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5" lowestEdited="7" rupBuild="9303"/>
  <workbookPr codeName="ThisWorkbook" defaultThemeVersion="124226"/>
  <bookViews>
    <workbookView xWindow="0" yWindow="0" windowWidth="20730" windowHeight="11760" tabRatio="871" firstSheet="101" activeTab="102"/>
  </bookViews>
  <sheets>
    <sheet name="様式２－１" sheetId="8" r:id="rId1"/>
    <sheet name="様式２－２" sheetId="11" r:id="rId2"/>
    <sheet name="様式２－２－１　事業別決算書（選手強化費）" sheetId="32" r:id="rId3"/>
    <sheet name="様式２－２－１　事業別決算書（トップチーム活用)" sheetId="29" r:id="rId4"/>
    <sheet name="様式２－２－１　事業別決算書（ふるさと）" sheetId="22" r:id="rId5"/>
    <sheet name="様式２－３" sheetId="31" r:id="rId6"/>
    <sheet name="様式２－４①②事業実施・実績報告書（選手強化費）" sheetId="33" r:id="rId7"/>
    <sheet name="様式２－４③④事業実施・実績報告（選手強化）" sheetId="83" r:id="rId8"/>
    <sheet name="様式２－４➄⑥事業実施・実績報告（選手強化）" sheetId="84" r:id="rId9"/>
    <sheet name="様式２－４⑦⑧事業実施・実績報告（選手強化）" sheetId="85" r:id="rId10"/>
    <sheet name="様式２－４⑨⑩事業実施・実績報告（選手強化）" sheetId="86" r:id="rId11"/>
    <sheet name="様式２－４⑪⑫事業実施・実績報告（選手強化）" sheetId="87" r:id="rId12"/>
    <sheet name="様式２－４⑬⑭事業実施・実績報告（選手強化）" sheetId="88" r:id="rId13"/>
    <sheet name="様式２－４⑮⑯事業実施・実績報告（選手強化）" sheetId="89" r:id="rId14"/>
    <sheet name="様式２－４⑰事業実績・実績報告（選手強化）" sheetId="90" r:id="rId15"/>
    <sheet name="様式２－５①事業別参加者名簿（選手強化）" sheetId="91" r:id="rId16"/>
    <sheet name="様式２－５②事業別参加者名簿（選手強化）" sheetId="92" r:id="rId17"/>
    <sheet name="様式２－５③事業別参加者名簿（選手強化）" sheetId="93" r:id="rId18"/>
    <sheet name="様式２－５④事業別参加者名簿（選手強化）" sheetId="94" r:id="rId19"/>
    <sheet name="様式２－５➄事業別参加者名簿（選手強化）" sheetId="95" r:id="rId20"/>
    <sheet name="様式２－５⑥事業別参加者名簿（選手強化）" sheetId="96" r:id="rId21"/>
    <sheet name="様式２－５⑦事業別参加者名簿（選手強化）" sheetId="97" r:id="rId22"/>
    <sheet name="様式２－５⑧事業別参加者名簿（選手強化）" sheetId="98" r:id="rId23"/>
    <sheet name="様式２－５⑨事業別参加者名簿（選手強化）" sheetId="99" r:id="rId24"/>
    <sheet name="様式２－５⑩事業別参加者名簿（選手強化）" sheetId="100" r:id="rId25"/>
    <sheet name="様式２－５⑪事業別参加者名簿（選手強化）" sheetId="101" r:id="rId26"/>
    <sheet name="様式２－５⑫事業別参加者名簿（選手強化）" sheetId="102" r:id="rId27"/>
    <sheet name="様式２－５⑬事業別参加者名簿（選手強化）" sheetId="103" r:id="rId28"/>
    <sheet name="様式２－５⑭事業別参加者名簿（選手強化）" sheetId="104" r:id="rId29"/>
    <sheet name="様式２－５⑮事業別参加者名簿（選手強化）" sheetId="105" r:id="rId30"/>
    <sheet name="様式２－５⑯事業別参加者名簿（選手強化）" sheetId="106" r:id="rId31"/>
    <sheet name="様式２－５⑰事業別参加者名簿（選手強化）" sheetId="107" r:id="rId32"/>
    <sheet name="様式２－６①事業別領収書１（選手強化）" sheetId="110" r:id="rId33"/>
    <sheet name="様式２－６②事業別領収書１（選手強化）" sheetId="111" r:id="rId34"/>
    <sheet name="様式２－６③事業別領収書１（選手強化）" sheetId="112" r:id="rId35"/>
    <sheet name="様式２－６④事業別領収書１（選手強化）" sheetId="113" r:id="rId36"/>
    <sheet name="様式２－６➄事業別領収書１（選手強化）" sheetId="114" r:id="rId37"/>
    <sheet name="様式２－６⑥事業別領収書１（選手強化）" sheetId="115" r:id="rId38"/>
    <sheet name="様式２－６⑦事業別領収書１（選手強化）" sheetId="116" r:id="rId39"/>
    <sheet name="様式２－６⑧事業別領収書１（選手強化）" sheetId="117" r:id="rId40"/>
    <sheet name="様式２－６⑨事業別領収書１（選手強化）" sheetId="118" r:id="rId41"/>
    <sheet name="様式２－６⑩事業別領収書１（選手強化）" sheetId="119" r:id="rId42"/>
    <sheet name="様式２－６⑪事業別領収書１（選手強化）" sheetId="120" r:id="rId43"/>
    <sheet name="様式２－６⑫事業別領収書１（選手強化）" sheetId="121" r:id="rId44"/>
    <sheet name="様式２－６⑬事業別領収書１（選手強化）" sheetId="122" r:id="rId45"/>
    <sheet name="様式２－６⑭事業別領収書１（選手強化）" sheetId="123" r:id="rId46"/>
    <sheet name="様式２－６⑮事業別領収書１（選手強化）" sheetId="124" r:id="rId47"/>
    <sheet name="様式２－６⑯事業別領収書１（選手強化）" sheetId="125" r:id="rId48"/>
    <sheet name="様式２－６⑰事業別領収書１（選手強化）" sheetId="126" r:id="rId49"/>
    <sheet name="様式２－４　事業実施・実績報告書（トップチーム）" sheetId="30" r:id="rId50"/>
    <sheet name="様式２－４①②　事業実施・実績報告書（ふるさと）" sheetId="26" r:id="rId51"/>
    <sheet name="様式２－４③④事業実施・実績報告（ふるさと）" sheetId="36" r:id="rId52"/>
    <sheet name="様式２－４➄⑥事業実施・実績報告（ふるさと）" sheetId="39" r:id="rId53"/>
    <sheet name="様式４－２⑦⑧事業実施・実績報告（ふるさと）" sheetId="40" r:id="rId54"/>
    <sheet name="Sheet4" sheetId="131" r:id="rId55"/>
    <sheet name="様式４－２⑨⑩事業実施・実績報告（ふるさと）" sheetId="41" r:id="rId56"/>
    <sheet name="様式２－４⑪⑫事業実績・実績報告（ふるさと）" sheetId="69" r:id="rId57"/>
    <sheet name="様式４－２⑬⑭事業実施・実施報告（ふるさと）" sheetId="42" r:id="rId58"/>
    <sheet name="様式４－２⑮⑯事業実施・実施報告（ふるさと）" sheetId="45" r:id="rId59"/>
    <sheet name="様式４－２⑰事業実施・実施報告（ふるさと）" sheetId="80" r:id="rId60"/>
    <sheet name="様式２－５①事業別参加者名簿" sheetId="23" r:id="rId61"/>
    <sheet name="様式２－５②事業別参加者名簿" sheetId="37" r:id="rId62"/>
    <sheet name="様式２－５③事業別参加者名簿" sheetId="46" r:id="rId63"/>
    <sheet name="様式２－５④事業別参加者名簿" sheetId="47" r:id="rId64"/>
    <sheet name="様式２－５➄事業別参加者名簿" sheetId="48" r:id="rId65"/>
    <sheet name="様式２－５⑥事業別参加者名簿" sheetId="49" r:id="rId66"/>
    <sheet name="様式２－５⑦事業別参加者名簿" sheetId="50" r:id="rId67"/>
    <sheet name="様式２－５⑧事業別参加者名簿" sheetId="51" r:id="rId68"/>
    <sheet name="様式２－５⑨事業別参加者名簿" sheetId="52" r:id="rId69"/>
    <sheet name="様式２－５⑩事業別参加者名簿" sheetId="53" r:id="rId70"/>
    <sheet name="様式２－５⑪事業別参加名簿" sheetId="54" r:id="rId71"/>
    <sheet name="様式２－５⑫事業別参加者名簿（強化）" sheetId="82" r:id="rId72"/>
    <sheet name="様式２－５⑬事業別参加者名簿" sheetId="56" r:id="rId73"/>
    <sheet name="様式２－５⑭事業別参加名簿" sheetId="81" r:id="rId74"/>
    <sheet name="様式２－５⑮事業別参加者名簿" sheetId="57" r:id="rId75"/>
    <sheet name="様式２－５⑯事業別参加者名簿" sheetId="58" r:id="rId76"/>
    <sheet name="様式２－５⑰事業別参加者" sheetId="59" r:id="rId77"/>
    <sheet name="様式２－６①事業別領収書（ふるさと）" sheetId="108" r:id="rId78"/>
    <sheet name="様式２－６②事業別領収書（ふるさと）" sheetId="35" r:id="rId79"/>
    <sheet name="様式２－６③事業別領収書（ふるさと）" sheetId="60" r:id="rId80"/>
    <sheet name="様式２－６④事業別領収書（ふるさと）" sheetId="61" r:id="rId81"/>
    <sheet name="様式２－６➄事業別領収書（ふるさと）" sheetId="62" r:id="rId82"/>
    <sheet name="様式２－６⑥事業別領収書（ふるさと）" sheetId="63" r:id="rId83"/>
    <sheet name="様式２－６⑦事業別領収書（ふるさと）" sheetId="64" r:id="rId84"/>
    <sheet name="様式２－６⑧事業別領収書（ふるさと）" sheetId="65" r:id="rId85"/>
    <sheet name="様式２－６⑨事業別領収書（ふるさと）" sheetId="66" r:id="rId86"/>
    <sheet name="様式２－６⑩事業別（強化２名）" sheetId="67" r:id="rId87"/>
    <sheet name="様式２－６⑪事業別（強化）" sheetId="68" r:id="rId88"/>
    <sheet name="様式２－６⑫事業別領収書（ふるさと）" sheetId="127" r:id="rId89"/>
    <sheet name="様式２－６⑬事業別領収書（強化中村１名）" sheetId="70" r:id="rId90"/>
    <sheet name="様式２－６⑭事業別（強化・蛯原中村）" sheetId="71" r:id="rId91"/>
    <sheet name="様式２－６⑮事業領収書（ふるさと）" sheetId="73" r:id="rId92"/>
    <sheet name="様式２－６⑯事業別領収書（ふるさと）" sheetId="74" r:id="rId93"/>
    <sheet name="様式２－６⑰事業別領収書（ふるさと）" sheetId="75" r:id="rId94"/>
    <sheet name="様式２－６⑭事業別領収書" sheetId="24" r:id="rId95"/>
    <sheet name="様式2－8①②③④　事業別スナップ写真" sheetId="27" r:id="rId96"/>
    <sheet name="様式２－８➄⑥⑦⑧事業別スナップ写真" sheetId="76" r:id="rId97"/>
    <sheet name="様式２－８⑨⑩⑪⑫事業別スナップ写真" sheetId="77" r:id="rId98"/>
    <sheet name="様式２－８⑬⑭⑮⑯事業別スナップ写真" sheetId="78" r:id="rId99"/>
    <sheet name="様式２－８⑰事業別スナップ写真" sheetId="79" r:id="rId100"/>
    <sheet name="Sheet1" sheetId="128" r:id="rId101"/>
    <sheet name="訂正・プロジェクト収支決算" sheetId="163" r:id="rId102"/>
    <sheet name="訂正（県ｽ）・2-2戦略プロジェクト収支決算書" sheetId="164" r:id="rId103"/>
    <sheet name="訂正・2-2-1③ふるさと支援　収支決算書" sheetId="157" r:id="rId104"/>
    <sheet name="訂正・2-3変更実績報告書" sheetId="162" r:id="rId105"/>
    <sheet name="訂正・様式4-2⑦⑧実施報告書（ふるさと）" sheetId="150" r:id="rId106"/>
    <sheet name="訂正2-4⑰事業実施報告書（ふるさと）" sheetId="161" r:id="rId107"/>
    <sheet name="訂正・2-5⑰事業別参加者名簿（ふるさと）" sheetId="151" r:id="rId108"/>
    <sheet name="訂正・様式2-6⑦ふるさと選手支援事業領収書Ⅰ" sheetId="158" r:id="rId109"/>
    <sheet name="訂正・様式2-6⑰ふるさと選手支援事業領収書Ⅰ" sheetId="156" r:id="rId110"/>
    <sheet name="Sheet2" sheetId="160" r:id="rId111"/>
  </sheets>
  <definedNames>
    <definedName name="_xlnm._FilterDatabase" localSheetId="5" hidden="1">'様式２－３'!$A$3:$AK$4</definedName>
    <definedName name="_xlnm._FilterDatabase" localSheetId="94" hidden="1">'様式２－６⑭事業別領収書'!$O$4:$O$6</definedName>
    <definedName name="_xlnm.Print_Area" localSheetId="0">'様式２－１'!$A$1:$AN$45</definedName>
    <definedName name="_xlnm.Print_Area" localSheetId="1">'様式２－２'!$A$1:$AK$42</definedName>
    <definedName name="_xlnm.Print_Area" localSheetId="3">'様式２－２－１　事業別決算書（トップチーム活用)'!$A$1:$AN$43</definedName>
    <definedName name="_xlnm.Print_Area" localSheetId="4">'様式２－２－１　事業別決算書（ふるさと）'!$A$1:$AN$43</definedName>
    <definedName name="_xlnm.Print_Area" localSheetId="2">'様式２－２－１　事業別決算書（選手強化費）'!$A$1:$AN$44</definedName>
    <definedName name="_xlnm.Print_Area" localSheetId="5">'様式２－３'!$A$1:$AK$35</definedName>
    <definedName name="_xlnm.Print_Area" localSheetId="50">'様式２－４①②　事業実施・実績報告書（ふるさと）'!$A$1:$AK$41</definedName>
    <definedName name="_xlnm.Print_Area" localSheetId="6">'様式２－４①②事業実施・実績報告書（選手強化費）'!$A$1:$AK$47</definedName>
    <definedName name="_xlnm.Print_Area" localSheetId="7">'様式２－４③④事業実施・実績報告（選手強化）'!$A$1:$AK$47</definedName>
    <definedName name="_xlnm.Print_Area" localSheetId="8">'様式２－４➄⑥事業実施・実績報告（選手強化）'!$A$1:$AK$47</definedName>
    <definedName name="_xlnm.Print_Area" localSheetId="9">'様式２－４⑦⑧事業実施・実績報告（選手強化）'!$A$1:$AK$47</definedName>
    <definedName name="_xlnm.Print_Area" localSheetId="10">'様式２－４⑨⑩事業実施・実績報告（選手強化）'!$A$1:$AK$47</definedName>
    <definedName name="_xlnm.Print_Area" localSheetId="11">'様式２－４⑪⑫事業実施・実績報告（選手強化）'!$A$1:$AK$47</definedName>
    <definedName name="_xlnm.Print_Area" localSheetId="12">'様式２－４⑬⑭事業実施・実績報告（選手強化）'!$A$1:$AK$47</definedName>
    <definedName name="_xlnm.Print_Area" localSheetId="13">'様式２－４⑮⑯事業実施・実績報告（選手強化）'!$A$1:$AK$47</definedName>
    <definedName name="_xlnm.Print_Area" localSheetId="14">'様式２－４⑰事業実績・実績報告（選手強化）'!$A$1:$AK$47</definedName>
    <definedName name="_xlnm.Print_Area" localSheetId="60">'様式２－５①事業別参加者名簿'!$A$1:$J$40</definedName>
    <definedName name="_xlnm.Print_Area" localSheetId="15">'様式２－５①事業別参加者名簿（選手強化）'!$A$1:$J$40</definedName>
    <definedName name="_xlnm.Print_Area" localSheetId="16">'様式２－５②事業別参加者名簿（選手強化）'!$A$1:$J$40</definedName>
    <definedName name="_xlnm.Print_Area" localSheetId="17">'様式２－５③事業別参加者名簿（選手強化）'!$A$1:$J$40</definedName>
    <definedName name="_xlnm.Print_Area" localSheetId="18">'様式２－５④事業別参加者名簿（選手強化）'!$A$1:$J$40</definedName>
    <definedName name="_xlnm.Print_Area" localSheetId="19">'様式２－５➄事業別参加者名簿（選手強化）'!$A$1:$J$40</definedName>
    <definedName name="_xlnm.Print_Area" localSheetId="20">'様式２－５⑥事業別参加者名簿（選手強化）'!$A$1:$J$40</definedName>
    <definedName name="_xlnm.Print_Area" localSheetId="21">'様式２－５⑦事業別参加者名簿（選手強化）'!$A$1:$J$40</definedName>
    <definedName name="_xlnm.Print_Area" localSheetId="22">'様式２－５⑧事業別参加者名簿（選手強化）'!$A$1:$J$40</definedName>
    <definedName name="_xlnm.Print_Area" localSheetId="23">'様式２－５⑨事業別参加者名簿（選手強化）'!$A$1:$J$40</definedName>
    <definedName name="_xlnm.Print_Area" localSheetId="24">'様式２－５⑩事業別参加者名簿（選手強化）'!$A$1:$J$40</definedName>
    <definedName name="_xlnm.Print_Area" localSheetId="25">'様式２－５⑪事業別参加者名簿（選手強化）'!$A$1:$J$40</definedName>
    <definedName name="_xlnm.Print_Area" localSheetId="26">'様式２－５⑫事業別参加者名簿（選手強化）'!$A$1:$J$40</definedName>
    <definedName name="_xlnm.Print_Area" localSheetId="27">'様式２－５⑬事業別参加者名簿（選手強化）'!$A$1:$J$40</definedName>
    <definedName name="_xlnm.Print_Area" localSheetId="28">'様式２－５⑭事業別参加者名簿（選手強化）'!$A$1:$J$40</definedName>
    <definedName name="_xlnm.Print_Area" localSheetId="29">'様式２－５⑮事業別参加者名簿（選手強化）'!$A$1:$J$40</definedName>
    <definedName name="_xlnm.Print_Area" localSheetId="30">'様式２－５⑯事業別参加者名簿（選手強化）'!$A$1:$J$40</definedName>
    <definedName name="_xlnm.Print_Area" localSheetId="31">'様式２－５⑰事業別参加者名簿（選手強化）'!$A$1:$J$40</definedName>
    <definedName name="_xlnm.Print_Area" localSheetId="32">'様式２－６①事業別領収書１（選手強化）'!$A$1:$AR$53</definedName>
    <definedName name="_xlnm.Print_Area" localSheetId="33">'様式２－６②事業別領収書１（選手強化）'!$A$1:$AR$53</definedName>
    <definedName name="_xlnm.Print_Area" localSheetId="34">'様式２－６③事業別領収書１（選手強化）'!$A$1:$AR$53</definedName>
    <definedName name="_xlnm.Print_Area" localSheetId="35">'様式２－６④事業別領収書１（選手強化）'!$A$1:$AR$53</definedName>
    <definedName name="_xlnm.Print_Area" localSheetId="36">'様式２－６➄事業別領収書１（選手強化）'!$A$1:$AR$53</definedName>
    <definedName name="_xlnm.Print_Area" localSheetId="37">'様式２－６⑥事業別領収書１（選手強化）'!$A$1:$AR$53</definedName>
    <definedName name="_xlnm.Print_Area" localSheetId="38">'様式２－６⑦事業別領収書１（選手強化）'!$A$1:$AR$53</definedName>
    <definedName name="_xlnm.Print_Area" localSheetId="39">'様式２－６⑧事業別領収書１（選手強化）'!$A$1:$AR$53</definedName>
    <definedName name="_xlnm.Print_Area" localSheetId="40">'様式２－６⑨事業別領収書１（選手強化）'!$A$1:$AR$53</definedName>
    <definedName name="_xlnm.Print_Area" localSheetId="41">'様式２－６⑩事業別領収書１（選手強化）'!$A$1:$AR$53</definedName>
    <definedName name="_xlnm.Print_Area" localSheetId="42">'様式２－６⑪事業別領収書１（選手強化）'!$A$1:$AR$53</definedName>
    <definedName name="_xlnm.Print_Area" localSheetId="43">'様式２－６⑫事業別領収書１（選手強化）'!$A$1:$AR$53</definedName>
    <definedName name="_xlnm.Print_Area" localSheetId="44">'様式２－６⑬事業別領収書１（選手強化）'!$A$1:$AR$53</definedName>
    <definedName name="_xlnm.Print_Area" localSheetId="94">'様式２－６⑭事業別領収書'!$A$1:$J$27</definedName>
    <definedName name="_xlnm.Print_Area" localSheetId="45">'様式２－６⑭事業別領収書１（選手強化）'!$A$1:$AR$53</definedName>
    <definedName name="_xlnm.Print_Area" localSheetId="46">'様式２－６⑮事業別領収書１（選手強化）'!$A$1:$AR$53</definedName>
    <definedName name="_xlnm.Print_Area" localSheetId="47">'様式２－６⑯事業別領収書１（選手強化）'!$A$1:$AR$53</definedName>
    <definedName name="_xlnm.Print_Area" localSheetId="48">'様式２－６⑰事業別領収書１（選手強化）'!$A$1:$AR$53</definedName>
    <definedName name="_xlnm.Print_Area" localSheetId="95">'様式2－8①②③④　事業別スナップ写真'!$A$1:$J$43</definedName>
    <definedName name="_xlnm.Print_Area" localSheetId="96">'様式２－８➄⑥⑦⑧事業別スナップ写真'!$A$1:$J$42</definedName>
    <definedName name="_xlnm.Print_Area" localSheetId="97">'様式２－８⑨⑩⑪⑫事業別スナップ写真'!$A$1:$J$42</definedName>
    <definedName name="_xlnm.Print_Area" localSheetId="98">'様式２－８⑬⑭⑮⑯事業別スナップ写真'!$A$1:$J$42</definedName>
    <definedName name="_xlnm.Print_Area" localSheetId="99">'様式２－８⑰事業別スナップ写真'!$A$1:$J$42</definedName>
    <definedName name="Z_80B2E0E5_0673_4E7A_8EB0_AF0040D85C9E_.wvu.PrintArea" localSheetId="3" hidden="1">'様式２－２－１　事業別決算書（トップチーム活用)'!$A$1:$AN$31</definedName>
    <definedName name="Z_80B2E0E5_0673_4E7A_8EB0_AF0040D85C9E_.wvu.PrintArea" localSheetId="4" hidden="1">'様式２－２－１　事業別決算書（ふるさと）'!$A$1:$AN$31</definedName>
    <definedName name="Z_80B2E0E5_0673_4E7A_8EB0_AF0040D85C9E_.wvu.PrintArea" localSheetId="50" hidden="1">'様式２－４①②　事業実施・実績報告書（ふるさと）'!$A$1:$AK$38</definedName>
    <definedName name="Z_80B2E0E5_0673_4E7A_8EB0_AF0040D85C9E_.wvu.PrintArea" localSheetId="60" hidden="1">'様式２－５①事業別参加者名簿'!$A$1:$F$39</definedName>
    <definedName name="Z_80B2E0E5_0673_4E7A_8EB0_AF0040D85C9E_.wvu.PrintArea" localSheetId="94" hidden="1">'様式２－６⑭事業別領収書'!$A$1:$J$27</definedName>
    <definedName name="Z_80B2E0E5_0673_4E7A_8EB0_AF0040D85C9E_.wvu.PrintArea" localSheetId="95" hidden="1">'様式2－8①②③④　事業別スナップ写真'!$A$1:$J$43</definedName>
  </definedNames>
  <calcPr calcId="145621" fullCalcOnLoad="true"/>
</workbook>
</file>

<file path=xl/calcChain.xml><?xml version="1.0" encoding="utf-8"?>
<calcChain xmlns="http://schemas.openxmlformats.org/spreadsheetml/2006/main">
  <c r="AR35" i="164" l="1"/>
  <c r="AQ35" i="164"/>
  <c r="AP35" i="164"/>
  <c r="AO35" i="164"/>
  <c r="AN35" i="164"/>
  <c r="AE33" i="164"/>
  <c r="X33" i="164"/>
  <c r="Q33" i="164"/>
  <c r="J33" i="164"/>
  <c r="AQ32" i="164"/>
  <c r="AQ31" i="164"/>
  <c r="Q31" i="164"/>
  <c r="J31" i="164"/>
  <c r="AQ30" i="164"/>
  <c r="AQ29" i="164"/>
  <c r="AE29" i="164"/>
  <c r="X29" i="164"/>
  <c r="Q29" i="164"/>
  <c r="J29" i="164"/>
  <c r="AQ28" i="164"/>
  <c r="AQ27" i="164"/>
  <c r="AE27" i="164"/>
  <c r="X27" i="164"/>
  <c r="Q27" i="164"/>
  <c r="AQ26" i="164"/>
  <c r="AQ25" i="164"/>
  <c r="X25" i="164"/>
  <c r="Q25" i="164"/>
  <c r="J25" i="164"/>
  <c r="AQ24" i="164"/>
  <c r="AQ23" i="164"/>
  <c r="X23" i="164"/>
  <c r="Q23" i="164"/>
  <c r="J23" i="164"/>
  <c r="AQ22" i="164"/>
  <c r="AQ21" i="164"/>
  <c r="Q21" i="164"/>
  <c r="AQ20" i="164"/>
  <c r="AQ19" i="164"/>
  <c r="X19" i="164"/>
  <c r="Q19" i="164"/>
  <c r="J19" i="164"/>
  <c r="AQ18" i="164"/>
  <c r="AQ17" i="164"/>
  <c r="X17" i="164"/>
  <c r="Q17" i="164"/>
  <c r="J16" i="164"/>
  <c r="J15" i="164" s="1"/>
  <c r="AQ16" i="164"/>
  <c r="AE16" i="164"/>
  <c r="X16" i="164"/>
  <c r="Q16" i="164"/>
  <c r="Q15" i="164" s="1"/>
  <c r="X15" i="164"/>
  <c r="J10" i="164"/>
  <c r="F3" i="164"/>
  <c r="J35" i="164" l="1"/>
  <c r="AP35" i="163"/>
  <c r="AO35" i="163"/>
  <c r="AN35" i="163"/>
  <c r="AR35" i="163" s="1"/>
  <c r="AE33" i="163"/>
  <c r="X33" i="163"/>
  <c r="Q33" i="163"/>
  <c r="J33" i="163" s="1"/>
  <c r="AQ32" i="163"/>
  <c r="AQ31" i="163"/>
  <c r="Q31" i="163"/>
  <c r="J31" i="163" s="1"/>
  <c r="AQ30" i="163"/>
  <c r="AQ29" i="163"/>
  <c r="AE29" i="163"/>
  <c r="X29" i="163"/>
  <c r="Q29" i="163"/>
  <c r="J29" i="163" s="1"/>
  <c r="AQ28" i="163"/>
  <c r="AQ27" i="163"/>
  <c r="AE27" i="163"/>
  <c r="X27" i="163"/>
  <c r="Q27" i="163"/>
  <c r="AQ26" i="163"/>
  <c r="AQ25" i="163"/>
  <c r="X25" i="163"/>
  <c r="Q25" i="163"/>
  <c r="J25" i="163" s="1"/>
  <c r="AQ24" i="163"/>
  <c r="AQ23" i="163"/>
  <c r="X23" i="163"/>
  <c r="Q23" i="163"/>
  <c r="J23" i="163"/>
  <c r="AQ22" i="163"/>
  <c r="AQ21" i="163"/>
  <c r="Q21" i="163"/>
  <c r="J21" i="163" s="1"/>
  <c r="AQ20" i="163"/>
  <c r="AQ19" i="163"/>
  <c r="X19" i="163"/>
  <c r="Q19" i="163"/>
  <c r="J19" i="163" s="1"/>
  <c r="AQ18" i="163"/>
  <c r="AQ17" i="163"/>
  <c r="X17" i="163"/>
  <c r="J17" i="163" s="1"/>
  <c r="Q17" i="163"/>
  <c r="AQ16" i="163"/>
  <c r="AE16" i="163"/>
  <c r="AE15" i="163" s="1"/>
  <c r="J10" i="163"/>
  <c r="F3" i="163"/>
  <c r="S25" i="162"/>
  <c r="R25" i="162"/>
  <c r="Q25" i="162"/>
  <c r="P25" i="162"/>
  <c r="O25" i="162"/>
  <c r="N25" i="162"/>
  <c r="M25" i="162"/>
  <c r="L25" i="162"/>
  <c r="AO19" i="162"/>
  <c r="AM19" i="162"/>
  <c r="U24" i="161"/>
  <c r="D19" i="161"/>
  <c r="D18" i="161"/>
  <c r="D16" i="161"/>
  <c r="D24" i="161" s="1"/>
  <c r="J15" i="157"/>
  <c r="AT21" i="157"/>
  <c r="AQ35" i="163" l="1"/>
  <c r="Q16" i="163"/>
  <c r="Q15" i="163" s="1"/>
  <c r="X16" i="163"/>
  <c r="X15" i="163" s="1"/>
  <c r="J16" i="163"/>
  <c r="J15" i="163" s="1"/>
  <c r="J35" i="163"/>
  <c r="AR18" i="157"/>
  <c r="AP18" i="157"/>
  <c r="AU20" i="158"/>
  <c r="T40" i="158"/>
  <c r="AL40" i="158" s="1"/>
  <c r="AV23" i="158"/>
  <c r="AB40" i="158"/>
  <c r="X40" i="158"/>
  <c r="L36" i="157"/>
  <c r="J14" i="157"/>
  <c r="W36" i="157" s="1"/>
  <c r="J10" i="157"/>
  <c r="AB40" i="156"/>
  <c r="X40" i="156"/>
  <c r="T40" i="156"/>
  <c r="U24" i="150"/>
  <c r="D19" i="150"/>
  <c r="D18" i="150"/>
  <c r="D24" i="150" s="1"/>
  <c r="AN20" i="40"/>
  <c r="AL40" i="156" l="1"/>
  <c r="AG36" i="157"/>
  <c r="J34" i="157"/>
  <c r="J34" i="32"/>
  <c r="E23" i="128" l="1"/>
  <c r="D23" i="128"/>
  <c r="C23" i="128"/>
  <c r="F20" i="128"/>
  <c r="F19" i="128"/>
  <c r="F18" i="128"/>
  <c r="F17" i="128"/>
  <c r="F16" i="128"/>
  <c r="F15" i="128"/>
  <c r="F14" i="128"/>
  <c r="F13" i="128"/>
  <c r="F12" i="128"/>
  <c r="F11" i="128"/>
  <c r="F10" i="128"/>
  <c r="F9" i="128"/>
  <c r="F8" i="128"/>
  <c r="F7" i="128"/>
  <c r="F6" i="128"/>
  <c r="F5" i="128"/>
  <c r="F4" i="128"/>
  <c r="AP35" i="11"/>
  <c r="AN35" i="11"/>
  <c r="AR35" i="11" s="1"/>
  <c r="AO35" i="11"/>
  <c r="F23" i="128" l="1"/>
  <c r="AO19" i="31"/>
  <c r="S25" i="31"/>
  <c r="R25" i="31"/>
  <c r="Q25" i="31"/>
  <c r="P25" i="31"/>
  <c r="O25" i="31"/>
  <c r="N25" i="31"/>
  <c r="M25" i="31"/>
  <c r="L25" i="31"/>
  <c r="AM19" i="31"/>
  <c r="AQ32" i="11" l="1"/>
  <c r="AQ31" i="11"/>
  <c r="AQ30" i="11"/>
  <c r="AQ29" i="11"/>
  <c r="AQ28" i="11"/>
  <c r="AQ27" i="11"/>
  <c r="AQ26" i="11"/>
  <c r="AQ25" i="11"/>
  <c r="AQ24" i="11"/>
  <c r="AQ23" i="11"/>
  <c r="AQ22" i="11"/>
  <c r="AQ21" i="11"/>
  <c r="AQ20" i="11"/>
  <c r="AQ19" i="11"/>
  <c r="AQ18" i="11"/>
  <c r="AQ17" i="11"/>
  <c r="AQ16" i="11"/>
  <c r="AQ35" i="11" s="1"/>
  <c r="AB40" i="75"/>
  <c r="T40" i="75"/>
  <c r="U24" i="45" l="1"/>
  <c r="D16" i="41"/>
  <c r="U24" i="39" l="1"/>
  <c r="U24" i="36"/>
  <c r="AB40" i="70" l="1"/>
  <c r="T40" i="70"/>
  <c r="AB40" i="66"/>
  <c r="T40" i="66"/>
  <c r="AB40" i="65"/>
  <c r="T40" i="65"/>
  <c r="T40" i="64"/>
  <c r="T40" i="63"/>
  <c r="AB40" i="62"/>
  <c r="T40" i="62"/>
  <c r="T40" i="61" l="1"/>
  <c r="T40" i="60"/>
  <c r="U16" i="26"/>
  <c r="U24" i="26" s="1"/>
  <c r="X40" i="70" l="1"/>
  <c r="AL40" i="70" s="1"/>
  <c r="AB40" i="127"/>
  <c r="X40" i="127"/>
  <c r="T40" i="127"/>
  <c r="AB40" i="67"/>
  <c r="X40" i="67"/>
  <c r="T40" i="67"/>
  <c r="AL40" i="67" l="1"/>
  <c r="AL40" i="127"/>
  <c r="AB40" i="126"/>
  <c r="X40" i="126"/>
  <c r="T40" i="126"/>
  <c r="AB40" i="125"/>
  <c r="X40" i="125"/>
  <c r="T40" i="125"/>
  <c r="AB40" i="124"/>
  <c r="X40" i="124"/>
  <c r="T40" i="124"/>
  <c r="AB40" i="123"/>
  <c r="X40" i="123"/>
  <c r="T40" i="123"/>
  <c r="AB40" i="122"/>
  <c r="X40" i="122"/>
  <c r="T40" i="122"/>
  <c r="AB40" i="121"/>
  <c r="X40" i="121"/>
  <c r="T40" i="121"/>
  <c r="AB40" i="120"/>
  <c r="X40" i="120"/>
  <c r="T40" i="120"/>
  <c r="AB40" i="119"/>
  <c r="X40" i="119"/>
  <c r="T40" i="119"/>
  <c r="AB40" i="118"/>
  <c r="X40" i="118"/>
  <c r="T40" i="118"/>
  <c r="AB40" i="117"/>
  <c r="X40" i="117"/>
  <c r="T40" i="117"/>
  <c r="AB40" i="116"/>
  <c r="X40" i="116"/>
  <c r="T40" i="116"/>
  <c r="AB40" i="115"/>
  <c r="X40" i="115"/>
  <c r="T40" i="115"/>
  <c r="AB40" i="114"/>
  <c r="X40" i="114"/>
  <c r="T40" i="114"/>
  <c r="AB40" i="113"/>
  <c r="X40" i="113"/>
  <c r="T40" i="113"/>
  <c r="AB40" i="112"/>
  <c r="X40" i="112"/>
  <c r="T40" i="112"/>
  <c r="AL40" i="112" s="1"/>
  <c r="AB40" i="111"/>
  <c r="X40" i="111"/>
  <c r="T40" i="111"/>
  <c r="AL40" i="119" l="1"/>
  <c r="AL40" i="114"/>
  <c r="AL40" i="125"/>
  <c r="AL40" i="122"/>
  <c r="AL40" i="115"/>
  <c r="AL40" i="126"/>
  <c r="AL40" i="120"/>
  <c r="AL40" i="123"/>
  <c r="AL40" i="118"/>
  <c r="AL40" i="113"/>
  <c r="AL40" i="124"/>
  <c r="AL40" i="121"/>
  <c r="AL40" i="111"/>
  <c r="AL40" i="116"/>
  <c r="AL40" i="117"/>
  <c r="AB40" i="110"/>
  <c r="X40" i="110"/>
  <c r="T40" i="110"/>
  <c r="AL40" i="110" l="1"/>
  <c r="AB40" i="68"/>
  <c r="X40" i="68"/>
  <c r="T40" i="68"/>
  <c r="AB40" i="63"/>
  <c r="X40" i="63"/>
  <c r="AB40" i="108"/>
  <c r="X40" i="108"/>
  <c r="T40" i="108"/>
  <c r="AL40" i="63" l="1"/>
  <c r="AL40" i="68"/>
  <c r="AL40" i="108"/>
  <c r="U24" i="40"/>
  <c r="D34" i="90" l="1"/>
  <c r="U26" i="90"/>
  <c r="U25" i="90"/>
  <c r="U24" i="90"/>
  <c r="U23" i="90"/>
  <c r="U22" i="90"/>
  <c r="AI19" i="90"/>
  <c r="R19" i="90"/>
  <c r="D34" i="89"/>
  <c r="U26" i="89"/>
  <c r="U24" i="89"/>
  <c r="U23" i="89"/>
  <c r="U22" i="89"/>
  <c r="AI19" i="89"/>
  <c r="R19" i="89"/>
  <c r="D34" i="88"/>
  <c r="U26" i="88"/>
  <c r="U25" i="88"/>
  <c r="U24" i="88"/>
  <c r="U23" i="88"/>
  <c r="AI19" i="88"/>
  <c r="R19" i="88"/>
  <c r="D34" i="87"/>
  <c r="U26" i="87"/>
  <c r="U24" i="87"/>
  <c r="U22" i="87"/>
  <c r="AI19" i="87"/>
  <c r="R19" i="87"/>
  <c r="D34" i="86"/>
  <c r="U26" i="86"/>
  <c r="U24" i="86"/>
  <c r="U22" i="86"/>
  <c r="AI19" i="86"/>
  <c r="R19" i="86"/>
  <c r="D34" i="85"/>
  <c r="U26" i="85"/>
  <c r="U24" i="85"/>
  <c r="AI19" i="85"/>
  <c r="R19" i="85"/>
  <c r="D34" i="84"/>
  <c r="U26" i="84"/>
  <c r="U24" i="84"/>
  <c r="U22" i="84"/>
  <c r="AI19" i="84"/>
  <c r="R19" i="84"/>
  <c r="D34" i="83"/>
  <c r="U26" i="83"/>
  <c r="U24" i="83"/>
  <c r="U22" i="83"/>
  <c r="AI19" i="83"/>
  <c r="R19" i="83"/>
  <c r="U34" i="90" l="1"/>
  <c r="U34" i="83"/>
  <c r="U34" i="84"/>
  <c r="U34" i="85"/>
  <c r="U34" i="86"/>
  <c r="U34" i="87"/>
  <c r="U34" i="88"/>
  <c r="U34" i="89"/>
  <c r="U24" i="80"/>
  <c r="D19" i="80"/>
  <c r="D18" i="80"/>
  <c r="D16" i="80"/>
  <c r="D24" i="80" s="1"/>
  <c r="X40" i="75" l="1"/>
  <c r="AL40" i="75" s="1"/>
  <c r="AB40" i="74"/>
  <c r="X40" i="74"/>
  <c r="T40" i="74"/>
  <c r="AB40" i="73"/>
  <c r="X40" i="73"/>
  <c r="T40" i="73"/>
  <c r="AL40" i="73" l="1"/>
  <c r="AL40" i="74"/>
  <c r="AB40" i="71"/>
  <c r="X40" i="71"/>
  <c r="T40" i="71"/>
  <c r="AL40" i="71" l="1"/>
  <c r="D34" i="69"/>
  <c r="U26" i="69"/>
  <c r="U25" i="69"/>
  <c r="U24" i="69"/>
  <c r="U23" i="69"/>
  <c r="U22" i="69"/>
  <c r="AI19" i="69"/>
  <c r="R19" i="69"/>
  <c r="U34" i="69" l="1"/>
  <c r="X40" i="66"/>
  <c r="AL40" i="66" s="1"/>
  <c r="X40" i="65"/>
  <c r="AL40" i="65" s="1"/>
  <c r="AB40" i="64" l="1"/>
  <c r="X40" i="64"/>
  <c r="X40" i="62"/>
  <c r="AL40" i="62" s="1"/>
  <c r="AB40" i="61"/>
  <c r="X40" i="61"/>
  <c r="AB40" i="35"/>
  <c r="X40" i="35"/>
  <c r="T40" i="35"/>
  <c r="AL40" i="35" s="1"/>
  <c r="AB40" i="60"/>
  <c r="X40" i="60"/>
  <c r="AL40" i="61" l="1"/>
  <c r="AL40" i="64"/>
  <c r="AL40" i="60"/>
  <c r="D19" i="45" l="1"/>
  <c r="D18" i="45"/>
  <c r="D24" i="45" s="1"/>
  <c r="D16" i="45"/>
  <c r="U24" i="42"/>
  <c r="D19" i="42"/>
  <c r="D18" i="42"/>
  <c r="D16" i="42"/>
  <c r="D24" i="42" s="1"/>
  <c r="U24" i="41" l="1"/>
  <c r="D19" i="41"/>
  <c r="D18" i="41"/>
  <c r="D24" i="41" s="1"/>
  <c r="D19" i="40"/>
  <c r="D18" i="40"/>
  <c r="D19" i="39"/>
  <c r="D18" i="39"/>
  <c r="D16" i="39"/>
  <c r="D19" i="36"/>
  <c r="D18" i="36"/>
  <c r="D16" i="36"/>
  <c r="D24" i="36" s="1"/>
  <c r="D24" i="39" l="1"/>
  <c r="D24" i="40"/>
  <c r="J15" i="29"/>
  <c r="J14" i="29" s="1"/>
  <c r="Q23" i="11"/>
  <c r="Q25" i="11"/>
  <c r="AE33" i="11" l="1"/>
  <c r="AE27" i="11"/>
  <c r="AE29" i="11"/>
  <c r="X33" i="11"/>
  <c r="X29" i="11"/>
  <c r="X27" i="11"/>
  <c r="Q33" i="11"/>
  <c r="Q31" i="11"/>
  <c r="J31" i="11" s="1"/>
  <c r="Q29" i="11"/>
  <c r="Q27" i="11"/>
  <c r="J33" i="11" l="1"/>
  <c r="Q17" i="11"/>
  <c r="Q19" i="11"/>
  <c r="Q21" i="11"/>
  <c r="J15" i="32"/>
  <c r="J14" i="32" s="1"/>
  <c r="AI19" i="33"/>
  <c r="U22" i="33"/>
  <c r="U24" i="33"/>
  <c r="U26" i="33"/>
  <c r="D34" i="33"/>
  <c r="Q16" i="11" l="1"/>
  <c r="Q15" i="11" s="1"/>
  <c r="U34" i="33"/>
  <c r="J10" i="32"/>
  <c r="T36" i="32"/>
  <c r="J36" i="32"/>
  <c r="J15" i="22"/>
  <c r="J14" i="22" s="1"/>
  <c r="X19" i="11"/>
  <c r="X23" i="11"/>
  <c r="X25" i="11"/>
  <c r="J25" i="11" s="1"/>
  <c r="X17" i="11"/>
  <c r="AE16" i="11" l="1"/>
  <c r="X16" i="11"/>
  <c r="X15" i="11" s="1"/>
  <c r="AC36" i="32"/>
  <c r="L36" i="29"/>
  <c r="J10" i="29"/>
  <c r="D16" i="26"/>
  <c r="D18" i="26"/>
  <c r="D19" i="26"/>
  <c r="D24" i="26" l="1"/>
  <c r="W36" i="29"/>
  <c r="AG36" i="29" s="1"/>
  <c r="J34" i="29"/>
  <c r="J10" i="22"/>
  <c r="L36" i="22"/>
  <c r="W36" i="22" l="1"/>
  <c r="AG36" i="22" s="1"/>
  <c r="J34" i="22"/>
  <c r="F3" i="11" l="1"/>
  <c r="J21" i="11"/>
  <c r="J23" i="11"/>
  <c r="J29" i="11"/>
  <c r="J19" i="11"/>
  <c r="J17" i="11"/>
  <c r="J10" i="11"/>
  <c r="J16" i="11" l="1"/>
  <c r="J15" i="11" s="1"/>
  <c r="J35" i="11" s="1"/>
</calcChain>
</file>

<file path=xl/sharedStrings.xml><?xml version="1.0" encoding="utf-8"?>
<sst xmlns="http://schemas.openxmlformats.org/spreadsheetml/2006/main" count="5981" uniqueCount="928">
  <si>
    <t xml:space="preserve"> </t>
    <phoneticPr fontId="1"/>
  </si>
  <si>
    <t>　　　　</t>
    <phoneticPr fontId="1"/>
  </si>
  <si>
    <t>単位：円</t>
    <rPh sb="0" eb="2">
      <t>タンイ</t>
    </rPh>
    <rPh sb="3" eb="4">
      <t>エン</t>
    </rPh>
    <phoneticPr fontId="1"/>
  </si>
  <si>
    <t>内　　　　　　　訳</t>
    <rPh sb="0" eb="1">
      <t>ウチ</t>
    </rPh>
    <rPh sb="8" eb="9">
      <t>ヤク</t>
    </rPh>
    <phoneticPr fontId="1"/>
  </si>
  <si>
    <t>競技団体負担金</t>
    <rPh sb="0" eb="2">
      <t>キョウギ</t>
    </rPh>
    <rPh sb="2" eb="4">
      <t>ダンタイ</t>
    </rPh>
    <rPh sb="4" eb="7">
      <t>フタンキン</t>
    </rPh>
    <phoneticPr fontId="1"/>
  </si>
  <si>
    <t>様式１－１</t>
    <rPh sb="0" eb="2">
      <t>ヨウシキ</t>
    </rPh>
    <phoneticPr fontId="1"/>
  </si>
  <si>
    <t>公印</t>
    <rPh sb="0" eb="2">
      <t>コウイン</t>
    </rPh>
    <phoneticPr fontId="1"/>
  </si>
  <si>
    <t>記</t>
    <rPh sb="0" eb="1">
      <t>キ</t>
    </rPh>
    <phoneticPr fontId="1"/>
  </si>
  <si>
    <t>発第</t>
    <rPh sb="0" eb="1">
      <t>ハツ</t>
    </rPh>
    <rPh sb="1" eb="2">
      <t>ダイ</t>
    </rPh>
    <phoneticPr fontId="1"/>
  </si>
  <si>
    <t>号</t>
  </si>
  <si>
    <t>日</t>
  </si>
  <si>
    <t>月</t>
  </si>
  <si>
    <t>年</t>
  </si>
  <si>
    <t>円</t>
    <rPh sb="0" eb="1">
      <t>エン</t>
    </rPh>
    <phoneticPr fontId="1"/>
  </si>
  <si>
    <t>記入上の注意</t>
    <rPh sb="0" eb="3">
      <t>キニュウジョウ</t>
    </rPh>
    <rPh sb="4" eb="6">
      <t>チュウイ</t>
    </rPh>
    <phoneticPr fontId="1"/>
  </si>
  <si>
    <t>担当者</t>
    <rPh sb="0" eb="3">
      <t>タントウシャ</t>
    </rPh>
    <phoneticPr fontId="1"/>
  </si>
  <si>
    <t>ＴＥＬ</t>
    <phoneticPr fontId="1"/>
  </si>
  <si>
    <t>ＦＡＸ</t>
    <phoneticPr fontId="1"/>
  </si>
  <si>
    <t>E-mail</t>
    <phoneticPr fontId="1"/>
  </si>
  <si>
    <t>３　記入上の注意</t>
    <rPh sb="2" eb="4">
      <t>キニュウ</t>
    </rPh>
    <rPh sb="4" eb="5">
      <t>ジョウ</t>
    </rPh>
    <rPh sb="6" eb="8">
      <t>チュウイ</t>
    </rPh>
    <phoneticPr fontId="1"/>
  </si>
  <si>
    <t>　公益財団法人　宮崎県スポーツ協会</t>
    <rPh sb="1" eb="3">
      <t>コウエキ</t>
    </rPh>
    <rPh sb="3" eb="7">
      <t>ザイダンホウジン</t>
    </rPh>
    <rPh sb="8" eb="11">
      <t>ミヤザキケン</t>
    </rPh>
    <rPh sb="15" eb="17">
      <t>キョウカイ</t>
    </rPh>
    <rPh sb="16" eb="17">
      <t>タイキョウ</t>
    </rPh>
    <phoneticPr fontId="1"/>
  </si>
  <si>
    <t>令和</t>
    <rPh sb="0" eb="2">
      <t>レイワ</t>
    </rPh>
    <phoneticPr fontId="1"/>
  </si>
  <si>
    <t>団　体　名</t>
    <rPh sb="0" eb="1">
      <t>ダン</t>
    </rPh>
    <rPh sb="2" eb="3">
      <t>タイ</t>
    </rPh>
    <rPh sb="4" eb="5">
      <t>ナ</t>
    </rPh>
    <phoneticPr fontId="1"/>
  </si>
  <si>
    <t>代表者職・氏名</t>
    <rPh sb="0" eb="2">
      <t>ダイヒョウ</t>
    </rPh>
    <rPh sb="2" eb="3">
      <t>シャ</t>
    </rPh>
    <rPh sb="3" eb="4">
      <t>ショク</t>
    </rPh>
    <rPh sb="5" eb="6">
      <t>シ</t>
    </rPh>
    <rPh sb="6" eb="7">
      <t>ナ</t>
    </rPh>
    <phoneticPr fontId="1"/>
  </si>
  <si>
    <t>年度</t>
    <rPh sb="0" eb="2">
      <t>ネンド</t>
    </rPh>
    <phoneticPr fontId="1"/>
  </si>
  <si>
    <t>１　収　　入</t>
    <rPh sb="2" eb="3">
      <t>オサム</t>
    </rPh>
    <rPh sb="5" eb="6">
      <t>ニュウ</t>
    </rPh>
    <phoneticPr fontId="1"/>
  </si>
  <si>
    <t>費　　目</t>
    <rPh sb="0" eb="1">
      <t>ヒ</t>
    </rPh>
    <rPh sb="3" eb="4">
      <t>メ</t>
    </rPh>
    <phoneticPr fontId="1"/>
  </si>
  <si>
    <t>金　額</t>
    <rPh sb="0" eb="1">
      <t>キン</t>
    </rPh>
    <rPh sb="2" eb="3">
      <t>ガク</t>
    </rPh>
    <phoneticPr fontId="1"/>
  </si>
  <si>
    <t>１　補助金</t>
    <rPh sb="2" eb="3">
      <t>タスク</t>
    </rPh>
    <rPh sb="3" eb="4">
      <t>スケ</t>
    </rPh>
    <rPh sb="4" eb="5">
      <t>キン</t>
    </rPh>
    <phoneticPr fontId="1"/>
  </si>
  <si>
    <t>２　負担金</t>
    <rPh sb="2" eb="3">
      <t>フ</t>
    </rPh>
    <rPh sb="3" eb="4">
      <t>タン</t>
    </rPh>
    <rPh sb="4" eb="5">
      <t>キン</t>
    </rPh>
    <phoneticPr fontId="1"/>
  </si>
  <si>
    <t>３　その他</t>
    <rPh sb="4" eb="5">
      <t>タ</t>
    </rPh>
    <phoneticPr fontId="1"/>
  </si>
  <si>
    <t>収入合計</t>
    <rPh sb="0" eb="1">
      <t>オサム</t>
    </rPh>
    <rPh sb="1" eb="2">
      <t>ニュウ</t>
    </rPh>
    <rPh sb="2" eb="3">
      <t>ア</t>
    </rPh>
    <rPh sb="3" eb="4">
      <t>ケイ</t>
    </rPh>
    <phoneticPr fontId="1"/>
  </si>
  <si>
    <t>２　支　　出</t>
    <rPh sb="2" eb="3">
      <t>シ</t>
    </rPh>
    <rPh sb="5" eb="6">
      <t>デ</t>
    </rPh>
    <phoneticPr fontId="1"/>
  </si>
  <si>
    <t>１　対象経費</t>
    <rPh sb="2" eb="3">
      <t>タイ</t>
    </rPh>
    <rPh sb="3" eb="4">
      <t>ゾウ</t>
    </rPh>
    <rPh sb="4" eb="5">
      <t>ヘ</t>
    </rPh>
    <rPh sb="5" eb="6">
      <t>ヒ</t>
    </rPh>
    <phoneticPr fontId="1"/>
  </si>
  <si>
    <t>(1) 旅費</t>
    <rPh sb="4" eb="5">
      <t>タビ</t>
    </rPh>
    <rPh sb="5" eb="6">
      <t>ヒ</t>
    </rPh>
    <phoneticPr fontId="1"/>
  </si>
  <si>
    <t>① 交通費</t>
    <rPh sb="2" eb="5">
      <t>コウツウヒ</t>
    </rPh>
    <phoneticPr fontId="1"/>
  </si>
  <si>
    <t>② 宿泊費</t>
    <rPh sb="2" eb="5">
      <t>シュクハクヒ</t>
    </rPh>
    <phoneticPr fontId="1"/>
  </si>
  <si>
    <t>③ 旅行雑費</t>
    <phoneticPr fontId="1"/>
  </si>
  <si>
    <t>(2) 使用料賃借料</t>
    <rPh sb="4" eb="7">
      <t>シヨウリョウ</t>
    </rPh>
    <rPh sb="7" eb="10">
      <t>チンシャクリョウ</t>
    </rPh>
    <phoneticPr fontId="1"/>
  </si>
  <si>
    <t>(3) 報償費</t>
    <rPh sb="4" eb="7">
      <t>ホウショウヒ</t>
    </rPh>
    <phoneticPr fontId="1"/>
  </si>
  <si>
    <t>２　対象外経費</t>
    <rPh sb="2" eb="3">
      <t>タイ</t>
    </rPh>
    <rPh sb="3" eb="4">
      <t>ゾウ</t>
    </rPh>
    <rPh sb="4" eb="5">
      <t>ソト</t>
    </rPh>
    <rPh sb="5" eb="6">
      <t>ヘ</t>
    </rPh>
    <rPh sb="6" eb="7">
      <t>ヒ</t>
    </rPh>
    <phoneticPr fontId="1"/>
  </si>
  <si>
    <t>支出合計</t>
    <rPh sb="0" eb="1">
      <t>シ</t>
    </rPh>
    <rPh sb="1" eb="2">
      <t>デ</t>
    </rPh>
    <rPh sb="2" eb="3">
      <t>ア</t>
    </rPh>
    <rPh sb="3" eb="4">
      <t>ケイ</t>
    </rPh>
    <phoneticPr fontId="1"/>
  </si>
  <si>
    <t>【記入上の注意】</t>
    <rPh sb="1" eb="4">
      <t>キニュウジョウ</t>
    </rPh>
    <rPh sb="5" eb="7">
      <t>チュウイ</t>
    </rPh>
    <phoneticPr fontId="1"/>
  </si>
  <si>
    <t>１　網掛け部分は対象外。金額欄は桁区切が入っているため、そのまま数値を入れること。</t>
    <rPh sb="2" eb="4">
      <t>アミカ</t>
    </rPh>
    <rPh sb="5" eb="7">
      <t>ブブン</t>
    </rPh>
    <rPh sb="8" eb="11">
      <t>タイショウガイ</t>
    </rPh>
    <rPh sb="12" eb="14">
      <t>キンガク</t>
    </rPh>
    <rPh sb="14" eb="15">
      <t>ラン</t>
    </rPh>
    <rPh sb="16" eb="17">
      <t>ケタ</t>
    </rPh>
    <rPh sb="17" eb="19">
      <t>クギ</t>
    </rPh>
    <rPh sb="20" eb="21">
      <t>ハイ</t>
    </rPh>
    <rPh sb="32" eb="34">
      <t>スウチ</t>
    </rPh>
    <rPh sb="35" eb="36">
      <t>イ</t>
    </rPh>
    <phoneticPr fontId="1"/>
  </si>
  <si>
    <t>２　補助金については、内示額を入力すること。</t>
    <rPh sb="2" eb="5">
      <t>ホジョキン</t>
    </rPh>
    <rPh sb="11" eb="14">
      <t>ナイジガク</t>
    </rPh>
    <rPh sb="15" eb="17">
      <t>ニュウリョク</t>
    </rPh>
    <phoneticPr fontId="1"/>
  </si>
  <si>
    <t>４　旅行パック使用時の旅費については、対象経費の宿泊費を除いた金額を交通費にする。</t>
    <rPh sb="2" eb="4">
      <t>リョコウ</t>
    </rPh>
    <rPh sb="7" eb="10">
      <t>シヨウジ</t>
    </rPh>
    <rPh sb="11" eb="13">
      <t>リョヒ</t>
    </rPh>
    <rPh sb="19" eb="21">
      <t>タイショウ</t>
    </rPh>
    <rPh sb="21" eb="23">
      <t>ケイヒ</t>
    </rPh>
    <rPh sb="24" eb="27">
      <t>シュクハクヒ</t>
    </rPh>
    <rPh sb="28" eb="29">
      <t>ノゾ</t>
    </rPh>
    <rPh sb="31" eb="33">
      <t>キンガク</t>
    </rPh>
    <rPh sb="34" eb="37">
      <t>コウツウヒ</t>
    </rPh>
    <phoneticPr fontId="1"/>
  </si>
  <si>
    <t>(4) 需用費</t>
    <rPh sb="4" eb="5">
      <t>ジュ</t>
    </rPh>
    <rPh sb="5" eb="6">
      <t>ヨウ</t>
    </rPh>
    <rPh sb="6" eb="7">
      <t>ヒ</t>
    </rPh>
    <phoneticPr fontId="1"/>
  </si>
  <si>
    <t>(5) 役務費</t>
    <rPh sb="4" eb="5">
      <t>ヤク</t>
    </rPh>
    <rPh sb="5" eb="6">
      <t>ム</t>
    </rPh>
    <rPh sb="6" eb="7">
      <t>ヒ</t>
    </rPh>
    <phoneticPr fontId="1"/>
  </si>
  <si>
    <t>３　県内外15,000円を超える宿泊費（消費税込）等、本会が定めた宿泊料金を超過する部分
　は、補助対象外とする。</t>
    <rPh sb="2" eb="4">
      <t>ケンナイ</t>
    </rPh>
    <rPh sb="4" eb="5">
      <t>ガイ</t>
    </rPh>
    <rPh sb="11" eb="12">
      <t>エン</t>
    </rPh>
    <rPh sb="13" eb="14">
      <t>コ</t>
    </rPh>
    <rPh sb="16" eb="19">
      <t>シュクハクヒ</t>
    </rPh>
    <rPh sb="20" eb="23">
      <t>ショウヒゼイ</t>
    </rPh>
    <rPh sb="23" eb="24">
      <t>コ</t>
    </rPh>
    <rPh sb="25" eb="26">
      <t>トウ</t>
    </rPh>
    <phoneticPr fontId="1"/>
  </si>
  <si>
    <t>②トップチーム
活用事業</t>
    <rPh sb="8" eb="12">
      <t>カツヨウジギョウ</t>
    </rPh>
    <phoneticPr fontId="1"/>
  </si>
  <si>
    <t>③ふるさと選手活動
支援プロジェクト</t>
    <phoneticPr fontId="1"/>
  </si>
  <si>
    <t>①国スポ選手
強化プロジェクト
(選手強化費）</t>
    <rPh sb="1" eb="2">
      <t>コク</t>
    </rPh>
    <rPh sb="4" eb="6">
      <t>センシュ</t>
    </rPh>
    <rPh sb="7" eb="9">
      <t>キョウカ</t>
    </rPh>
    <rPh sb="17" eb="19">
      <t>センシュ</t>
    </rPh>
    <rPh sb="19" eb="22">
      <t>キョウカヒ</t>
    </rPh>
    <phoneticPr fontId="1"/>
  </si>
  <si>
    <t>宮崎県スポーツ協会からの補助金（①＋②＋③）</t>
    <rPh sb="0" eb="3">
      <t>ミヤザキケン</t>
    </rPh>
    <rPh sb="7" eb="9">
      <t>キョウカイ</t>
    </rPh>
    <rPh sb="8" eb="9">
      <t>タイキョウ</t>
    </rPh>
    <rPh sb="12" eb="15">
      <t>ホジョキン</t>
    </rPh>
    <phoneticPr fontId="1"/>
  </si>
  <si>
    <t>事 業 名</t>
    <rPh sb="0" eb="1">
      <t>コト</t>
    </rPh>
    <rPh sb="2" eb="3">
      <t>ギョウ</t>
    </rPh>
    <rPh sb="4" eb="5">
      <t>メイ</t>
    </rPh>
    <phoneticPr fontId="1"/>
  </si>
  <si>
    <t>強化練習　　・　　遠征試合</t>
    <rPh sb="0" eb="2">
      <t>キョウカ</t>
    </rPh>
    <rPh sb="2" eb="4">
      <t>レンシュウ</t>
    </rPh>
    <rPh sb="9" eb="11">
      <t>エンセイ</t>
    </rPh>
    <rPh sb="11" eb="13">
      <t>シアイ</t>
    </rPh>
    <phoneticPr fontId="1"/>
  </si>
  <si>
    <t>（該当するものを○で囲む）</t>
    <rPh sb="1" eb="3">
      <t>ガイトウ</t>
    </rPh>
    <rPh sb="10" eb="11">
      <t>カコ</t>
    </rPh>
    <phoneticPr fontId="1"/>
  </si>
  <si>
    <t>種　別</t>
    <rPh sb="0" eb="1">
      <t>タネ</t>
    </rPh>
    <rPh sb="2" eb="3">
      <t>ベツ</t>
    </rPh>
    <phoneticPr fontId="1"/>
  </si>
  <si>
    <t>期　日</t>
    <rPh sb="0" eb="1">
      <t>キ</t>
    </rPh>
    <rPh sb="2" eb="3">
      <t>ヒ</t>
    </rPh>
    <phoneticPr fontId="1"/>
  </si>
  <si>
    <t>場所</t>
    <rPh sb="0" eb="1">
      <t>バ</t>
    </rPh>
    <rPh sb="1" eb="2">
      <t>ショ</t>
    </rPh>
    <phoneticPr fontId="1"/>
  </si>
  <si>
    <t>会 場</t>
    <rPh sb="0" eb="1">
      <t>カイ</t>
    </rPh>
    <rPh sb="2" eb="3">
      <t>バ</t>
    </rPh>
    <phoneticPr fontId="1"/>
  </si>
  <si>
    <t>宿舎名</t>
    <rPh sb="0" eb="2">
      <t>シュクシャ</t>
    </rPh>
    <rPh sb="2" eb="3">
      <t>メイ</t>
    </rPh>
    <phoneticPr fontId="1"/>
  </si>
  <si>
    <t>参 加 人 員</t>
    <rPh sb="0" eb="1">
      <t>サン</t>
    </rPh>
    <rPh sb="2" eb="3">
      <t>カ</t>
    </rPh>
    <rPh sb="4" eb="5">
      <t>ヒト</t>
    </rPh>
    <rPh sb="6" eb="7">
      <t>イン</t>
    </rPh>
    <phoneticPr fontId="1"/>
  </si>
  <si>
    <t>指導者</t>
    <rPh sb="0" eb="3">
      <t>シドウシャ</t>
    </rPh>
    <phoneticPr fontId="1"/>
  </si>
  <si>
    <t>名</t>
    <rPh sb="0" eb="1">
      <t>メイ</t>
    </rPh>
    <phoneticPr fontId="1"/>
  </si>
  <si>
    <t>選手</t>
    <rPh sb="0" eb="2">
      <t>センシュ</t>
    </rPh>
    <phoneticPr fontId="1"/>
  </si>
  <si>
    <t>計</t>
    <rPh sb="0" eb="1">
      <t>ケイ</t>
    </rPh>
    <phoneticPr fontId="1"/>
  </si>
  <si>
    <t>日程及び内容</t>
    <rPh sb="0" eb="2">
      <t>ニッテイ</t>
    </rPh>
    <rPh sb="2" eb="3">
      <t>オヨ</t>
    </rPh>
    <rPh sb="4" eb="6">
      <t>ナイヨウ</t>
    </rPh>
    <phoneticPr fontId="1"/>
  </si>
  <si>
    <t>宮崎国スポ強化戦略プロジェクト補助金事業報告</t>
    <rPh sb="18" eb="20">
      <t>ジギョウ</t>
    </rPh>
    <rPh sb="20" eb="22">
      <t>ホウコク</t>
    </rPh>
    <phoneticPr fontId="1"/>
  </si>
  <si>
    <t>について下記のとおり報告いたします。</t>
    <rPh sb="4" eb="6">
      <t>カキ</t>
    </rPh>
    <rPh sb="10" eb="12">
      <t>ホウコク</t>
    </rPh>
    <phoneticPr fontId="1"/>
  </si>
  <si>
    <t>１　添付書類</t>
    <rPh sb="2" eb="4">
      <t>テンプ</t>
    </rPh>
    <rPh sb="4" eb="6">
      <t>ショルイ</t>
    </rPh>
    <phoneticPr fontId="1"/>
  </si>
  <si>
    <t>(様式２－２)</t>
    <rPh sb="1" eb="3">
      <t>ヨウシキ</t>
    </rPh>
    <phoneticPr fontId="1"/>
  </si>
  <si>
    <t>　○　事業別決算書</t>
    <rPh sb="3" eb="5">
      <t>ジギョウ</t>
    </rPh>
    <rPh sb="5" eb="6">
      <t>ベツ</t>
    </rPh>
    <rPh sb="6" eb="9">
      <t>ケッサンショ</t>
    </rPh>
    <phoneticPr fontId="1"/>
  </si>
  <si>
    <t xml:space="preserve">  ○　事業別参加者名簿</t>
    <rPh sb="4" eb="7">
      <t>ジギョウベツ</t>
    </rPh>
    <rPh sb="7" eb="10">
      <t>サンカシャ</t>
    </rPh>
    <rPh sb="10" eb="12">
      <t>メイボ</t>
    </rPh>
    <phoneticPr fontId="1"/>
  </si>
  <si>
    <t xml:space="preserve">  ○　事業別領収書(原本)</t>
    <rPh sb="4" eb="7">
      <t>ジギョウベツ</t>
    </rPh>
    <rPh sb="7" eb="9">
      <t>リョウシュウ</t>
    </rPh>
    <rPh sb="9" eb="10">
      <t>ショ</t>
    </rPh>
    <rPh sb="11" eb="13">
      <t>ゲンポン</t>
    </rPh>
    <phoneticPr fontId="1"/>
  </si>
  <si>
    <t xml:space="preserve">  ○　事業別スナップ写真</t>
    <rPh sb="4" eb="7">
      <t>ジギョウベツ</t>
    </rPh>
    <rPh sb="11" eb="13">
      <t>シャシン</t>
    </rPh>
    <phoneticPr fontId="1"/>
  </si>
  <si>
    <t>２　 競技団体保管書類</t>
    <rPh sb="3" eb="5">
      <t>キョウギ</t>
    </rPh>
    <rPh sb="5" eb="7">
      <t>ダンタイ</t>
    </rPh>
    <rPh sb="7" eb="9">
      <t>ホカン</t>
    </rPh>
    <rPh sb="9" eb="11">
      <t>ショルイ</t>
    </rPh>
    <phoneticPr fontId="1"/>
  </si>
  <si>
    <t>　○　令和　　　年　　　月　　　日付け宮スポ協第　　　号の欄は、交付決定通知日付け並びにその</t>
    <rPh sb="3" eb="5">
      <t>レイワ</t>
    </rPh>
    <rPh sb="8" eb="9">
      <t>ネン</t>
    </rPh>
    <rPh sb="12" eb="13">
      <t>ツキ</t>
    </rPh>
    <rPh sb="16" eb="17">
      <t>ニチ</t>
    </rPh>
    <rPh sb="17" eb="18">
      <t>ヅケ</t>
    </rPh>
    <rPh sb="19" eb="20">
      <t>ミヤ</t>
    </rPh>
    <rPh sb="22" eb="23">
      <t>キョウ</t>
    </rPh>
    <rPh sb="23" eb="24">
      <t>ダイ</t>
    </rPh>
    <phoneticPr fontId="1"/>
  </si>
  <si>
    <t>　　　文書番号を記入のこと。</t>
    <rPh sb="3" eb="5">
      <t>ブンショ</t>
    </rPh>
    <rPh sb="5" eb="7">
      <t>バンゴウ</t>
    </rPh>
    <rPh sb="8" eb="10">
      <t>キニュウ</t>
    </rPh>
    <phoneticPr fontId="1"/>
  </si>
  <si>
    <t>　○　印鑑については、会長公印を押印する。</t>
    <rPh sb="3" eb="5">
      <t>インカン</t>
    </rPh>
    <rPh sb="11" eb="13">
      <t>カイチョウ</t>
    </rPh>
    <rPh sb="13" eb="15">
      <t>コウイン</t>
    </rPh>
    <rPh sb="16" eb="18">
      <t>オウイン</t>
    </rPh>
    <phoneticPr fontId="1"/>
  </si>
  <si>
    <t>　⑦　公共交通機関を利用した場合は、利用区間名(バス停、駅)を記入すること。</t>
    <rPh sb="3" eb="5">
      <t>コウキョウ</t>
    </rPh>
    <rPh sb="5" eb="7">
      <t>コウツウ</t>
    </rPh>
    <rPh sb="7" eb="9">
      <t>キカン</t>
    </rPh>
    <rPh sb="10" eb="12">
      <t>リヨウ</t>
    </rPh>
    <rPh sb="14" eb="16">
      <t>バアイ</t>
    </rPh>
    <rPh sb="18" eb="20">
      <t>リヨウ</t>
    </rPh>
    <rPh sb="20" eb="22">
      <t>クカン</t>
    </rPh>
    <rPh sb="22" eb="23">
      <t>メイ</t>
    </rPh>
    <rPh sb="26" eb="27">
      <t>テイ</t>
    </rPh>
    <rPh sb="28" eb="29">
      <t>エキ</t>
    </rPh>
    <rPh sb="31" eb="33">
      <t>キニュウ</t>
    </rPh>
    <phoneticPr fontId="18"/>
  </si>
  <si>
    <t>　　　上限とし、超過する場合は補助対象外とする。(注)　この場合は、加盟団体等が定めた取扱等を提出すること。</t>
    <rPh sb="3" eb="5">
      <t>ジョウゲン</t>
    </rPh>
    <rPh sb="8" eb="10">
      <t>チョウカ</t>
    </rPh>
    <rPh sb="12" eb="14">
      <t>バアイ</t>
    </rPh>
    <rPh sb="15" eb="17">
      <t>ホジョ</t>
    </rPh>
    <rPh sb="17" eb="20">
      <t>タイショウガイ</t>
    </rPh>
    <rPh sb="25" eb="26">
      <t>チュウ</t>
    </rPh>
    <rPh sb="30" eb="32">
      <t>バアイ</t>
    </rPh>
    <rPh sb="34" eb="36">
      <t>カメイ</t>
    </rPh>
    <rPh sb="36" eb="38">
      <t>ダンタイ</t>
    </rPh>
    <rPh sb="38" eb="39">
      <t>トウ</t>
    </rPh>
    <rPh sb="40" eb="41">
      <t>サダ</t>
    </rPh>
    <phoneticPr fontId="18"/>
  </si>
  <si>
    <t>　⑥　加盟団体等が定めた取扱等がある場合は、その取扱等により計算した額とすること。但し、本会の基準で計算した額を</t>
    <rPh sb="3" eb="5">
      <t>カメイ</t>
    </rPh>
    <rPh sb="5" eb="7">
      <t>ダンタイ</t>
    </rPh>
    <rPh sb="7" eb="8">
      <t>トウ</t>
    </rPh>
    <rPh sb="9" eb="10">
      <t>サダ</t>
    </rPh>
    <rPh sb="12" eb="14">
      <t>トリアツカ</t>
    </rPh>
    <rPh sb="14" eb="15">
      <t>トウ</t>
    </rPh>
    <rPh sb="18" eb="20">
      <t>バアイ</t>
    </rPh>
    <rPh sb="24" eb="26">
      <t>トリアツカ</t>
    </rPh>
    <rPh sb="26" eb="27">
      <t>トウ</t>
    </rPh>
    <rPh sb="30" eb="32">
      <t>ケイサン</t>
    </rPh>
    <rPh sb="34" eb="35">
      <t>ガク</t>
    </rPh>
    <rPh sb="41" eb="42">
      <t>タダ</t>
    </rPh>
    <rPh sb="44" eb="46">
      <t>ホンカイ</t>
    </rPh>
    <rPh sb="47" eb="49">
      <t>キジュン</t>
    </rPh>
    <phoneticPr fontId="18"/>
  </si>
  <si>
    <t>　⑤　自家用車を利用した場合、出発地と目的地間の最短距離(㎞ 端数切捨)に１７円を乗じた額とする。</t>
    <rPh sb="3" eb="7">
      <t>ジカヨウシャ</t>
    </rPh>
    <rPh sb="8" eb="10">
      <t>リヨウ</t>
    </rPh>
    <rPh sb="12" eb="14">
      <t>バアイ</t>
    </rPh>
    <rPh sb="15" eb="18">
      <t>シュッパツチ</t>
    </rPh>
    <rPh sb="19" eb="22">
      <t>モクテキチ</t>
    </rPh>
    <rPh sb="22" eb="23">
      <t>カン</t>
    </rPh>
    <rPh sb="24" eb="26">
      <t>サイタン</t>
    </rPh>
    <rPh sb="26" eb="28">
      <t>キョリ</t>
    </rPh>
    <rPh sb="31" eb="33">
      <t>ハスウ</t>
    </rPh>
    <rPh sb="33" eb="35">
      <t>キリス</t>
    </rPh>
    <rPh sb="39" eb="40">
      <t>エン</t>
    </rPh>
    <rPh sb="41" eb="42">
      <t>ジョウ</t>
    </rPh>
    <rPh sb="44" eb="45">
      <t>ガク</t>
    </rPh>
    <phoneticPr fontId="18"/>
  </si>
  <si>
    <t>　④　交通費は、最も経済的な通常の経路、方法により算出すること。</t>
    <rPh sb="3" eb="6">
      <t>コウツウヒ</t>
    </rPh>
    <rPh sb="8" eb="9">
      <t>モット</t>
    </rPh>
    <rPh sb="10" eb="13">
      <t>ケイザイテキ</t>
    </rPh>
    <rPh sb="14" eb="16">
      <t>ツウジョウ</t>
    </rPh>
    <rPh sb="17" eb="19">
      <t>ケイロ</t>
    </rPh>
    <rPh sb="20" eb="22">
      <t>ホウホウ</t>
    </rPh>
    <rPh sb="25" eb="27">
      <t>サンシュツ</t>
    </rPh>
    <phoneticPr fontId="18"/>
  </si>
  <si>
    <t>　　　但し、内訳として交通費と宿泊費の明細を添付のこと。</t>
    <rPh sb="3" eb="4">
      <t>タダ</t>
    </rPh>
    <rPh sb="6" eb="8">
      <t>ウチワケ</t>
    </rPh>
    <rPh sb="11" eb="14">
      <t>コウツウヒ</t>
    </rPh>
    <rPh sb="15" eb="18">
      <t>シュクハクヒ</t>
    </rPh>
    <rPh sb="19" eb="21">
      <t>メイサイ</t>
    </rPh>
    <rPh sb="22" eb="24">
      <t>テンプ</t>
    </rPh>
    <phoneticPr fontId="18"/>
  </si>
  <si>
    <t>　③　旅行業者等に交通手段・宿泊等を一括手配（依頼）し利用した場合は、旅行業者の領収書を添付する。</t>
    <rPh sb="3" eb="5">
      <t>リョコウ</t>
    </rPh>
    <rPh sb="5" eb="7">
      <t>ギョウシャ</t>
    </rPh>
    <rPh sb="7" eb="8">
      <t>トウ</t>
    </rPh>
    <rPh sb="9" eb="11">
      <t>コウツウ</t>
    </rPh>
    <rPh sb="11" eb="13">
      <t>シュダン</t>
    </rPh>
    <rPh sb="14" eb="17">
      <t>シュクハクトウ</t>
    </rPh>
    <rPh sb="18" eb="20">
      <t>イッカツ</t>
    </rPh>
    <rPh sb="20" eb="22">
      <t>テハイ</t>
    </rPh>
    <rPh sb="23" eb="25">
      <t>イライ</t>
    </rPh>
    <rPh sb="27" eb="29">
      <t>リヨウ</t>
    </rPh>
    <rPh sb="31" eb="33">
      <t>バアイ</t>
    </rPh>
    <rPh sb="35" eb="37">
      <t>リョコウ</t>
    </rPh>
    <rPh sb="37" eb="39">
      <t>ギョウシャ</t>
    </rPh>
    <rPh sb="40" eb="43">
      <t>リョウシュウショ</t>
    </rPh>
    <rPh sb="44" eb="46">
      <t>テンプ</t>
    </rPh>
    <phoneticPr fontId="18"/>
  </si>
  <si>
    <t>　①　金額欄は、同額であっても「同上」、「〃」で記入せず、必ず金額を記入のこと。</t>
    <rPh sb="3" eb="6">
      <t>キンガクラン</t>
    </rPh>
    <rPh sb="8" eb="10">
      <t>ドウガク</t>
    </rPh>
    <rPh sb="16" eb="18">
      <t>ドウジョウ</t>
    </rPh>
    <rPh sb="24" eb="26">
      <t>キニュウ</t>
    </rPh>
    <rPh sb="29" eb="30">
      <t>カナラ</t>
    </rPh>
    <rPh sb="31" eb="33">
      <t>キンガク</t>
    </rPh>
    <rPh sb="34" eb="36">
      <t>キニュウ</t>
    </rPh>
    <phoneticPr fontId="18"/>
  </si>
  <si>
    <t>合　計</t>
    <rPh sb="0" eb="1">
      <t>ア</t>
    </rPh>
    <rPh sb="2" eb="3">
      <t>ケイ</t>
    </rPh>
    <phoneticPr fontId="1"/>
  </si>
  <si>
    <t>～</t>
    <phoneticPr fontId="1"/>
  </si>
  <si>
    <t>電車・車(　　)㎞</t>
    <rPh sb="3" eb="4">
      <t>クルマ</t>
    </rPh>
    <phoneticPr fontId="1"/>
  </si>
  <si>
    <t>航空機・ﾊﾞｽ</t>
    <rPh sb="0" eb="3">
      <t>コウクウキ</t>
    </rPh>
    <phoneticPr fontId="1"/>
  </si>
  <si>
    <t>区　　間</t>
    <rPh sb="0" eb="1">
      <t>ク</t>
    </rPh>
    <rPh sb="3" eb="4">
      <t>アイダ</t>
    </rPh>
    <phoneticPr fontId="1"/>
  </si>
  <si>
    <t>受領
サイン</t>
    <rPh sb="0" eb="2">
      <t>ジュリョウ</t>
    </rPh>
    <phoneticPr fontId="1"/>
  </si>
  <si>
    <t>受領日</t>
    <rPh sb="0" eb="3">
      <t>ジュリョウビ</t>
    </rPh>
    <phoneticPr fontId="1"/>
  </si>
  <si>
    <t>支　払　額</t>
    <rPh sb="0" eb="1">
      <t>シ</t>
    </rPh>
    <rPh sb="2" eb="3">
      <t>バライ</t>
    </rPh>
    <rPh sb="4" eb="5">
      <t>ガク</t>
    </rPh>
    <phoneticPr fontId="1"/>
  </si>
  <si>
    <t>交　　通</t>
    <rPh sb="0" eb="1">
      <t>コウ</t>
    </rPh>
    <rPh sb="3" eb="4">
      <t>ツウ</t>
    </rPh>
    <phoneticPr fontId="1"/>
  </si>
  <si>
    <t>期日</t>
    <rPh sb="0" eb="2">
      <t>キジツ</t>
    </rPh>
    <phoneticPr fontId="1"/>
  </si>
  <si>
    <t>氏　　名</t>
    <rPh sb="0" eb="1">
      <t>シ</t>
    </rPh>
    <rPh sb="3" eb="4">
      <t>メイ</t>
    </rPh>
    <phoneticPr fontId="1"/>
  </si>
  <si>
    <t>No</t>
    <phoneticPr fontId="1"/>
  </si>
  <si>
    <t>※　他の事業（国スポ派遣費、個人指定、女性アスリート、大学・社会人等）と領収書の重複が
　ないようご注意ください。
※　ポイント還元やキャンペーン等との併用はできませんのでご注意ください。</t>
    <phoneticPr fontId="1"/>
  </si>
  <si>
    <t>※　差引額がマイナスになる場合は、戻入不要。</t>
    <rPh sb="2" eb="5">
      <t>サシヒキガク</t>
    </rPh>
    <rPh sb="13" eb="15">
      <t>バアイ</t>
    </rPh>
    <rPh sb="17" eb="19">
      <t>レイニュウ</t>
    </rPh>
    <rPh sb="19" eb="21">
      <t>フヨウ</t>
    </rPh>
    <phoneticPr fontId="1"/>
  </si>
  <si>
    <t>差引額</t>
    <rPh sb="0" eb="3">
      <t>サシヒキガク</t>
    </rPh>
    <phoneticPr fontId="1"/>
  </si>
  <si>
    <t>＝</t>
    <phoneticPr fontId="1"/>
  </si>
  <si>
    <t>１対象経費</t>
    <rPh sb="1" eb="5">
      <t>タイショウケイヒ</t>
    </rPh>
    <phoneticPr fontId="1"/>
  </si>
  <si>
    <t>－</t>
    <phoneticPr fontId="1"/>
  </si>
  <si>
    <t>1補助金</t>
    <rPh sb="1" eb="4">
      <t>ホジョキン</t>
    </rPh>
    <phoneticPr fontId="1"/>
  </si>
  <si>
    <t>３　差引額</t>
    <rPh sb="2" eb="5">
      <t>サシヒキガク</t>
    </rPh>
    <phoneticPr fontId="1"/>
  </si>
  <si>
    <t>１＋２</t>
    <phoneticPr fontId="1"/>
  </si>
  <si>
    <t>(6) 役務費</t>
    <rPh sb="4" eb="5">
      <t>ヤク</t>
    </rPh>
    <rPh sb="5" eb="6">
      <t>ム</t>
    </rPh>
    <rPh sb="6" eb="7">
      <t>ヒ</t>
    </rPh>
    <phoneticPr fontId="1"/>
  </si>
  <si>
    <t>(5) 需用費</t>
    <rPh sb="4" eb="5">
      <t>ジュ</t>
    </rPh>
    <rPh sb="5" eb="6">
      <t>ヨウ</t>
    </rPh>
    <rPh sb="6" eb="7">
      <t>ヒ</t>
    </rPh>
    <phoneticPr fontId="1"/>
  </si>
  <si>
    <t>(4) 食糧費</t>
    <rPh sb="4" eb="7">
      <t>ショクリョウヒ</t>
    </rPh>
    <phoneticPr fontId="1"/>
  </si>
  <si>
    <t>①＋②＋③</t>
    <phoneticPr fontId="1"/>
  </si>
  <si>
    <t>(1)＋(5)＋(6)</t>
    <phoneticPr fontId="1"/>
  </si>
  <si>
    <t>※　参加者名簿様式は、競技団体の様式でも可。ただし、宿泊対象者がわかるように記載すること。</t>
    <rPh sb="2" eb="5">
      <t>サンカシャ</t>
    </rPh>
    <rPh sb="5" eb="7">
      <t>メイボ</t>
    </rPh>
    <rPh sb="7" eb="9">
      <t>ヨウシキ</t>
    </rPh>
    <rPh sb="11" eb="13">
      <t>キョウギ</t>
    </rPh>
    <rPh sb="13" eb="15">
      <t>ダンタイ</t>
    </rPh>
    <rPh sb="16" eb="18">
      <t>ヨウシキ</t>
    </rPh>
    <rPh sb="20" eb="21">
      <t>カ</t>
    </rPh>
    <rPh sb="26" eb="28">
      <t>シュクハク</t>
    </rPh>
    <rPh sb="28" eb="31">
      <t>タイショウシャ</t>
    </rPh>
    <rPh sb="38" eb="40">
      <t>キサイ</t>
    </rPh>
    <phoneticPr fontId="1"/>
  </si>
  <si>
    <t>※　宿泊費の支出があった者については、宿泊対象者の欄に○を付けること。</t>
    <rPh sb="2" eb="5">
      <t>シュクハクヒ</t>
    </rPh>
    <rPh sb="6" eb="8">
      <t>シシュツ</t>
    </rPh>
    <rPh sb="12" eb="13">
      <t>モノ</t>
    </rPh>
    <rPh sb="19" eb="21">
      <t>シュクハク</t>
    </rPh>
    <rPh sb="21" eb="24">
      <t>タイショウシャ</t>
    </rPh>
    <rPh sb="25" eb="26">
      <t>ラン</t>
    </rPh>
    <rPh sb="29" eb="30">
      <t>ツ</t>
    </rPh>
    <phoneticPr fontId="1"/>
  </si>
  <si>
    <t>※　参加者名簿については、事業実施日ごとに作成すること。</t>
    <rPh sb="2" eb="5">
      <t>サンカシャ</t>
    </rPh>
    <rPh sb="5" eb="7">
      <t>メイボ</t>
    </rPh>
    <rPh sb="13" eb="15">
      <t>ジギョウ</t>
    </rPh>
    <rPh sb="15" eb="18">
      <t>ジッシビ</t>
    </rPh>
    <rPh sb="21" eb="23">
      <t>サクセイ</t>
    </rPh>
    <phoneticPr fontId="1"/>
  </si>
  <si>
    <t>月　日</t>
    <rPh sb="0" eb="1">
      <t>ガツ</t>
    </rPh>
    <rPh sb="2" eb="3">
      <t>ビ</t>
    </rPh>
    <phoneticPr fontId="1"/>
  </si>
  <si>
    <t>宿泊対象者</t>
    <rPh sb="0" eb="2">
      <t>シュクハク</t>
    </rPh>
    <rPh sb="2" eb="5">
      <t>タイショウシャ</t>
    </rPh>
    <phoneticPr fontId="1"/>
  </si>
  <si>
    <t>年齢･学年</t>
    <rPh sb="0" eb="2">
      <t>ネンレイ</t>
    </rPh>
    <rPh sb="3" eb="5">
      <t>ガクネン</t>
    </rPh>
    <phoneticPr fontId="1"/>
  </si>
  <si>
    <t>氏　　　　名</t>
    <rPh sb="0" eb="1">
      <t>シ</t>
    </rPh>
    <rPh sb="5" eb="6">
      <t>メイ</t>
    </rPh>
    <phoneticPr fontId="1"/>
  </si>
  <si>
    <t>監督・選手別</t>
    <rPh sb="0" eb="2">
      <t>カントク</t>
    </rPh>
    <rPh sb="3" eb="5">
      <t>センシュ</t>
    </rPh>
    <rPh sb="5" eb="6">
      <t>ベツ</t>
    </rPh>
    <phoneticPr fontId="1"/>
  </si>
  <si>
    <t>番号</t>
    <rPh sb="0" eb="2">
      <t>バンゴウ</t>
    </rPh>
    <phoneticPr fontId="1"/>
  </si>
  <si>
    <t>【事業実施日】</t>
    <rPh sb="1" eb="3">
      <t>ジギョウ</t>
    </rPh>
    <rPh sb="3" eb="6">
      <t>ジッシビ</t>
    </rPh>
    <phoneticPr fontId="1"/>
  </si>
  <si>
    <t>団体名</t>
    <rPh sb="0" eb="3">
      <t>ダンタイメイ</t>
    </rPh>
    <phoneticPr fontId="1"/>
  </si>
  <si>
    <t>※　領収書１件の額が、５万円以上の場合は法定の収入印紙を貼付すること。</t>
    <rPh sb="2" eb="5">
      <t>リョウシュウショ</t>
    </rPh>
    <rPh sb="6" eb="7">
      <t>ケン</t>
    </rPh>
    <rPh sb="8" eb="9">
      <t>ガク</t>
    </rPh>
    <rPh sb="12" eb="14">
      <t>マンエン</t>
    </rPh>
    <rPh sb="14" eb="16">
      <t>イジョウ</t>
    </rPh>
    <rPh sb="17" eb="19">
      <t>バアイ</t>
    </rPh>
    <rPh sb="20" eb="22">
      <t>ホウテイ</t>
    </rPh>
    <rPh sb="23" eb="25">
      <t>シュウニュウ</t>
    </rPh>
    <rPh sb="25" eb="27">
      <t>インシ</t>
    </rPh>
    <rPh sb="28" eb="30">
      <t>ハリツケ</t>
    </rPh>
    <phoneticPr fontId="18"/>
  </si>
  <si>
    <t>※　宿泊した場合は、宿泊場所の宿泊証明書（様式２－４）を必ず添付すること。
　　旅行業者に一括依頼した場合でも、「宿泊証明」は必要である。</t>
    <rPh sb="2" eb="4">
      <t>シュクハク</t>
    </rPh>
    <rPh sb="6" eb="8">
      <t>バアイ</t>
    </rPh>
    <rPh sb="10" eb="12">
      <t>シュクハク</t>
    </rPh>
    <rPh sb="12" eb="14">
      <t>バショ</t>
    </rPh>
    <rPh sb="15" eb="17">
      <t>シュクハク</t>
    </rPh>
    <rPh sb="17" eb="20">
      <t>ショウメイショ</t>
    </rPh>
    <rPh sb="21" eb="23">
      <t>ヨウシキ</t>
    </rPh>
    <rPh sb="28" eb="29">
      <t>カナラ</t>
    </rPh>
    <rPh sb="30" eb="32">
      <t>テンプ</t>
    </rPh>
    <rPh sb="63" eb="65">
      <t>ヒツヨウ</t>
    </rPh>
    <phoneticPr fontId="18"/>
  </si>
  <si>
    <t>※　有料道路利用の場合は、領収書または利用証明書を添付すること。</t>
    <phoneticPr fontId="1"/>
  </si>
  <si>
    <t>※　航空機を利用した場合も、業者からの領収書（利用者氏名・利用区間・便名・搭乗日が記載さ
　れているもの）を添付すること。</t>
    <rPh sb="2" eb="5">
      <t>コウクウキ</t>
    </rPh>
    <rPh sb="6" eb="8">
      <t>リヨウ</t>
    </rPh>
    <rPh sb="10" eb="12">
      <t>バアイ</t>
    </rPh>
    <rPh sb="14" eb="16">
      <t>ギョウシャ</t>
    </rPh>
    <rPh sb="19" eb="22">
      <t>リョウシュウショ</t>
    </rPh>
    <rPh sb="54" eb="56">
      <t>テンプ</t>
    </rPh>
    <phoneticPr fontId="18"/>
  </si>
  <si>
    <t>※　旅行業者等に交通手段・宿舎等を一括手配（依頼）した場合は、その旅行業者の領収書を添付
　すること。ただし、内訳として、交通費と宿泊費の明細を添付すること。</t>
    <rPh sb="2" eb="4">
      <t>リョコウ</t>
    </rPh>
    <rPh sb="4" eb="6">
      <t>ギョウシャ</t>
    </rPh>
    <rPh sb="6" eb="7">
      <t>トウ</t>
    </rPh>
    <rPh sb="8" eb="10">
      <t>コウツウ</t>
    </rPh>
    <rPh sb="10" eb="12">
      <t>シュダン</t>
    </rPh>
    <rPh sb="13" eb="15">
      <t>シュクシャ</t>
    </rPh>
    <rPh sb="15" eb="16">
      <t>トウ</t>
    </rPh>
    <rPh sb="17" eb="19">
      <t>イッカツ</t>
    </rPh>
    <rPh sb="19" eb="21">
      <t>テハイ</t>
    </rPh>
    <rPh sb="22" eb="24">
      <t>イライ</t>
    </rPh>
    <rPh sb="27" eb="29">
      <t>バアイ</t>
    </rPh>
    <rPh sb="33" eb="35">
      <t>リョコウ</t>
    </rPh>
    <rPh sb="35" eb="37">
      <t>ギョウシャ</t>
    </rPh>
    <rPh sb="38" eb="41">
      <t>リョウシュウショ</t>
    </rPh>
    <rPh sb="42" eb="44">
      <t>テンプ</t>
    </rPh>
    <rPh sb="55" eb="57">
      <t>ウチワケ</t>
    </rPh>
    <rPh sb="61" eb="64">
      <t>コウツウヒ</t>
    </rPh>
    <rPh sb="65" eb="68">
      <t>シュクハクヒ</t>
    </rPh>
    <rPh sb="69" eb="71">
      <t>メイサイ</t>
    </rPh>
    <rPh sb="72" eb="74">
      <t>テンプ</t>
    </rPh>
    <phoneticPr fontId="18"/>
  </si>
  <si>
    <t>※　領収書の宛先は、補助対象の競技団体（個人）名とする。</t>
    <rPh sb="2" eb="5">
      <t>リョウシュウショ</t>
    </rPh>
    <rPh sb="6" eb="8">
      <t>アテサキ</t>
    </rPh>
    <rPh sb="10" eb="12">
      <t>ホジョ</t>
    </rPh>
    <rPh sb="12" eb="14">
      <t>タイショウ</t>
    </rPh>
    <rPh sb="15" eb="17">
      <t>キョウギ</t>
    </rPh>
    <rPh sb="17" eb="19">
      <t>ダンタイ</t>
    </rPh>
    <rPh sb="20" eb="22">
      <t>コジン</t>
    </rPh>
    <rPh sb="23" eb="24">
      <t>メイ</t>
    </rPh>
    <phoneticPr fontId="18"/>
  </si>
  <si>
    <t>団体名</t>
    <rPh sb="0" eb="2">
      <t>ダンタイ</t>
    </rPh>
    <rPh sb="2" eb="3">
      <t>メイ</t>
    </rPh>
    <phoneticPr fontId="1"/>
  </si>
  <si>
    <t>旅費合計</t>
    <rPh sb="0" eb="2">
      <t>リョヒ</t>
    </rPh>
    <rPh sb="2" eb="4">
      <t>ゴウケイ</t>
    </rPh>
    <phoneticPr fontId="1"/>
  </si>
  <si>
    <t>雑費</t>
    <rPh sb="0" eb="2">
      <t>ザッピ</t>
    </rPh>
    <phoneticPr fontId="1"/>
  </si>
  <si>
    <t>宿泊費</t>
    <rPh sb="0" eb="3">
      <t>シュクハクヒ</t>
    </rPh>
    <phoneticPr fontId="1"/>
  </si>
  <si>
    <t>交通費</t>
    <rPh sb="0" eb="3">
      <t>コウツウヒ</t>
    </rPh>
    <phoneticPr fontId="1"/>
  </si>
  <si>
    <t>※　参加人員は、ふるさと選手の数を記載すること。</t>
    <rPh sb="2" eb="4">
      <t>サンカ</t>
    </rPh>
    <rPh sb="4" eb="6">
      <t>ジンイン</t>
    </rPh>
    <rPh sb="12" eb="14">
      <t>センシュ</t>
    </rPh>
    <rPh sb="15" eb="16">
      <t>カズ</t>
    </rPh>
    <rPh sb="17" eb="19">
      <t>キサイ</t>
    </rPh>
    <phoneticPr fontId="1"/>
  </si>
  <si>
    <r>
      <t>※　事業名は、</t>
    </r>
    <r>
      <rPr>
        <b/>
        <u val="double"/>
        <sz val="11"/>
        <color theme="1"/>
        <rFont val="游明朝"/>
        <family val="1"/>
        <charset val="128"/>
      </rPr>
      <t>本県競技団体の国スポに向けた強化活動（</t>
    </r>
    <r>
      <rPr>
        <b/>
        <u val="double"/>
        <sz val="11"/>
        <color rgb="FFFF0000"/>
        <rFont val="游明朝"/>
        <family val="1"/>
        <charset val="128"/>
      </rPr>
      <t>個人の大会参加は対象外</t>
    </r>
    <r>
      <rPr>
        <b/>
        <u val="double"/>
        <sz val="11"/>
        <color theme="1"/>
        <rFont val="游明朝"/>
        <family val="1"/>
        <charset val="128"/>
      </rPr>
      <t>）</t>
    </r>
    <r>
      <rPr>
        <b/>
        <sz val="11"/>
        <color theme="1"/>
        <rFont val="游明朝"/>
        <family val="1"/>
        <charset val="128"/>
      </rPr>
      <t>として
　該当するものに○を付ける。</t>
    </r>
    <rPh sb="2" eb="4">
      <t>ジギョウ</t>
    </rPh>
    <rPh sb="4" eb="5">
      <t>メイ</t>
    </rPh>
    <rPh sb="7" eb="9">
      <t>ホンケン</t>
    </rPh>
    <rPh sb="9" eb="11">
      <t>キョウギ</t>
    </rPh>
    <rPh sb="11" eb="13">
      <t>ダンタイ</t>
    </rPh>
    <rPh sb="14" eb="15">
      <t>コク</t>
    </rPh>
    <rPh sb="18" eb="19">
      <t>ム</t>
    </rPh>
    <rPh sb="21" eb="23">
      <t>キョウカ</t>
    </rPh>
    <rPh sb="23" eb="25">
      <t>カツドウ</t>
    </rPh>
    <rPh sb="26" eb="28">
      <t>コジン</t>
    </rPh>
    <rPh sb="29" eb="33">
      <t>タイカイサンカ</t>
    </rPh>
    <rPh sb="34" eb="37">
      <t>タイショウガイ</t>
    </rPh>
    <rPh sb="43" eb="45">
      <t>ガイトウ</t>
    </rPh>
    <rPh sb="52" eb="53">
      <t>ツ</t>
    </rPh>
    <phoneticPr fontId="1"/>
  </si>
  <si>
    <t>記入責任者氏名（　　　　　　　　　　　　）　　電話番号（　　　　　　　　　　　　）</t>
    <rPh sb="0" eb="2">
      <t>キニュウ</t>
    </rPh>
    <rPh sb="2" eb="5">
      <t>セキニンシャ</t>
    </rPh>
    <rPh sb="5" eb="7">
      <t>シメイ</t>
    </rPh>
    <rPh sb="23" eb="25">
      <t>デンワ</t>
    </rPh>
    <rPh sb="25" eb="27">
      <t>バンゴウ</t>
    </rPh>
    <phoneticPr fontId="1"/>
  </si>
  <si>
    <r>
      <t xml:space="preserve">　事業の成果
</t>
    </r>
    <r>
      <rPr>
        <sz val="9"/>
        <color theme="1"/>
        <rFont val="游ゴシック"/>
        <family val="3"/>
        <charset val="128"/>
      </rPr>
      <t>※本県の強化活動におけるこの事業の成果を記載</t>
    </r>
    <rPh sb="1" eb="3">
      <t>ジギョウ</t>
    </rPh>
    <rPh sb="4" eb="6">
      <t>セイカ</t>
    </rPh>
    <rPh sb="8" eb="10">
      <t>ホンケン</t>
    </rPh>
    <rPh sb="11" eb="13">
      <t>キョウカ</t>
    </rPh>
    <rPh sb="13" eb="15">
      <t>カツドウ</t>
    </rPh>
    <rPh sb="21" eb="23">
      <t>ジギョウ</t>
    </rPh>
    <rPh sb="24" eb="26">
      <t>セイカ</t>
    </rPh>
    <rPh sb="27" eb="29">
      <t>キサイ</t>
    </rPh>
    <phoneticPr fontId="1"/>
  </si>
  <si>
    <t>その他</t>
    <rPh sb="2" eb="3">
      <t>タ</t>
    </rPh>
    <phoneticPr fontId="1"/>
  </si>
  <si>
    <t>役 務 費</t>
    <rPh sb="0" eb="1">
      <t>ヤク</t>
    </rPh>
    <rPh sb="2" eb="3">
      <t>ツトム</t>
    </rPh>
    <rPh sb="4" eb="5">
      <t>ヒ</t>
    </rPh>
    <phoneticPr fontId="1"/>
  </si>
  <si>
    <t>需 用 費</t>
    <rPh sb="0" eb="1">
      <t>ジュ</t>
    </rPh>
    <rPh sb="2" eb="3">
      <t>ヨウ</t>
    </rPh>
    <rPh sb="4" eb="5">
      <t>ヒ</t>
    </rPh>
    <phoneticPr fontId="1"/>
  </si>
  <si>
    <t>旅行雑費</t>
    <rPh sb="0" eb="4">
      <t>リョコウザッピ</t>
    </rPh>
    <phoneticPr fontId="1"/>
  </si>
  <si>
    <t>泊</t>
    <rPh sb="0" eb="1">
      <t>ハク</t>
    </rPh>
    <phoneticPr fontId="1"/>
  </si>
  <si>
    <t>×</t>
    <phoneticPr fontId="1"/>
  </si>
  <si>
    <t>宿 泊 費</t>
    <rPh sb="0" eb="1">
      <t>ヤド</t>
    </rPh>
    <rPh sb="2" eb="3">
      <t>ハク</t>
    </rPh>
    <rPh sb="4" eb="5">
      <t>ヒ</t>
    </rPh>
    <phoneticPr fontId="1"/>
  </si>
  <si>
    <t>交 通 費</t>
    <rPh sb="0" eb="1">
      <t>コウ</t>
    </rPh>
    <rPh sb="2" eb="3">
      <t>ツウ</t>
    </rPh>
    <rPh sb="4" eb="5">
      <t>ヒ</t>
    </rPh>
    <phoneticPr fontId="1"/>
  </si>
  <si>
    <t>内　　　　　訳</t>
    <rPh sb="0" eb="1">
      <t>ウチ</t>
    </rPh>
    <rPh sb="6" eb="7">
      <t>ヤク</t>
    </rPh>
    <phoneticPr fontId="1"/>
  </si>
  <si>
    <t>科　目</t>
    <rPh sb="0" eb="1">
      <t>カ</t>
    </rPh>
    <rPh sb="2" eb="3">
      <t>メ</t>
    </rPh>
    <phoneticPr fontId="1"/>
  </si>
  <si>
    <t>支　出　の　内　訳</t>
    <rPh sb="0" eb="1">
      <t>シ</t>
    </rPh>
    <rPh sb="2" eb="3">
      <t>デ</t>
    </rPh>
    <rPh sb="6" eb="7">
      <t>ウチ</t>
    </rPh>
    <rPh sb="8" eb="9">
      <t>ヤク</t>
    </rPh>
    <phoneticPr fontId="1"/>
  </si>
  <si>
    <t>※参加者名簿別途</t>
    <phoneticPr fontId="1"/>
  </si>
  <si>
    <t>）</t>
    <phoneticPr fontId="1"/>
  </si>
  <si>
    <t>（</t>
    <phoneticPr fontId="1"/>
  </si>
  <si>
    <t>女</t>
    <rPh sb="0" eb="1">
      <t>オンナ</t>
    </rPh>
    <phoneticPr fontId="1"/>
  </si>
  <si>
    <t>・</t>
    <phoneticPr fontId="1"/>
  </si>
  <si>
    <t>男</t>
    <rPh sb="0" eb="1">
      <t>オトコ</t>
    </rPh>
    <phoneticPr fontId="1"/>
  </si>
  <si>
    <t>注：強化練習は、合宿練習も含む。遠征試合は、本県の国スポチームとして強化を図るための強化試合を意味する。</t>
    <phoneticPr fontId="1"/>
  </si>
  <si>
    <t>強化練習　・　遠征試合　・　訪　問</t>
    <rPh sb="0" eb="2">
      <t>キョウカ</t>
    </rPh>
    <rPh sb="2" eb="4">
      <t>レンシュウ</t>
    </rPh>
    <rPh sb="7" eb="9">
      <t>エンセイ</t>
    </rPh>
    <rPh sb="9" eb="11">
      <t>シアイ</t>
    </rPh>
    <rPh sb="14" eb="15">
      <t>ホウ</t>
    </rPh>
    <rPh sb="16" eb="17">
      <t>トイ</t>
    </rPh>
    <phoneticPr fontId="1"/>
  </si>
  <si>
    <t>※すべてのプロジェクトの決算をまとめたもの</t>
    <rPh sb="12" eb="14">
      <t>ケッサン</t>
    </rPh>
    <phoneticPr fontId="1"/>
  </si>
  <si>
    <t>①国スポ選手強化プロジェクト・選手強化費補助金　収支決算書</t>
    <rPh sb="1" eb="2">
      <t>コク</t>
    </rPh>
    <rPh sb="4" eb="8">
      <t>センシュキョウカ</t>
    </rPh>
    <rPh sb="15" eb="17">
      <t>センシュ</t>
    </rPh>
    <rPh sb="17" eb="20">
      <t>キョウカヒ</t>
    </rPh>
    <rPh sb="24" eb="26">
      <t>シュウシ</t>
    </rPh>
    <rPh sb="26" eb="28">
      <t>ケッサン</t>
    </rPh>
    <rPh sb="28" eb="29">
      <t>ショ</t>
    </rPh>
    <phoneticPr fontId="1"/>
  </si>
  <si>
    <t>宮崎県スポーツ協会からの補助金　</t>
    <rPh sb="0" eb="3">
      <t>ミヤザキケン</t>
    </rPh>
    <rPh sb="7" eb="9">
      <t>キョウカイ</t>
    </rPh>
    <rPh sb="8" eb="9">
      <t>タイキョウ</t>
    </rPh>
    <rPh sb="12" eb="15">
      <t>ホジョキン</t>
    </rPh>
    <phoneticPr fontId="1"/>
  </si>
  <si>
    <t>②トップチーム活用事業補助金　収支決算書</t>
    <rPh sb="7" eb="11">
      <t>カツヨウジギョウ</t>
    </rPh>
    <rPh sb="15" eb="17">
      <t>シュウシ</t>
    </rPh>
    <rPh sb="17" eb="19">
      <t>ケッサン</t>
    </rPh>
    <rPh sb="19" eb="20">
      <t>ショ</t>
    </rPh>
    <phoneticPr fontId="1"/>
  </si>
  <si>
    <t>③ふるさと選手活動支援事業実施報告書</t>
    <rPh sb="13" eb="15">
      <t>ジッシ</t>
    </rPh>
    <rPh sb="15" eb="18">
      <t>ホウコクショ</t>
    </rPh>
    <phoneticPr fontId="1"/>
  </si>
  <si>
    <t>緊急連絡先</t>
    <rPh sb="0" eb="2">
      <t>キンキュウ</t>
    </rPh>
    <rPh sb="2" eb="5">
      <t>レンラクサキ</t>
    </rPh>
    <phoneticPr fontId="18"/>
  </si>
  <si>
    <t>ＦＡＸ</t>
    <phoneticPr fontId="18"/>
  </si>
  <si>
    <t>電　話</t>
    <rPh sb="0" eb="1">
      <t>デン</t>
    </rPh>
    <rPh sb="2" eb="3">
      <t>ハナシ</t>
    </rPh>
    <phoneticPr fontId="18"/>
  </si>
  <si>
    <t>事務担当者名</t>
    <rPh sb="0" eb="2">
      <t>ジム</t>
    </rPh>
    <rPh sb="2" eb="6">
      <t>タントウシャメイ</t>
    </rPh>
    <phoneticPr fontId="18"/>
  </si>
  <si>
    <t>※本県チームについては、国スポに向けた強化を図る種別の強化選手（候補も含む）数を記載する。</t>
    <rPh sb="1" eb="3">
      <t>ホンケン</t>
    </rPh>
    <rPh sb="12" eb="13">
      <t>コク</t>
    </rPh>
    <rPh sb="16" eb="17">
      <t>ム</t>
    </rPh>
    <rPh sb="19" eb="21">
      <t>キョウカ</t>
    </rPh>
    <rPh sb="22" eb="23">
      <t>ハカ</t>
    </rPh>
    <rPh sb="24" eb="26">
      <t>シュベツ</t>
    </rPh>
    <rPh sb="27" eb="29">
      <t>キョウカ</t>
    </rPh>
    <rPh sb="29" eb="31">
      <t>センシュ</t>
    </rPh>
    <rPh sb="32" eb="34">
      <t>コウホ</t>
    </rPh>
    <rPh sb="35" eb="36">
      <t>フク</t>
    </rPh>
    <rPh sb="38" eb="39">
      <t>スウ</t>
    </rPh>
    <rPh sb="40" eb="42">
      <t>キサイ</t>
    </rPh>
    <phoneticPr fontId="18"/>
  </si>
  <si>
    <t>事業の成果</t>
    <rPh sb="0" eb="2">
      <t>ジギョウ</t>
    </rPh>
    <rPh sb="3" eb="5">
      <t>セイカ</t>
    </rPh>
    <phoneticPr fontId="18"/>
  </si>
  <si>
    <t>日程及び内容</t>
    <rPh sb="0" eb="1">
      <t>ヒ</t>
    </rPh>
    <rPh sb="1" eb="2">
      <t>ホド</t>
    </rPh>
    <rPh sb="2" eb="3">
      <t>オヨ</t>
    </rPh>
    <rPh sb="4" eb="5">
      <t>ナイ</t>
    </rPh>
    <rPh sb="5" eb="6">
      <t>カタチ</t>
    </rPh>
    <phoneticPr fontId="18"/>
  </si>
  <si>
    <t>強化練習試合　　・　　合同練習</t>
    <rPh sb="0" eb="2">
      <t>キョウカ</t>
    </rPh>
    <rPh sb="2" eb="4">
      <t>レンシュウ</t>
    </rPh>
    <rPh sb="4" eb="6">
      <t>ジアイ</t>
    </rPh>
    <rPh sb="11" eb="13">
      <t>ゴウドウ</t>
    </rPh>
    <rPh sb="13" eb="15">
      <t>レンシュウ</t>
    </rPh>
    <phoneticPr fontId="18"/>
  </si>
  <si>
    <t>内　容</t>
    <rPh sb="0" eb="1">
      <t>ウチ</t>
    </rPh>
    <rPh sb="2" eb="3">
      <t>カタチ</t>
    </rPh>
    <phoneticPr fontId="18"/>
  </si>
  <si>
    <t>招待チーム　　　　　　　　名
本県チーム　　　　　　　　名</t>
    <rPh sb="0" eb="2">
      <t>ショウタイ</t>
    </rPh>
    <rPh sb="13" eb="14">
      <t>メイ</t>
    </rPh>
    <rPh sb="15" eb="17">
      <t>ホンケン</t>
    </rPh>
    <rPh sb="28" eb="29">
      <t>メイ</t>
    </rPh>
    <phoneticPr fontId="18"/>
  </si>
  <si>
    <t>参加人数計</t>
    <rPh sb="0" eb="2">
      <t>サンカ</t>
    </rPh>
    <rPh sb="2" eb="4">
      <t>ニンズウ</t>
    </rPh>
    <rPh sb="4" eb="5">
      <t>ケイ</t>
    </rPh>
    <phoneticPr fontId="18"/>
  </si>
  <si>
    <t>本県チーム</t>
    <rPh sb="0" eb="2">
      <t>ホンケン</t>
    </rPh>
    <phoneticPr fontId="18"/>
  </si>
  <si>
    <t>招待チーム</t>
    <rPh sb="0" eb="2">
      <t>ショウタイ</t>
    </rPh>
    <phoneticPr fontId="18"/>
  </si>
  <si>
    <t>会　場</t>
    <rPh sb="0" eb="1">
      <t>カイ</t>
    </rPh>
    <rPh sb="2" eb="3">
      <t>バ</t>
    </rPh>
    <phoneticPr fontId="18"/>
  </si>
  <si>
    <t>令和　　年　　月　　日（　　）～　　月　　日（　　）</t>
    <rPh sb="0" eb="2">
      <t>レイワ</t>
    </rPh>
    <rPh sb="4" eb="5">
      <t>ネン</t>
    </rPh>
    <rPh sb="7" eb="8">
      <t>ツキ</t>
    </rPh>
    <rPh sb="10" eb="11">
      <t>ヒ</t>
    </rPh>
    <rPh sb="18" eb="19">
      <t>ツキ</t>
    </rPh>
    <rPh sb="21" eb="22">
      <t>ヒ</t>
    </rPh>
    <phoneticPr fontId="18"/>
  </si>
  <si>
    <t>期　日</t>
    <rPh sb="0" eb="1">
      <t>キ</t>
    </rPh>
    <rPh sb="2" eb="3">
      <t>ヒ</t>
    </rPh>
    <phoneticPr fontId="18"/>
  </si>
  <si>
    <t>ねらい</t>
    <phoneticPr fontId="18"/>
  </si>
  <si>
    <t>令和　　年　　月　　日</t>
    <rPh sb="0" eb="2">
      <t>レイワ</t>
    </rPh>
    <rPh sb="4" eb="5">
      <t>ネン</t>
    </rPh>
    <rPh sb="7" eb="8">
      <t>ツキ</t>
    </rPh>
    <rPh sb="10" eb="11">
      <t>ヒ</t>
    </rPh>
    <phoneticPr fontId="18"/>
  </si>
  <si>
    <t>団体名</t>
    <rPh sb="0" eb="3">
      <t>ダンタイメイ</t>
    </rPh>
    <phoneticPr fontId="18"/>
  </si>
  <si>
    <t>トップチーム活用事業実施状況（実績報告）</t>
    <rPh sb="10" eb="12">
      <t>ジッシ</t>
    </rPh>
    <rPh sb="12" eb="14">
      <t>ジョウキョウ</t>
    </rPh>
    <rPh sb="15" eb="17">
      <t>ジッセキ</t>
    </rPh>
    <rPh sb="17" eb="19">
      <t>ホウコク</t>
    </rPh>
    <phoneticPr fontId="18"/>
  </si>
  <si>
    <t>年度</t>
    <rPh sb="0" eb="2">
      <t>ネンド</t>
    </rPh>
    <phoneticPr fontId="18"/>
  </si>
  <si>
    <t>令和</t>
    <rPh sb="0" eb="2">
      <t>レイワ</t>
    </rPh>
    <phoneticPr fontId="18"/>
  </si>
  <si>
    <t>選手強化費</t>
    <rPh sb="0" eb="5">
      <t>センシュキョウカヒ</t>
    </rPh>
    <phoneticPr fontId="1"/>
  </si>
  <si>
    <t>トップチーム活用事業</t>
    <rPh sb="6" eb="10">
      <t>カツヨウジギョウ</t>
    </rPh>
    <phoneticPr fontId="1"/>
  </si>
  <si>
    <t>ふるさと選手活動支援</t>
    <rPh sb="4" eb="10">
      <t>センシュカツドウシエン</t>
    </rPh>
    <phoneticPr fontId="1"/>
  </si>
  <si>
    <t>事業領収書</t>
    <rPh sb="0" eb="2">
      <t>ジギョウ</t>
    </rPh>
    <rPh sb="2" eb="5">
      <t>リョウシュウショ</t>
    </rPh>
    <phoneticPr fontId="1"/>
  </si>
  <si>
    <t>参加者名簿</t>
    <rPh sb="0" eb="3">
      <t>サンカシャ</t>
    </rPh>
    <rPh sb="3" eb="5">
      <t>メイボ</t>
    </rPh>
    <phoneticPr fontId="1"/>
  </si>
  <si>
    <t>スナップ写真</t>
    <rPh sb="4" eb="6">
      <t>シャシン</t>
    </rPh>
    <phoneticPr fontId="1"/>
  </si>
  <si>
    <t>宮崎国スポ強化戦略プロジェクト　収支決算書</t>
    <rPh sb="16" eb="18">
      <t>シュウシ</t>
    </rPh>
    <rPh sb="18" eb="20">
      <t>ケッサン</t>
    </rPh>
    <rPh sb="20" eb="21">
      <t>ショ</t>
    </rPh>
    <phoneticPr fontId="1"/>
  </si>
  <si>
    <t>※種別等の記入は競技団体の実態に合わせて御記入ください。</t>
    <rPh sb="1" eb="3">
      <t>シュベツ</t>
    </rPh>
    <rPh sb="3" eb="4">
      <t>ナド</t>
    </rPh>
    <rPh sb="5" eb="7">
      <t>キニュウ</t>
    </rPh>
    <rPh sb="8" eb="10">
      <t>キョウギ</t>
    </rPh>
    <rPh sb="10" eb="12">
      <t>ダンタイ</t>
    </rPh>
    <rPh sb="13" eb="15">
      <t>ジッタイ</t>
    </rPh>
    <rPh sb="16" eb="17">
      <t>ア</t>
    </rPh>
    <rPh sb="20" eb="23">
      <t>ゴキニュウ</t>
    </rPh>
    <phoneticPr fontId="1"/>
  </si>
  <si>
    <t>例）少年男子</t>
    <rPh sb="0" eb="1">
      <t>レイ</t>
    </rPh>
    <rPh sb="2" eb="4">
      <t>ショウネン</t>
    </rPh>
    <rPh sb="4" eb="6">
      <t>ダンシ</t>
    </rPh>
    <phoneticPr fontId="1"/>
  </si>
  <si>
    <t>移 動 後 の 総 額</t>
    <rPh sb="0" eb="1">
      <t>ワタル</t>
    </rPh>
    <rPh sb="2" eb="3">
      <t>ドウ</t>
    </rPh>
    <rPh sb="4" eb="5">
      <t>アト</t>
    </rPh>
    <rPh sb="8" eb="9">
      <t>ソウ</t>
    </rPh>
    <rPh sb="10" eb="11">
      <t>ガク</t>
    </rPh>
    <phoneticPr fontId="1"/>
  </si>
  <si>
    <t>内 示 額</t>
    <rPh sb="0" eb="1">
      <t>ナイ</t>
    </rPh>
    <rPh sb="2" eb="3">
      <t>ジ</t>
    </rPh>
    <rPh sb="4" eb="5">
      <t>ガク</t>
    </rPh>
    <phoneticPr fontId="1"/>
  </si>
  <si>
    <t>③ふるさと選手活動支援</t>
    <rPh sb="5" eb="7">
      <t>センシュ</t>
    </rPh>
    <rPh sb="7" eb="9">
      <t>カツドウ</t>
    </rPh>
    <rPh sb="9" eb="11">
      <t>シエン</t>
    </rPh>
    <phoneticPr fontId="1"/>
  </si>
  <si>
    <t>例）少年女子</t>
    <rPh sb="0" eb="1">
      <t>レイ</t>
    </rPh>
    <rPh sb="2" eb="4">
      <t>ショウネン</t>
    </rPh>
    <rPh sb="4" eb="6">
      <t>ジョシ</t>
    </rPh>
    <phoneticPr fontId="1"/>
  </si>
  <si>
    <t>②トップチーム活用事業</t>
    <rPh sb="7" eb="9">
      <t>カツヨウ</t>
    </rPh>
    <rPh sb="9" eb="11">
      <t>ジギョウ</t>
    </rPh>
    <phoneticPr fontId="1"/>
  </si>
  <si>
    <t>少年女子</t>
    <rPh sb="0" eb="2">
      <t>ショウネン</t>
    </rPh>
    <rPh sb="2" eb="4">
      <t>ジョシ</t>
    </rPh>
    <phoneticPr fontId="1"/>
  </si>
  <si>
    <t>少年男子</t>
    <rPh sb="0" eb="2">
      <t>ショウネン</t>
    </rPh>
    <rPh sb="2" eb="4">
      <t>ダンシ</t>
    </rPh>
    <phoneticPr fontId="1"/>
  </si>
  <si>
    <t>成年女子</t>
    <rPh sb="0" eb="2">
      <t>セイネン</t>
    </rPh>
    <rPh sb="2" eb="4">
      <t>ジョシ</t>
    </rPh>
    <phoneticPr fontId="1"/>
  </si>
  <si>
    <t>成年男子</t>
    <rPh sb="0" eb="2">
      <t>セイネン</t>
    </rPh>
    <rPh sb="2" eb="4">
      <t>ダンシ</t>
    </rPh>
    <phoneticPr fontId="1"/>
  </si>
  <si>
    <t>①選手強化費</t>
    <rPh sb="1" eb="3">
      <t>センシュ</t>
    </rPh>
    <rPh sb="3" eb="6">
      <t>キョウカヒ</t>
    </rPh>
    <phoneticPr fontId="1"/>
  </si>
  <si>
    <t>補助額変更後</t>
    <rPh sb="0" eb="3">
      <t>ホジョガク</t>
    </rPh>
    <rPh sb="3" eb="6">
      <t>ヘンコウゴ</t>
    </rPh>
    <phoneticPr fontId="1"/>
  </si>
  <si>
    <t>300,000円</t>
    <rPh sb="7" eb="8">
      <t>エン</t>
    </rPh>
    <phoneticPr fontId="1"/>
  </si>
  <si>
    <t>1,057,900円</t>
    <rPh sb="9" eb="10">
      <t>エン</t>
    </rPh>
    <phoneticPr fontId="1"/>
  </si>
  <si>
    <t>例）①選手強化費</t>
    <rPh sb="0" eb="1">
      <t>レイ</t>
    </rPh>
    <rPh sb="3" eb="5">
      <t>センシュ</t>
    </rPh>
    <rPh sb="5" eb="8">
      <t>キョウカヒ</t>
    </rPh>
    <phoneticPr fontId="1"/>
  </si>
  <si>
    <t>補助金名(移動先)</t>
    <rPh sb="0" eb="3">
      <t>ホジョキン</t>
    </rPh>
    <rPh sb="3" eb="4">
      <t>メイ</t>
    </rPh>
    <rPh sb="5" eb="8">
      <t>イドウサキ</t>
    </rPh>
    <phoneticPr fontId="1"/>
  </si>
  <si>
    <t>移 動 額</t>
    <rPh sb="0" eb="1">
      <t>ワタル</t>
    </rPh>
    <rPh sb="2" eb="3">
      <t>ドウ</t>
    </rPh>
    <rPh sb="4" eb="5">
      <t>ガク</t>
    </rPh>
    <phoneticPr fontId="1"/>
  </si>
  <si>
    <t>補助金名</t>
    <rPh sb="0" eb="3">
      <t>ホジョキン</t>
    </rPh>
    <rPh sb="3" eb="4">
      <t>メイ</t>
    </rPh>
    <phoneticPr fontId="1"/>
  </si>
  <si>
    <t>①選手強化費 ②トップチーム活用事業 ③ふるさと選手活動支援での変更</t>
    <rPh sb="1" eb="3">
      <t>センシュ</t>
    </rPh>
    <rPh sb="3" eb="6">
      <t>キョウカヒ</t>
    </rPh>
    <rPh sb="14" eb="16">
      <t>カツヨウ</t>
    </rPh>
    <rPh sb="16" eb="18">
      <t>ジギョウ</t>
    </rPh>
    <rPh sb="24" eb="26">
      <t>センシュ</t>
    </rPh>
    <rPh sb="26" eb="28">
      <t>カツドウ</t>
    </rPh>
    <rPh sb="28" eb="30">
      <t>シエン</t>
    </rPh>
    <rPh sb="32" eb="34">
      <t>ヘンコウ</t>
    </rPh>
    <phoneticPr fontId="1"/>
  </si>
  <si>
    <t>230,000円</t>
    <rPh sb="7" eb="8">
      <t>エン</t>
    </rPh>
    <phoneticPr fontId="1"/>
  </si>
  <si>
    <t>1,230,000円</t>
    <rPh sb="9" eb="10">
      <t>エン</t>
    </rPh>
    <phoneticPr fontId="1"/>
  </si>
  <si>
    <t>種 別(移動先)</t>
    <rPh sb="0" eb="1">
      <t>シュ</t>
    </rPh>
    <rPh sb="2" eb="3">
      <t>ベツ</t>
    </rPh>
    <rPh sb="4" eb="7">
      <t>イドウサキ</t>
    </rPh>
    <phoneticPr fontId="1"/>
  </si>
  <si>
    <t>種 別</t>
    <rPh sb="0" eb="1">
      <t>シュ</t>
    </rPh>
    <rPh sb="2" eb="3">
      <t>ベツ</t>
    </rPh>
    <phoneticPr fontId="1"/>
  </si>
  <si>
    <t>①選手強化費内での種別間変更</t>
    <rPh sb="1" eb="3">
      <t>センシュ</t>
    </rPh>
    <rPh sb="3" eb="6">
      <t>キョウカヒ</t>
    </rPh>
    <rPh sb="6" eb="7">
      <t>ナイ</t>
    </rPh>
    <rPh sb="9" eb="11">
      <t>シュベツ</t>
    </rPh>
    <rPh sb="11" eb="12">
      <t>アイダ</t>
    </rPh>
    <rPh sb="12" eb="14">
      <t>ヘンコウ</t>
    </rPh>
    <phoneticPr fontId="1"/>
  </si>
  <si>
    <t>※内示額より変更の場合のみ提出</t>
    <rPh sb="1" eb="4">
      <t>ナイジガク</t>
    </rPh>
    <rPh sb="6" eb="8">
      <t>ヘンコウ</t>
    </rPh>
    <rPh sb="9" eb="11">
      <t>バアイ</t>
    </rPh>
    <rPh sb="13" eb="15">
      <t>テイシュツ</t>
    </rPh>
    <phoneticPr fontId="1"/>
  </si>
  <si>
    <t>変 更 実 績 報 告 書</t>
    <rPh sb="0" eb="1">
      <t>ヘン</t>
    </rPh>
    <rPh sb="2" eb="3">
      <t>サラ</t>
    </rPh>
    <rPh sb="4" eb="5">
      <t>ジツ</t>
    </rPh>
    <rPh sb="6" eb="7">
      <t>イサオ</t>
    </rPh>
    <rPh sb="8" eb="9">
      <t>ホウ</t>
    </rPh>
    <rPh sb="10" eb="11">
      <t>コク</t>
    </rPh>
    <rPh sb="12" eb="13">
      <t>ショ</t>
    </rPh>
    <phoneticPr fontId="1"/>
  </si>
  <si>
    <t>　理事長　　黒　木　　淳　一　郎　　様</t>
    <rPh sb="1" eb="4">
      <t>リジチョウ</t>
    </rPh>
    <rPh sb="6" eb="7">
      <t>クロ</t>
    </rPh>
    <rPh sb="8" eb="9">
      <t>キ</t>
    </rPh>
    <rPh sb="11" eb="12">
      <t>ジュン</t>
    </rPh>
    <rPh sb="13" eb="14">
      <t>イチ</t>
    </rPh>
    <rPh sb="15" eb="16">
      <t>ロウ</t>
    </rPh>
    <rPh sb="18" eb="19">
      <t>サマ</t>
    </rPh>
    <phoneticPr fontId="1"/>
  </si>
  <si>
    <t>令和　　年度　国スポ選手強化プロジェクト（①選手強化費）　事業実施報告書</t>
    <rPh sb="0" eb="2">
      <t>レイワ</t>
    </rPh>
    <rPh sb="4" eb="6">
      <t>ネンド</t>
    </rPh>
    <rPh sb="7" eb="8">
      <t>コク</t>
    </rPh>
    <rPh sb="10" eb="14">
      <t>センシュキョウカ</t>
    </rPh>
    <rPh sb="22" eb="24">
      <t>センシュ</t>
    </rPh>
    <rPh sb="24" eb="27">
      <t>キョウカヒ</t>
    </rPh>
    <rPh sb="29" eb="31">
      <t>ジギョウ</t>
    </rPh>
    <rPh sb="31" eb="33">
      <t>ジッシ</t>
    </rPh>
    <rPh sb="33" eb="36">
      <t>ホウコクショ</t>
    </rPh>
    <phoneticPr fontId="1"/>
  </si>
  <si>
    <t>　〇　収支決算書</t>
    <rPh sb="3" eb="5">
      <t>シュウシ</t>
    </rPh>
    <rPh sb="5" eb="8">
      <t>ケッサンショ</t>
    </rPh>
    <phoneticPr fontId="1"/>
  </si>
  <si>
    <t>(様式２－２－１)</t>
    <rPh sb="1" eb="3">
      <t>ヨウシキ</t>
    </rPh>
    <phoneticPr fontId="1"/>
  </si>
  <si>
    <t>　〇　変更実績報告書　　</t>
    <rPh sb="3" eb="5">
      <t>ヘンコウ</t>
    </rPh>
    <rPh sb="5" eb="7">
      <t>ジッセキ</t>
    </rPh>
    <rPh sb="7" eb="10">
      <t>ホウコクショ</t>
    </rPh>
    <phoneticPr fontId="1"/>
  </si>
  <si>
    <t xml:space="preserve">  ○　事業実施・実績報告書</t>
    <rPh sb="4" eb="6">
      <t>ジギョウ</t>
    </rPh>
    <rPh sb="6" eb="8">
      <t>ジッシ</t>
    </rPh>
    <rPh sb="9" eb="11">
      <t>ジッセキ</t>
    </rPh>
    <rPh sb="11" eb="14">
      <t>ホウコクショ</t>
    </rPh>
    <phoneticPr fontId="1"/>
  </si>
  <si>
    <t>(様式２－５)　</t>
    <rPh sb="1" eb="3">
      <t>ヨウシキ</t>
    </rPh>
    <phoneticPr fontId="1"/>
  </si>
  <si>
    <t>(様式２－８)　</t>
    <rPh sb="1" eb="3">
      <t>ヨウシキ</t>
    </rPh>
    <phoneticPr fontId="1"/>
  </si>
  <si>
    <t>※各種プロジェクト様式</t>
    <rPh sb="1" eb="3">
      <t>カクシュ</t>
    </rPh>
    <rPh sb="9" eb="11">
      <t>ヨウシキ</t>
    </rPh>
    <phoneticPr fontId="1"/>
  </si>
  <si>
    <t>(様式２－４)　</t>
    <rPh sb="1" eb="3">
      <t>ヨウシキ</t>
    </rPh>
    <phoneticPr fontId="1"/>
  </si>
  <si>
    <t>(様式２－３)　※補助金内変更の場合のみ提出</t>
    <rPh sb="1" eb="3">
      <t>ヨウシキ</t>
    </rPh>
    <phoneticPr fontId="1"/>
  </si>
  <si>
    <t>(様式２－６，２－７)　</t>
    <rPh sb="1" eb="3">
      <t>ヨウシキ</t>
    </rPh>
    <phoneticPr fontId="1"/>
  </si>
  <si>
    <t>(様式２－６、２－７)</t>
    <rPh sb="1" eb="3">
      <t>ヨウシキ</t>
    </rPh>
    <phoneticPr fontId="1"/>
  </si>
  <si>
    <t>様式２－３</t>
    <rPh sb="0" eb="2">
      <t>ヨウシキ</t>
    </rPh>
    <phoneticPr fontId="1"/>
  </si>
  <si>
    <t>様式２－２</t>
    <rPh sb="0" eb="2">
      <t>ヨウシキ</t>
    </rPh>
    <phoneticPr fontId="1"/>
  </si>
  <si>
    <t>様式２－２－１事業別決算書</t>
    <rPh sb="7" eb="10">
      <t>ジギョウベツ</t>
    </rPh>
    <rPh sb="10" eb="13">
      <t>ケッサンショ</t>
    </rPh>
    <phoneticPr fontId="1"/>
  </si>
  <si>
    <t>様式２－４事業実施・実績報告書</t>
    <rPh sb="0" eb="2">
      <t>ヨウシキ</t>
    </rPh>
    <phoneticPr fontId="1"/>
  </si>
  <si>
    <t>３ 旅行パック使用時の旅費記入については、対象経費の宿泊費額を除いた金額を交通費にする。</t>
    <rPh sb="11" eb="13">
      <t>リョヒ</t>
    </rPh>
    <rPh sb="23" eb="25">
      <t>ケイヒ</t>
    </rPh>
    <rPh sb="28" eb="29">
      <t>ヒ</t>
    </rPh>
    <rPh sb="29" eb="30">
      <t>ガク</t>
    </rPh>
    <rPh sb="37" eb="40">
      <t>コウツウヒ</t>
    </rPh>
    <phoneticPr fontId="1"/>
  </si>
  <si>
    <t xml:space="preserve">   本会が定めた宿泊料金を超過する部分は、補助対象外とする。</t>
    <rPh sb="3" eb="5">
      <t>ホンカイ</t>
    </rPh>
    <rPh sb="6" eb="7">
      <t>サダ</t>
    </rPh>
    <rPh sb="9" eb="11">
      <t>シュクハク</t>
    </rPh>
    <rPh sb="11" eb="13">
      <t>リョウキン</t>
    </rPh>
    <rPh sb="14" eb="16">
      <t>チョウカ</t>
    </rPh>
    <rPh sb="18" eb="20">
      <t>ブブン</t>
    </rPh>
    <rPh sb="22" eb="24">
      <t>ホジョ</t>
    </rPh>
    <rPh sb="24" eb="27">
      <t>タイショウガイ</t>
    </rPh>
    <phoneticPr fontId="1"/>
  </si>
  <si>
    <t>１ 補助金については、内示額であり，種別毎に内示したものの合計額になる。</t>
    <rPh sb="2" eb="5">
      <t>ホジョキン</t>
    </rPh>
    <rPh sb="11" eb="14">
      <t>ナイジガク</t>
    </rPh>
    <rPh sb="18" eb="20">
      <t>シュベツ</t>
    </rPh>
    <rPh sb="20" eb="21">
      <t>ゴト</t>
    </rPh>
    <rPh sb="22" eb="24">
      <t>ナイジ</t>
    </rPh>
    <rPh sb="29" eb="31">
      <t>ゴウケイ</t>
    </rPh>
    <rPh sb="31" eb="32">
      <t>ガク</t>
    </rPh>
    <phoneticPr fontId="1"/>
  </si>
  <si>
    <t>※　記入上の注意</t>
    <rPh sb="2" eb="5">
      <t>キニュウジョウ</t>
    </rPh>
    <rPh sb="6" eb="8">
      <t>チュウイ</t>
    </rPh>
    <phoneticPr fontId="1"/>
  </si>
  <si>
    <t xml:space="preserve">   　　　※差引額がマイナスの場合は、戻入不要。</t>
    <rPh sb="7" eb="10">
      <t>サシヒキガク</t>
    </rPh>
    <rPh sb="16" eb="18">
      <t>バアイ</t>
    </rPh>
    <rPh sb="20" eb="22">
      <t>レイニュウ</t>
    </rPh>
    <rPh sb="22" eb="24">
      <t>フヨウ</t>
    </rPh>
    <phoneticPr fontId="1"/>
  </si>
  <si>
    <t>対象経費②</t>
    <rPh sb="0" eb="2">
      <t>タイショウ</t>
    </rPh>
    <rPh sb="2" eb="4">
      <t>ケイヒ</t>
    </rPh>
    <phoneticPr fontId="1"/>
  </si>
  <si>
    <t>補助金①</t>
    <rPh sb="0" eb="3">
      <t>ホジョキン</t>
    </rPh>
    <phoneticPr fontId="1"/>
  </si>
  <si>
    <t>支　出　合　計</t>
    <rPh sb="0" eb="1">
      <t>シ</t>
    </rPh>
    <rPh sb="2" eb="3">
      <t>デ</t>
    </rPh>
    <rPh sb="4" eb="5">
      <t>ア</t>
    </rPh>
    <rPh sb="6" eb="7">
      <t>ケイ</t>
    </rPh>
    <phoneticPr fontId="1"/>
  </si>
  <si>
    <t>２ 対 象 外 経 費</t>
    <rPh sb="2" eb="3">
      <t>タイ</t>
    </rPh>
    <rPh sb="4" eb="5">
      <t>ゾウ</t>
    </rPh>
    <rPh sb="6" eb="7">
      <t>ソト</t>
    </rPh>
    <rPh sb="8" eb="9">
      <t>ヘ</t>
    </rPh>
    <rPh sb="10" eb="11">
      <t>ヒ</t>
    </rPh>
    <phoneticPr fontId="1"/>
  </si>
  <si>
    <t>振込手数料のみ</t>
    <rPh sb="0" eb="2">
      <t>フリコミ</t>
    </rPh>
    <rPh sb="2" eb="5">
      <t>テスウリョウ</t>
    </rPh>
    <phoneticPr fontId="1"/>
  </si>
  <si>
    <t>※競技用消耗品等</t>
    <rPh sb="1" eb="4">
      <t>キョウギヨウ</t>
    </rPh>
    <rPh sb="4" eb="7">
      <t>ショウモウヒン</t>
    </rPh>
    <rPh sb="7" eb="8">
      <t>トウ</t>
    </rPh>
    <phoneticPr fontId="1"/>
  </si>
  <si>
    <t>※会場使用料等</t>
    <rPh sb="1" eb="3">
      <t>カイジョウ</t>
    </rPh>
    <rPh sb="3" eb="6">
      <t>シヨウリョウ</t>
    </rPh>
    <rPh sb="6" eb="7">
      <t>トウ</t>
    </rPh>
    <phoneticPr fontId="1"/>
  </si>
  <si>
    <t>（４）借 用 料</t>
    <rPh sb="3" eb="4">
      <t>シャク</t>
    </rPh>
    <rPh sb="5" eb="6">
      <t>ヨウ</t>
    </rPh>
    <rPh sb="7" eb="8">
      <t>リョウ</t>
    </rPh>
    <phoneticPr fontId="1"/>
  </si>
  <si>
    <t>（３）駐車料金</t>
    <rPh sb="3" eb="4">
      <t>チュウ</t>
    </rPh>
    <rPh sb="4" eb="5">
      <t>クルマ</t>
    </rPh>
    <rPh sb="5" eb="6">
      <t>リョウ</t>
    </rPh>
    <rPh sb="6" eb="7">
      <t>キン</t>
    </rPh>
    <phoneticPr fontId="1"/>
  </si>
  <si>
    <t>② 宿 泊 費</t>
    <rPh sb="2" eb="3">
      <t>ヤド</t>
    </rPh>
    <rPh sb="4" eb="5">
      <t>ハク</t>
    </rPh>
    <rPh sb="6" eb="7">
      <t>ヒ</t>
    </rPh>
    <phoneticPr fontId="1"/>
  </si>
  <si>
    <t>① 交 通 費</t>
    <rPh sb="2" eb="3">
      <t>コウ</t>
    </rPh>
    <rPh sb="4" eb="5">
      <t>ツウ</t>
    </rPh>
    <rPh sb="6" eb="7">
      <t>ヒ</t>
    </rPh>
    <phoneticPr fontId="1"/>
  </si>
  <si>
    <t>（１）旅　　費</t>
    <rPh sb="3" eb="4">
      <t>タビ</t>
    </rPh>
    <rPh sb="6" eb="7">
      <t>ヒ</t>
    </rPh>
    <phoneticPr fontId="1"/>
  </si>
  <si>
    <r>
      <t>　</t>
    </r>
    <r>
      <rPr>
        <b/>
        <sz val="11"/>
        <color theme="1"/>
        <rFont val="BIZ UD明朝 Medium"/>
        <family val="1"/>
        <charset val="128"/>
      </rPr>
      <t>②</t>
    </r>
  </si>
  <si>
    <t>１　対 象 経 費</t>
    <rPh sb="2" eb="3">
      <t>タイ</t>
    </rPh>
    <rPh sb="4" eb="5">
      <t>ゾウ</t>
    </rPh>
    <rPh sb="6" eb="7">
      <t>ヘ</t>
    </rPh>
    <rPh sb="8" eb="9">
      <t>ヒ</t>
    </rPh>
    <phoneticPr fontId="1"/>
  </si>
  <si>
    <t>決算額</t>
    <rPh sb="0" eb="1">
      <t>ケッ</t>
    </rPh>
    <rPh sb="1" eb="2">
      <t>サン</t>
    </rPh>
    <rPh sb="2" eb="3">
      <t>ガク</t>
    </rPh>
    <phoneticPr fontId="1"/>
  </si>
  <si>
    <t>　　科　　　目</t>
    <rPh sb="2" eb="3">
      <t>カ</t>
    </rPh>
    <rPh sb="6" eb="7">
      <t>メ</t>
    </rPh>
    <phoneticPr fontId="1"/>
  </si>
  <si>
    <t>２　支出</t>
    <rPh sb="2" eb="4">
      <t>シシュツ</t>
    </rPh>
    <phoneticPr fontId="1"/>
  </si>
  <si>
    <t>　　合　　　　計</t>
    <rPh sb="2" eb="3">
      <t>ア</t>
    </rPh>
    <rPh sb="7" eb="8">
      <t>ケイ</t>
    </rPh>
    <phoneticPr fontId="1"/>
  </si>
  <si>
    <t>３　そ　 の　 他</t>
    <rPh sb="8" eb="9">
      <t>タ</t>
    </rPh>
    <phoneticPr fontId="1"/>
  </si>
  <si>
    <t>２　負　 担　 金</t>
    <rPh sb="2" eb="3">
      <t>フ</t>
    </rPh>
    <rPh sb="5" eb="6">
      <t>タン</t>
    </rPh>
    <rPh sb="8" eb="9">
      <t>キン</t>
    </rPh>
    <phoneticPr fontId="1"/>
  </si>
  <si>
    <t>１　補 　助 　金</t>
    <rPh sb="2" eb="3">
      <t>タスク</t>
    </rPh>
    <rPh sb="5" eb="6">
      <t>スケ</t>
    </rPh>
    <rPh sb="8" eb="9">
      <t>キン</t>
    </rPh>
    <phoneticPr fontId="1"/>
  </si>
  <si>
    <t>　　科　　　　目</t>
    <rPh sb="2" eb="3">
      <t>カ</t>
    </rPh>
    <rPh sb="7" eb="8">
      <t>メ</t>
    </rPh>
    <phoneticPr fontId="1"/>
  </si>
  <si>
    <t>　　　　　　　　　　　　　　　　　　　　　　　　　　　　　　　　　　　　　　　　　</t>
    <phoneticPr fontId="1"/>
  </si>
  <si>
    <t>１　収入</t>
    <rPh sb="2" eb="4">
      <t>シュウニュウ</t>
    </rPh>
    <phoneticPr fontId="1"/>
  </si>
  <si>
    <t>２ 対象外経費　県内外15,000円を超える宿泊費（消費税込）、弁当代等</t>
    <rPh sb="2" eb="5">
      <t>タイショウガイ</t>
    </rPh>
    <rPh sb="5" eb="7">
      <t>ケイヒ</t>
    </rPh>
    <rPh sb="8" eb="10">
      <t>ケンナイ</t>
    </rPh>
    <rPh sb="10" eb="11">
      <t>ガイ</t>
    </rPh>
    <rPh sb="17" eb="18">
      <t>エン</t>
    </rPh>
    <rPh sb="19" eb="20">
      <t>コ</t>
    </rPh>
    <rPh sb="22" eb="25">
      <t>シュクハクヒ</t>
    </rPh>
    <rPh sb="26" eb="29">
      <t>ショウヒゼイ</t>
    </rPh>
    <rPh sb="29" eb="30">
      <t>コ</t>
    </rPh>
    <rPh sb="32" eb="35">
      <t>ベントウダイ</t>
    </rPh>
    <rPh sb="35" eb="36">
      <t>トウ</t>
    </rPh>
    <phoneticPr fontId="1"/>
  </si>
  <si>
    <t>③ 旅行雑費</t>
    <rPh sb="2" eb="3">
      <t>タビ</t>
    </rPh>
    <rPh sb="3" eb="4">
      <t>ギョウ</t>
    </rPh>
    <rPh sb="4" eb="5">
      <t>ザツ</t>
    </rPh>
    <rPh sb="5" eb="6">
      <t>ヒ</t>
    </rPh>
    <phoneticPr fontId="1"/>
  </si>
  <si>
    <t>事業の成果</t>
    <rPh sb="0" eb="2">
      <t>ジギョウ</t>
    </rPh>
    <rPh sb="3" eb="5">
      <t>セイカ</t>
    </rPh>
    <phoneticPr fontId="1"/>
  </si>
  <si>
    <t>そ の 他</t>
    <rPh sb="4" eb="5">
      <t>タ</t>
    </rPh>
    <phoneticPr fontId="1"/>
  </si>
  <si>
    <t>日</t>
    <rPh sb="0" eb="1">
      <t>ニチ</t>
    </rPh>
    <phoneticPr fontId="1"/>
  </si>
  <si>
    <t>旅行雑費</t>
    <rPh sb="0" eb="1">
      <t>タビ</t>
    </rPh>
    <rPh sb="1" eb="2">
      <t>ギョウ</t>
    </rPh>
    <rPh sb="2" eb="3">
      <t>ザツ</t>
    </rPh>
    <rPh sb="3" eb="4">
      <t>ヒ</t>
    </rPh>
    <phoneticPr fontId="1"/>
  </si>
  <si>
    <r>
      <t>成年男子　　・　　成年女子　　　　　　　　</t>
    </r>
    <r>
      <rPr>
        <sz val="10"/>
        <color theme="0"/>
        <rFont val="BIZ UD明朝 Medium"/>
        <family val="1"/>
        <charset val="128"/>
      </rPr>
      <t>□　　　　　　　　　　　　　　　　　　　　</t>
    </r>
    <r>
      <rPr>
        <sz val="10"/>
        <rFont val="BIZ UD明朝 Medium"/>
        <family val="1"/>
        <charset val="128"/>
      </rPr>
      <t>少</t>
    </r>
    <r>
      <rPr>
        <sz val="10"/>
        <color theme="1"/>
        <rFont val="BIZ UD明朝 Medium"/>
        <family val="1"/>
        <charset val="128"/>
      </rPr>
      <t>年男子　　・　　少年女子</t>
    </r>
    <rPh sb="0" eb="2">
      <t>セイネン</t>
    </rPh>
    <rPh sb="2" eb="4">
      <t>ダンシ</t>
    </rPh>
    <rPh sb="9" eb="11">
      <t>セイネン</t>
    </rPh>
    <rPh sb="11" eb="13">
      <t>ジョシ</t>
    </rPh>
    <rPh sb="42" eb="44">
      <t>ショウネン</t>
    </rPh>
    <rPh sb="44" eb="46">
      <t>ダンシ</t>
    </rPh>
    <rPh sb="51" eb="53">
      <t>ショウネン</t>
    </rPh>
    <rPh sb="53" eb="55">
      <t>ジョシ</t>
    </rPh>
    <phoneticPr fontId="1"/>
  </si>
  <si>
    <t>駐 車 料</t>
    <rPh sb="0" eb="1">
      <t>チュウ</t>
    </rPh>
    <rPh sb="2" eb="3">
      <t>クルマ</t>
    </rPh>
    <rPh sb="4" eb="5">
      <t>リョウ</t>
    </rPh>
    <phoneticPr fontId="1"/>
  </si>
  <si>
    <t>借 用 料</t>
    <rPh sb="0" eb="1">
      <t>シャク</t>
    </rPh>
    <rPh sb="2" eb="3">
      <t>ヨウ</t>
    </rPh>
    <rPh sb="4" eb="5">
      <t>リョウ</t>
    </rPh>
    <phoneticPr fontId="1"/>
  </si>
  <si>
    <r>
      <t>宮崎県スポーツ協会からの補助金　</t>
    </r>
    <r>
      <rPr>
        <b/>
        <sz val="11"/>
        <color theme="1"/>
        <rFont val="BIZ UD明朝 Medium"/>
        <family val="1"/>
        <charset val="128"/>
      </rPr>
      <t>①</t>
    </r>
    <phoneticPr fontId="1"/>
  </si>
  <si>
    <t>※　他の事業（国スポ派遣費、個人指定、女性アスリート、大学・社会人等）と領収書の重複がないようご注意ください。
※　ポイント還元やキャンペーン等との併用はできませんのでご注意ください。</t>
    <phoneticPr fontId="1"/>
  </si>
  <si>
    <t>(6) 駐車料金</t>
    <rPh sb="4" eb="6">
      <t>チュウシャ</t>
    </rPh>
    <rPh sb="6" eb="8">
      <t>リョウキン</t>
    </rPh>
    <phoneticPr fontId="1"/>
  </si>
  <si>
    <t>※　各事業の収支決算書の数字がリンクします</t>
    <rPh sb="2" eb="5">
      <t>カクジギョウ</t>
    </rPh>
    <rPh sb="6" eb="8">
      <t>シュウシ</t>
    </rPh>
    <rPh sb="8" eb="10">
      <t>ケッサン</t>
    </rPh>
    <rPh sb="10" eb="11">
      <t>ショ</t>
    </rPh>
    <rPh sb="12" eb="14">
      <t>スウジ</t>
    </rPh>
    <phoneticPr fontId="1"/>
  </si>
  <si>
    <t>総 額（合計）</t>
    <rPh sb="0" eb="1">
      <t>ソウ</t>
    </rPh>
    <rPh sb="2" eb="3">
      <t>ガク</t>
    </rPh>
    <rPh sb="4" eb="6">
      <t>ゴウケイ</t>
    </rPh>
    <phoneticPr fontId="1"/>
  </si>
  <si>
    <t>総 額（合計）合計</t>
    <rPh sb="0" eb="1">
      <t>ソウ</t>
    </rPh>
    <rPh sb="2" eb="3">
      <t>ガク</t>
    </rPh>
    <rPh sb="4" eb="6">
      <t>ゴウケイ</t>
    </rPh>
    <rPh sb="7" eb="9">
      <t>ゴウケイ</t>
    </rPh>
    <phoneticPr fontId="1"/>
  </si>
  <si>
    <t>（５）報 償 費</t>
    <rPh sb="3" eb="4">
      <t>ホウ</t>
    </rPh>
    <rPh sb="5" eb="6">
      <t>ショウ</t>
    </rPh>
    <rPh sb="7" eb="8">
      <t>ヒ</t>
    </rPh>
    <phoneticPr fontId="1"/>
  </si>
  <si>
    <t>※競技団体所属外の指導者</t>
    <rPh sb="1" eb="3">
      <t>キョウギ</t>
    </rPh>
    <rPh sb="3" eb="5">
      <t>ダンタイ</t>
    </rPh>
    <rPh sb="5" eb="7">
      <t>ショゾク</t>
    </rPh>
    <rPh sb="7" eb="8">
      <t>ソト</t>
    </rPh>
    <rPh sb="9" eb="12">
      <t>シドウシャ</t>
    </rPh>
    <phoneticPr fontId="1"/>
  </si>
  <si>
    <t>（６）需 用 費</t>
    <rPh sb="3" eb="4">
      <t>ジュ</t>
    </rPh>
    <rPh sb="5" eb="6">
      <t>ヨウ</t>
    </rPh>
    <rPh sb="7" eb="8">
      <t>ヒ</t>
    </rPh>
    <phoneticPr fontId="1"/>
  </si>
  <si>
    <t>（７）役 務 費</t>
    <rPh sb="3" eb="4">
      <t>ヤク</t>
    </rPh>
    <rPh sb="5" eb="6">
      <t>ツトム</t>
    </rPh>
    <rPh sb="7" eb="8">
      <t>ヒ</t>
    </rPh>
    <phoneticPr fontId="1"/>
  </si>
  <si>
    <t>③ふるさと選手活動支援プロジェクト補助金　収支決算書</t>
    <rPh sb="21" eb="23">
      <t>シュウシ</t>
    </rPh>
    <rPh sb="23" eb="25">
      <t>ケッサン</t>
    </rPh>
    <rPh sb="25" eb="26">
      <t>ショ</t>
    </rPh>
    <phoneticPr fontId="1"/>
  </si>
  <si>
    <t>３　県内外15,000円を超える宿泊費（消費税込）等、本会が定めた宿泊料金を超過する部分は、
　補助対象外とする。</t>
    <rPh sb="2" eb="4">
      <t>ケンナイ</t>
    </rPh>
    <rPh sb="4" eb="5">
      <t>ガイ</t>
    </rPh>
    <rPh sb="11" eb="12">
      <t>エン</t>
    </rPh>
    <rPh sb="13" eb="14">
      <t>コ</t>
    </rPh>
    <rPh sb="16" eb="19">
      <t>シュクハクヒ</t>
    </rPh>
    <rPh sb="20" eb="23">
      <t>ショウヒゼイ</t>
    </rPh>
    <rPh sb="23" eb="24">
      <t>コ</t>
    </rPh>
    <rPh sb="25" eb="26">
      <t>トウ</t>
    </rPh>
    <phoneticPr fontId="1"/>
  </si>
  <si>
    <t xml:space="preserve">  ○　領収書(コピー)</t>
    <rPh sb="4" eb="6">
      <t>リョウシュウ</t>
    </rPh>
    <rPh sb="6" eb="7">
      <t>ショ</t>
    </rPh>
    <phoneticPr fontId="1"/>
  </si>
  <si>
    <t>アイスホッケー</t>
    <phoneticPr fontId="1"/>
  </si>
  <si>
    <t>連盟</t>
    <phoneticPr fontId="1"/>
  </si>
  <si>
    <t>黒木誠一郎</t>
    <rPh sb="0" eb="2">
      <t>クロキ</t>
    </rPh>
    <rPh sb="2" eb="5">
      <t>セイイチロウ</t>
    </rPh>
    <phoneticPr fontId="1"/>
  </si>
  <si>
    <t>齋藤　豊光</t>
    <rPh sb="0" eb="2">
      <t>サイトウ</t>
    </rPh>
    <rPh sb="3" eb="5">
      <t>トヨミツ</t>
    </rPh>
    <phoneticPr fontId="1"/>
  </si>
  <si>
    <t>０９０－８２２４－０８４２</t>
    <phoneticPr fontId="1"/>
  </si>
  <si>
    <t>０９８５－７３－２７６８</t>
    <phoneticPr fontId="1"/>
  </si>
  <si>
    <t>toyo2768@gmail.com</t>
    <phoneticPr fontId="1"/>
  </si>
  <si>
    <t>アイスホッケー連盟</t>
    <rPh sb="7" eb="9">
      <t>レンメイ</t>
    </rPh>
    <phoneticPr fontId="1"/>
  </si>
  <si>
    <t>　今年度、第１回目の氷上練習のための遠征である。昨年度、競技力向上推進員の松野選手が出場できず、結果的に６位となった。今年度は、手続きも完了し本国スポ出場を目指す。</t>
    <rPh sb="1" eb="4">
      <t>コンネンド</t>
    </rPh>
    <rPh sb="5" eb="6">
      <t>ダイ</t>
    </rPh>
    <rPh sb="7" eb="8">
      <t>カイ</t>
    </rPh>
    <rPh sb="8" eb="9">
      <t>メ</t>
    </rPh>
    <rPh sb="10" eb="12">
      <t>ヒョウジョウ</t>
    </rPh>
    <rPh sb="12" eb="14">
      <t>レンシュウ</t>
    </rPh>
    <rPh sb="18" eb="20">
      <t>エンセイ</t>
    </rPh>
    <rPh sb="24" eb="27">
      <t>サクネンド</t>
    </rPh>
    <rPh sb="28" eb="31">
      <t>キョウギリョク</t>
    </rPh>
    <rPh sb="31" eb="33">
      <t>コウジョウ</t>
    </rPh>
    <rPh sb="33" eb="36">
      <t>スイシンイン</t>
    </rPh>
    <rPh sb="37" eb="41">
      <t>マツノセンシュ</t>
    </rPh>
    <rPh sb="42" eb="44">
      <t>シュツジョウ</t>
    </rPh>
    <rPh sb="48" eb="51">
      <t>ケッカテキ</t>
    </rPh>
    <rPh sb="53" eb="54">
      <t>イ</t>
    </rPh>
    <rPh sb="59" eb="62">
      <t>コンネンド</t>
    </rPh>
    <rPh sb="64" eb="66">
      <t>テツヅ</t>
    </rPh>
    <rPh sb="68" eb="70">
      <t>カンリョウ</t>
    </rPh>
    <rPh sb="71" eb="72">
      <t>ホン</t>
    </rPh>
    <rPh sb="72" eb="73">
      <t>コク</t>
    </rPh>
    <rPh sb="75" eb="77">
      <t>シュツジョウ</t>
    </rPh>
    <rPh sb="78" eb="80">
      <t>メザ</t>
    </rPh>
    <phoneticPr fontId="1"/>
  </si>
  <si>
    <t>様式２－５①事業別参加者名簿</t>
    <rPh sb="0" eb="2">
      <t>ヨウシキ</t>
    </rPh>
    <rPh sb="6" eb="9">
      <t>ジギョウベツ</t>
    </rPh>
    <rPh sb="9" eb="12">
      <t>サンカシャ</t>
    </rPh>
    <rPh sb="12" eb="14">
      <t>メイボ</t>
    </rPh>
    <phoneticPr fontId="1"/>
  </si>
  <si>
    <t>安達　健太郎</t>
  </si>
  <si>
    <t>小松  湧暉</t>
  </si>
  <si>
    <t>小田桐 浩希</t>
    <phoneticPr fontId="18"/>
  </si>
  <si>
    <t xml:space="preserve">齋藤　大地 </t>
  </si>
  <si>
    <t>渡辺　悟</t>
  </si>
  <si>
    <t>小田桐 尚矢</t>
    <phoneticPr fontId="18"/>
  </si>
  <si>
    <t>日髙　友暉　</t>
  </si>
  <si>
    <t>久高　弘之</t>
  </si>
  <si>
    <t>大野　航輝</t>
  </si>
  <si>
    <t>山口　文吾</t>
  </si>
  <si>
    <t>山口　滉太</t>
  </si>
  <si>
    <t>富高　史也</t>
    <rPh sb="0" eb="2">
      <t>トミタカ</t>
    </rPh>
    <rPh sb="3" eb="5">
      <t>フミヤ</t>
    </rPh>
    <phoneticPr fontId="18"/>
  </si>
  <si>
    <t>図師　　良介</t>
  </si>
  <si>
    <t>図師　　良介</t>
    <rPh sb="0" eb="2">
      <t>ズシ</t>
    </rPh>
    <rPh sb="4" eb="6">
      <t>リョウスケ</t>
    </rPh>
    <phoneticPr fontId="1"/>
  </si>
  <si>
    <t>小田桐尚矢</t>
  </si>
  <si>
    <t>小田桐尚矢</t>
    <phoneticPr fontId="18"/>
  </si>
  <si>
    <t>渡辺　　悟</t>
  </si>
  <si>
    <t>渡辺　　悟</t>
    <phoneticPr fontId="1"/>
  </si>
  <si>
    <t>記入責任者氏名(　齋藤　豊光　　)</t>
    <rPh sb="0" eb="2">
      <t>キニュウ</t>
    </rPh>
    <rPh sb="2" eb="5">
      <t>セキニンシャ</t>
    </rPh>
    <rPh sb="5" eb="7">
      <t>シメイ</t>
    </rPh>
    <rPh sb="9" eb="11">
      <t>サイトウ</t>
    </rPh>
    <rPh sb="12" eb="14">
      <t>トヨミツ</t>
    </rPh>
    <phoneticPr fontId="18"/>
  </si>
  <si>
    <t>航空機・ﾊﾞｽ</t>
  </si>
  <si>
    <t>作成者名（　齋藤　豊光　　）</t>
    <rPh sb="0" eb="3">
      <t>サクセイシャ</t>
    </rPh>
    <rPh sb="3" eb="4">
      <t>メイ</t>
    </rPh>
    <rPh sb="6" eb="8">
      <t>サイトウ</t>
    </rPh>
    <rPh sb="9" eb="11">
      <t>トヨミツ</t>
    </rPh>
    <phoneticPr fontId="1"/>
  </si>
  <si>
    <t>宮崎県アイスホッケー連盟</t>
    <rPh sb="0" eb="3">
      <t>ミヤザキケン</t>
    </rPh>
    <rPh sb="10" eb="12">
      <t>レンメイ</t>
    </rPh>
    <phoneticPr fontId="1"/>
  </si>
  <si>
    <t>　今年度、２回目の氷上練習である。今回は、県スポーツ振興課競技力向上係の西山先生の視察激励を頂きながら、今年度九州ブロック大会通過のための前哨戦を勝利で飾ることができた。</t>
    <rPh sb="1" eb="4">
      <t>コンネンド</t>
    </rPh>
    <rPh sb="6" eb="7">
      <t>カイ</t>
    </rPh>
    <rPh sb="7" eb="8">
      <t>メ</t>
    </rPh>
    <rPh sb="9" eb="11">
      <t>ヒョウジョウ</t>
    </rPh>
    <rPh sb="11" eb="13">
      <t>レンシュウ</t>
    </rPh>
    <rPh sb="17" eb="19">
      <t>コンカイ</t>
    </rPh>
    <rPh sb="21" eb="22">
      <t>ケン</t>
    </rPh>
    <rPh sb="26" eb="29">
      <t>シンコウカ</t>
    </rPh>
    <rPh sb="29" eb="34">
      <t>キョウギリョクコウジョウ</t>
    </rPh>
    <rPh sb="34" eb="35">
      <t>カカリ</t>
    </rPh>
    <rPh sb="36" eb="38">
      <t>ニシヤマ</t>
    </rPh>
    <rPh sb="38" eb="40">
      <t>センセイ</t>
    </rPh>
    <rPh sb="41" eb="43">
      <t>シサツ</t>
    </rPh>
    <rPh sb="43" eb="45">
      <t>ゲキレイ</t>
    </rPh>
    <rPh sb="46" eb="47">
      <t>イタダ</t>
    </rPh>
    <rPh sb="52" eb="55">
      <t>コンネンド</t>
    </rPh>
    <rPh sb="55" eb="57">
      <t>キュウシュウ</t>
    </rPh>
    <rPh sb="61" eb="63">
      <t>タイカイ</t>
    </rPh>
    <rPh sb="63" eb="65">
      <t>ツウカ</t>
    </rPh>
    <rPh sb="69" eb="72">
      <t>ゼンショウセン</t>
    </rPh>
    <rPh sb="73" eb="75">
      <t>ショウリ</t>
    </rPh>
    <rPh sb="76" eb="77">
      <t>カザ</t>
    </rPh>
    <phoneticPr fontId="1"/>
  </si>
  <si>
    <t>宿泊なし</t>
    <rPh sb="0" eb="2">
      <t>シュクハク</t>
    </rPh>
    <phoneticPr fontId="1"/>
  </si>
  <si>
    <t>記入責任者氏名（　齋藤　豊光　　）　　電話番号（090-8224-0842）</t>
    <rPh sb="0" eb="2">
      <t>キニュウ</t>
    </rPh>
    <rPh sb="2" eb="5">
      <t>セキニンシャ</t>
    </rPh>
    <rPh sb="5" eb="7">
      <t>シメイ</t>
    </rPh>
    <rPh sb="9" eb="11">
      <t>サイトウ</t>
    </rPh>
    <rPh sb="12" eb="14">
      <t>トヨミツ</t>
    </rPh>
    <rPh sb="19" eb="21">
      <t>デンワ</t>
    </rPh>
    <rPh sb="21" eb="23">
      <t>バンゴウ</t>
    </rPh>
    <phoneticPr fontId="1"/>
  </si>
  <si>
    <t>令和</t>
  </si>
  <si>
    <t>年度</t>
  </si>
  <si>
    <t>③ふるさと選手活動支援事業実施報告書</t>
  </si>
  <si>
    <t>団体名</t>
  </si>
  <si>
    <t>アイスホッケー連盟</t>
  </si>
  <si>
    <t>事 業 名</t>
  </si>
  <si>
    <t>強化練習　・　遠征試合　・　訪　問</t>
  </si>
  <si>
    <t>注：強化練習は、合宿練習も含む。遠征試合は、本県の国スポチームとして強化を図るための強化試合を意味する。</t>
  </si>
  <si>
    <t>期　日</t>
  </si>
  <si>
    <t>令和　７年　８　月２４日（土）</t>
  </si>
  <si>
    <t>令和　７　年　９　月１３日（土）</t>
  </si>
  <si>
    <t>場所</t>
  </si>
  <si>
    <t>会 場</t>
  </si>
  <si>
    <t>宿舎名</t>
  </si>
  <si>
    <t>宿泊なし</t>
  </si>
  <si>
    <t>参 加 人 員</t>
  </si>
  <si>
    <t>男</t>
  </si>
  <si>
    <t>（</t>
  </si>
  <si>
    <t>）</t>
  </si>
  <si>
    <t>名</t>
  </si>
  <si>
    <t>・</t>
  </si>
  <si>
    <t>女</t>
  </si>
  <si>
    <t>※参加者名簿別途</t>
  </si>
  <si>
    <t>支　出　の　内　訳</t>
  </si>
  <si>
    <t>科　目</t>
  </si>
  <si>
    <t>金　額</t>
  </si>
  <si>
    <t>内　　　　　訳</t>
  </si>
  <si>
    <t>交 通 費</t>
  </si>
  <si>
    <t>宿 泊 費</t>
  </si>
  <si>
    <t>円</t>
  </si>
  <si>
    <t>×</t>
  </si>
  <si>
    <t>泊</t>
  </si>
  <si>
    <t>旅行雑費</t>
  </si>
  <si>
    <t>需 用 費</t>
  </si>
  <si>
    <t>役 務 費</t>
  </si>
  <si>
    <t>その他</t>
  </si>
  <si>
    <t>計</t>
  </si>
  <si>
    <t>日程及び内容</t>
  </si>
  <si>
    <t>令和７年９月１３日（土）
　22:15～23:45
　参加：宮崎県選抜、鹿児島県選抜
　           久留米クラブ
　</t>
  </si>
  <si>
    <t>　事業の成果
※本県の強化活動におけるこの事業の成果を記載</t>
  </si>
  <si>
    <t>　夏の練習に閉鎖中の体育館を借用してのインラインスケートトレーニングを取り入れた。その成果を検証する遠征試合であった。</t>
  </si>
  <si>
    <t>記入責任者氏名（　齋藤　豊光　　）　　電話番号（090-8224-0842）</t>
  </si>
  <si>
    <t>※　事業名は、本県競技団体の国スポに向けた強化活動（個人の大会参加は対象外）として
　該当するものに○を付ける。</t>
  </si>
  <si>
    <t>※　参加人員は、ふるさと選手の数を記載すること。</t>
  </si>
  <si>
    <t>久留米市スポガ久留米</t>
    <rPh sb="0" eb="4">
      <t>クルメシ</t>
    </rPh>
    <rPh sb="7" eb="10">
      <t>クルメ</t>
    </rPh>
    <phoneticPr fontId="1"/>
  </si>
  <si>
    <t>令和　７　年　９月２７日（土）</t>
    <rPh sb="0" eb="2">
      <t>レイワ</t>
    </rPh>
    <rPh sb="5" eb="6">
      <t>ネン</t>
    </rPh>
    <rPh sb="8" eb="9">
      <t>ガツ</t>
    </rPh>
    <rPh sb="11" eb="12">
      <t>ニチ</t>
    </rPh>
    <rPh sb="13" eb="14">
      <t>ツチ</t>
    </rPh>
    <phoneticPr fontId="1"/>
  </si>
  <si>
    <t>令和　７　年１０月４日（土）</t>
    <rPh sb="0" eb="2">
      <t>レイワ</t>
    </rPh>
    <rPh sb="5" eb="6">
      <t>ネン</t>
    </rPh>
    <rPh sb="8" eb="9">
      <t>ガツ</t>
    </rPh>
    <rPh sb="10" eb="11">
      <t>ニチ</t>
    </rPh>
    <rPh sb="12" eb="13">
      <t>ツチ</t>
    </rPh>
    <phoneticPr fontId="1"/>
  </si>
  <si>
    <t>令和７年９月２７日（土）
　23:00～24:30　練習試合
　●宮崎県選抜　対　福岡ブルーインズ
　　　　７　　　　　　８</t>
    <rPh sb="0" eb="2">
      <t>レイワ</t>
    </rPh>
    <rPh sb="3" eb="4">
      <t>ネン</t>
    </rPh>
    <rPh sb="5" eb="6">
      <t>ガツ</t>
    </rPh>
    <rPh sb="8" eb="9">
      <t>ニチ</t>
    </rPh>
    <rPh sb="10" eb="11">
      <t>ツチ</t>
    </rPh>
    <rPh sb="26" eb="28">
      <t>レンシュウ</t>
    </rPh>
    <rPh sb="28" eb="30">
      <t>シアイ</t>
    </rPh>
    <rPh sb="33" eb="35">
      <t>ミヤザキ</t>
    </rPh>
    <rPh sb="35" eb="36">
      <t>ケン</t>
    </rPh>
    <rPh sb="36" eb="38">
      <t>センバツ</t>
    </rPh>
    <rPh sb="39" eb="40">
      <t>タイ</t>
    </rPh>
    <rPh sb="41" eb="43">
      <t>フクオカ</t>
    </rPh>
    <phoneticPr fontId="1"/>
  </si>
  <si>
    <t>令和７年１０月４日（土）
　22:15～23:45　強化練習
　　参加：宮崎県選抜・鹿児島県選抜
　　　　　久留米クラブ</t>
    <rPh sb="0" eb="2">
      <t>レイワ</t>
    </rPh>
    <rPh sb="3" eb="4">
      <t>ネン</t>
    </rPh>
    <rPh sb="6" eb="7">
      <t>ガツ</t>
    </rPh>
    <rPh sb="8" eb="9">
      <t>ニチ</t>
    </rPh>
    <rPh sb="10" eb="11">
      <t>ツチ</t>
    </rPh>
    <rPh sb="26" eb="28">
      <t>キョウカ</t>
    </rPh>
    <rPh sb="28" eb="30">
      <t>レンシュウ</t>
    </rPh>
    <rPh sb="33" eb="35">
      <t>サンカ</t>
    </rPh>
    <rPh sb="36" eb="38">
      <t>ミヤザキ</t>
    </rPh>
    <rPh sb="38" eb="39">
      <t>ケン</t>
    </rPh>
    <rPh sb="39" eb="41">
      <t>センバツ</t>
    </rPh>
    <rPh sb="42" eb="46">
      <t>カゴシマケン</t>
    </rPh>
    <rPh sb="46" eb="48">
      <t>センバツ</t>
    </rPh>
    <rPh sb="54" eb="57">
      <t>クルメ</t>
    </rPh>
    <phoneticPr fontId="1"/>
  </si>
  <si>
    <t>様式２－４⑦⑧事業実施・実績報告書</t>
    <rPh sb="0" eb="2">
      <t>ヨウシキ</t>
    </rPh>
    <phoneticPr fontId="1"/>
  </si>
  <si>
    <t>令和　７　年１０月２５日（土）</t>
    <rPh sb="0" eb="2">
      <t>レイワ</t>
    </rPh>
    <rPh sb="5" eb="6">
      <t>ネン</t>
    </rPh>
    <rPh sb="8" eb="9">
      <t>ガツ</t>
    </rPh>
    <rPh sb="11" eb="12">
      <t>ニチ</t>
    </rPh>
    <rPh sb="13" eb="14">
      <t>ツチ</t>
    </rPh>
    <phoneticPr fontId="1"/>
  </si>
  <si>
    <t>令和　７年１１月　８日（土）</t>
    <rPh sb="0" eb="2">
      <t>レイワ</t>
    </rPh>
    <rPh sb="4" eb="5">
      <t>ネン</t>
    </rPh>
    <rPh sb="7" eb="8">
      <t>ガツ</t>
    </rPh>
    <rPh sb="10" eb="11">
      <t>ニチ</t>
    </rPh>
    <rPh sb="12" eb="13">
      <t>ツチ</t>
    </rPh>
    <phoneticPr fontId="1"/>
  </si>
  <si>
    <t>ホテルAZ久留米</t>
    <rPh sb="5" eb="8">
      <t>クルメ</t>
    </rPh>
    <phoneticPr fontId="1"/>
  </si>
  <si>
    <t>ホテルキャビナス福岡</t>
    <rPh sb="8" eb="10">
      <t>フクオカ</t>
    </rPh>
    <phoneticPr fontId="1"/>
  </si>
  <si>
    <t>様式２－４⑨⑩事業実施・実績報告書</t>
    <rPh sb="0" eb="2">
      <t>ヨウシキ</t>
    </rPh>
    <phoneticPr fontId="1"/>
  </si>
  <si>
    <t>令和　７　年１１月２２日（土）</t>
    <rPh sb="0" eb="2">
      <t>レイワ</t>
    </rPh>
    <rPh sb="5" eb="6">
      <t>ネン</t>
    </rPh>
    <rPh sb="8" eb="9">
      <t>ガツ</t>
    </rPh>
    <rPh sb="11" eb="12">
      <t>ニチ</t>
    </rPh>
    <rPh sb="13" eb="14">
      <t>ツチ</t>
    </rPh>
    <phoneticPr fontId="1"/>
  </si>
  <si>
    <t>令和７年１２月２７日（土）</t>
    <rPh sb="0" eb="2">
      <t>レイワ</t>
    </rPh>
    <rPh sb="3" eb="4">
      <t>ネン</t>
    </rPh>
    <rPh sb="6" eb="7">
      <t>ガツ</t>
    </rPh>
    <rPh sb="9" eb="10">
      <t>ニチ</t>
    </rPh>
    <rPh sb="11" eb="12">
      <t>ツチ</t>
    </rPh>
    <phoneticPr fontId="1"/>
  </si>
  <si>
    <t>宿泊なし</t>
    <rPh sb="0" eb="2">
      <t>シュクハク</t>
    </rPh>
    <phoneticPr fontId="1"/>
  </si>
  <si>
    <t>様式２－４⑬⑭事業実施・実績報告書</t>
    <rPh sb="0" eb="2">
      <t>ヨウシキ</t>
    </rPh>
    <phoneticPr fontId="1"/>
  </si>
  <si>
    <t>様式２－４⑮⑯事業実施・実績報告書</t>
    <rPh sb="0" eb="2">
      <t>ヨウシキ</t>
    </rPh>
    <phoneticPr fontId="1"/>
  </si>
  <si>
    <t>令和８年１月２4日～２５日</t>
    <rPh sb="0" eb="2">
      <t>レイワ</t>
    </rPh>
    <rPh sb="3" eb="4">
      <t>ネン</t>
    </rPh>
    <rPh sb="5" eb="6">
      <t>ガツ</t>
    </rPh>
    <rPh sb="8" eb="9">
      <t>ニチ</t>
    </rPh>
    <rPh sb="12" eb="13">
      <t>ニチ</t>
    </rPh>
    <phoneticPr fontId="1"/>
  </si>
  <si>
    <t>令和　８　年２月７日（土）</t>
    <rPh sb="0" eb="2">
      <t>レイワ</t>
    </rPh>
    <rPh sb="5" eb="6">
      <t>ネン</t>
    </rPh>
    <rPh sb="7" eb="8">
      <t>ガツ</t>
    </rPh>
    <rPh sb="9" eb="10">
      <t>ニチ</t>
    </rPh>
    <rPh sb="11" eb="12">
      <t>ツチ</t>
    </rPh>
    <phoneticPr fontId="1"/>
  </si>
  <si>
    <t>熊本アクアドーム</t>
    <rPh sb="0" eb="2">
      <t>クマモト</t>
    </rPh>
    <phoneticPr fontId="1"/>
  </si>
  <si>
    <t>福岡アクシオン</t>
    <rPh sb="0" eb="2">
      <t>フクオカ</t>
    </rPh>
    <phoneticPr fontId="1"/>
  </si>
  <si>
    <t>様式２－４①②事業実施・実績報告書</t>
    <rPh sb="0" eb="2">
      <t>ヨウシキ</t>
    </rPh>
    <phoneticPr fontId="1"/>
  </si>
  <si>
    <t>様式２－４③④事業実施・実績報告書</t>
    <phoneticPr fontId="1"/>
  </si>
  <si>
    <t>様式２－４➄⑥事業実施・実績報告書</t>
    <rPh sb="0" eb="2">
      <t>ヨウシキ</t>
    </rPh>
    <phoneticPr fontId="1"/>
  </si>
  <si>
    <t>２１：１５・・九州大学との練習試合
　　　　　　　（　２　対　４　）
２３：００・・終了</t>
    <rPh sb="7" eb="11">
      <t>キュウシュウダイガク</t>
    </rPh>
    <rPh sb="13" eb="17">
      <t>レンシュウシアイ</t>
    </rPh>
    <rPh sb="29" eb="30">
      <t>タイ</t>
    </rPh>
    <rPh sb="42" eb="44">
      <t>シュウリョウ</t>
    </rPh>
    <phoneticPr fontId="1"/>
  </si>
  <si>
    <t>令和７年８月２４日（土）
　22:15～23:45　遠征試合
　〇宮崎県選抜　対　鹿児島県選抜
　　　　８　　　　　　２</t>
    <phoneticPr fontId="1"/>
  </si>
  <si>
    <t>記入責任者氏名（　齋藤　豊光　）　電話番号（　090-8224-0842　）</t>
    <rPh sb="0" eb="2">
      <t>キニュウ</t>
    </rPh>
    <rPh sb="2" eb="5">
      <t>セキニンシャ</t>
    </rPh>
    <rPh sb="5" eb="7">
      <t>シメイ</t>
    </rPh>
    <rPh sb="9" eb="11">
      <t>サイトウ</t>
    </rPh>
    <rPh sb="12" eb="14">
      <t>トヨミツ</t>
    </rPh>
    <rPh sb="17" eb="19">
      <t>デンワ</t>
    </rPh>
    <rPh sb="19" eb="21">
      <t>バンゴウ</t>
    </rPh>
    <phoneticPr fontId="1"/>
  </si>
  <si>
    <t>様式２－５③事業別参加者名簿</t>
    <rPh sb="0" eb="2">
      <t>ヨウシキ</t>
    </rPh>
    <rPh sb="6" eb="9">
      <t>ジギョウベツ</t>
    </rPh>
    <rPh sb="9" eb="12">
      <t>サンカシャ</t>
    </rPh>
    <rPh sb="12" eb="14">
      <t>メイボ</t>
    </rPh>
    <phoneticPr fontId="1"/>
  </si>
  <si>
    <t>令和　７　年　５　月　２４日（土）</t>
    <rPh sb="0" eb="2">
      <t>レイワ</t>
    </rPh>
    <rPh sb="5" eb="6">
      <t>ネン</t>
    </rPh>
    <rPh sb="9" eb="10">
      <t>ガツ</t>
    </rPh>
    <rPh sb="13" eb="14">
      <t>ニチ</t>
    </rPh>
    <rPh sb="15" eb="16">
      <t>ツチ</t>
    </rPh>
    <phoneticPr fontId="1"/>
  </si>
  <si>
    <t>令和　７　年　６　月　１４日（土）</t>
    <rPh sb="0" eb="2">
      <t>レイワ</t>
    </rPh>
    <rPh sb="5" eb="6">
      <t>ネン</t>
    </rPh>
    <rPh sb="9" eb="10">
      <t>ガツ</t>
    </rPh>
    <rPh sb="13" eb="14">
      <t>ニチ</t>
    </rPh>
    <rPh sb="15" eb="16">
      <t>ツチ</t>
    </rPh>
    <phoneticPr fontId="1"/>
  </si>
  <si>
    <t>記入責任者氏名（　齋藤　豊光　）　電話番号（090-8224-0842）</t>
    <rPh sb="0" eb="2">
      <t>キニュウ</t>
    </rPh>
    <rPh sb="2" eb="5">
      <t>セキニンシャ</t>
    </rPh>
    <rPh sb="5" eb="7">
      <t>シメイ</t>
    </rPh>
    <rPh sb="9" eb="11">
      <t>サイトウ</t>
    </rPh>
    <rPh sb="12" eb="14">
      <t>トヨミツ</t>
    </rPh>
    <rPh sb="17" eb="19">
      <t>デンワ</t>
    </rPh>
    <rPh sb="19" eb="21">
      <t>バンゴウ</t>
    </rPh>
    <phoneticPr fontId="1"/>
  </si>
  <si>
    <t>令和　７　年　５　月　２４　日</t>
    <rPh sb="0" eb="2">
      <t>レイワ</t>
    </rPh>
    <rPh sb="5" eb="6">
      <t>ネン</t>
    </rPh>
    <rPh sb="9" eb="10">
      <t>ガツ</t>
    </rPh>
    <rPh sb="14" eb="15">
      <t>ニチ</t>
    </rPh>
    <phoneticPr fontId="1"/>
  </si>
  <si>
    <t>令和　７　年　６　月　１４　日</t>
    <rPh sb="0" eb="2">
      <t>レイワ</t>
    </rPh>
    <rPh sb="5" eb="6">
      <t>ネン</t>
    </rPh>
    <rPh sb="9" eb="10">
      <t>ガツ</t>
    </rPh>
    <rPh sb="14" eb="15">
      <t>ニチ</t>
    </rPh>
    <phoneticPr fontId="1"/>
  </si>
  <si>
    <t>令和　７　年　９　月　１３　日</t>
    <rPh sb="0" eb="2">
      <t>レイワ</t>
    </rPh>
    <rPh sb="5" eb="6">
      <t>ネン</t>
    </rPh>
    <rPh sb="9" eb="10">
      <t>ガツ</t>
    </rPh>
    <rPh sb="14" eb="15">
      <t>ニチ</t>
    </rPh>
    <phoneticPr fontId="1"/>
  </si>
  <si>
    <t>令和　７　年　９　月　２７　日</t>
    <rPh sb="0" eb="2">
      <t>レイワ</t>
    </rPh>
    <rPh sb="5" eb="6">
      <t>ネン</t>
    </rPh>
    <rPh sb="9" eb="10">
      <t>ガツ</t>
    </rPh>
    <rPh sb="14" eb="15">
      <t>ニチ</t>
    </rPh>
    <phoneticPr fontId="1"/>
  </si>
  <si>
    <t>様式２－５⑥事業別参加者名簿</t>
    <rPh sb="0" eb="2">
      <t>ヨウシキ</t>
    </rPh>
    <rPh sb="6" eb="9">
      <t>ジギョウベツ</t>
    </rPh>
    <rPh sb="9" eb="12">
      <t>サンカシャ</t>
    </rPh>
    <rPh sb="12" eb="14">
      <t>メイボ</t>
    </rPh>
    <phoneticPr fontId="1"/>
  </si>
  <si>
    <t>令和　７　年　１０　月　４　日</t>
    <rPh sb="0" eb="2">
      <t>レイワ</t>
    </rPh>
    <rPh sb="5" eb="6">
      <t>ネン</t>
    </rPh>
    <rPh sb="10" eb="11">
      <t>ガツ</t>
    </rPh>
    <rPh sb="14" eb="15">
      <t>ニチ</t>
    </rPh>
    <phoneticPr fontId="1"/>
  </si>
  <si>
    <t>様式２－５④事業別参加者名簿</t>
    <rPh sb="0" eb="2">
      <t>ヨウシキ</t>
    </rPh>
    <rPh sb="6" eb="9">
      <t>ジギョウベツ</t>
    </rPh>
    <rPh sb="9" eb="12">
      <t>サンカシャ</t>
    </rPh>
    <rPh sb="12" eb="14">
      <t>メイボ</t>
    </rPh>
    <phoneticPr fontId="1"/>
  </si>
  <si>
    <t>様式２－５⑦事業別参加者名簿</t>
    <rPh sb="0" eb="2">
      <t>ヨウシキ</t>
    </rPh>
    <rPh sb="6" eb="9">
      <t>ジギョウベツ</t>
    </rPh>
    <rPh sb="9" eb="12">
      <t>サンカシャ</t>
    </rPh>
    <rPh sb="12" eb="14">
      <t>メイボ</t>
    </rPh>
    <phoneticPr fontId="1"/>
  </si>
  <si>
    <t>様式２－５⑧事業別参加者名簿</t>
    <rPh sb="0" eb="2">
      <t>ヨウシキ</t>
    </rPh>
    <rPh sb="6" eb="9">
      <t>ジギョウベツ</t>
    </rPh>
    <rPh sb="9" eb="12">
      <t>サンカシャ</t>
    </rPh>
    <rPh sb="12" eb="14">
      <t>メイボ</t>
    </rPh>
    <phoneticPr fontId="1"/>
  </si>
  <si>
    <t>令和　７　年　１０　月　２５　日</t>
    <rPh sb="0" eb="2">
      <t>レイワ</t>
    </rPh>
    <rPh sb="5" eb="6">
      <t>ネン</t>
    </rPh>
    <rPh sb="10" eb="11">
      <t>ガツ</t>
    </rPh>
    <rPh sb="15" eb="16">
      <t>ニチ</t>
    </rPh>
    <phoneticPr fontId="1"/>
  </si>
  <si>
    <t>選手</t>
  </si>
  <si>
    <t>選手</t>
    <rPh sb="0" eb="2">
      <t>センシュ</t>
    </rPh>
    <phoneticPr fontId="1"/>
  </si>
  <si>
    <t>〇</t>
  </si>
  <si>
    <t>〇</t>
    <phoneticPr fontId="1"/>
  </si>
  <si>
    <t>富高　史也</t>
  </si>
  <si>
    <t>令和　７　年　１１　月　８　日</t>
    <rPh sb="0" eb="2">
      <t>レイワ</t>
    </rPh>
    <rPh sb="5" eb="6">
      <t>ネン</t>
    </rPh>
    <rPh sb="10" eb="11">
      <t>ガツ</t>
    </rPh>
    <rPh sb="14" eb="15">
      <t>ニチ</t>
    </rPh>
    <phoneticPr fontId="1"/>
  </si>
  <si>
    <t>　月　日</t>
    <rPh sb="1" eb="2">
      <t>ガツ</t>
    </rPh>
    <rPh sb="3" eb="4">
      <t>ニチ</t>
    </rPh>
    <phoneticPr fontId="1"/>
  </si>
  <si>
    <t>令和　７　年　１２　月　２７　日</t>
    <rPh sb="0" eb="2">
      <t>レイワ</t>
    </rPh>
    <rPh sb="5" eb="6">
      <t>ネン</t>
    </rPh>
    <rPh sb="10" eb="11">
      <t>ガツ</t>
    </rPh>
    <rPh sb="15" eb="16">
      <t>ニチ</t>
    </rPh>
    <phoneticPr fontId="1"/>
  </si>
  <si>
    <t>令和　８　年　１　月　１０　日</t>
    <rPh sb="0" eb="2">
      <t>レイワ</t>
    </rPh>
    <rPh sb="5" eb="6">
      <t>ネン</t>
    </rPh>
    <rPh sb="9" eb="10">
      <t>ガツ</t>
    </rPh>
    <rPh sb="14" eb="15">
      <t>ニチ</t>
    </rPh>
    <phoneticPr fontId="1"/>
  </si>
  <si>
    <t>様式２－５⑪事業別参加者名簿</t>
    <rPh sb="0" eb="2">
      <t>ヨウシキ</t>
    </rPh>
    <rPh sb="6" eb="9">
      <t>ジギョウベツ</t>
    </rPh>
    <rPh sb="9" eb="12">
      <t>サンカシャ</t>
    </rPh>
    <rPh sb="12" eb="14">
      <t>メイボ</t>
    </rPh>
    <phoneticPr fontId="1"/>
  </si>
  <si>
    <t>様式２－５⑩事業別参加者名簿</t>
    <rPh sb="0" eb="2">
      <t>ヨウシキ</t>
    </rPh>
    <rPh sb="6" eb="9">
      <t>ジギョウベツ</t>
    </rPh>
    <rPh sb="9" eb="12">
      <t>サンカシャ</t>
    </rPh>
    <rPh sb="12" eb="14">
      <t>メイボ</t>
    </rPh>
    <phoneticPr fontId="1"/>
  </si>
  <si>
    <t>様式２－５⑫事業別参加者名簿</t>
    <rPh sb="0" eb="2">
      <t>ヨウシキ</t>
    </rPh>
    <rPh sb="6" eb="9">
      <t>ジギョウベツ</t>
    </rPh>
    <rPh sb="9" eb="12">
      <t>サンカシャ</t>
    </rPh>
    <rPh sb="12" eb="14">
      <t>メイボ</t>
    </rPh>
    <phoneticPr fontId="1"/>
  </si>
  <si>
    <t>令和　８　年　１　月２４日（土）～２５日（日）</t>
    <rPh sb="0" eb="2">
      <t>レイワ</t>
    </rPh>
    <rPh sb="5" eb="6">
      <t>ネン</t>
    </rPh>
    <rPh sb="9" eb="10">
      <t>ガツ</t>
    </rPh>
    <rPh sb="12" eb="13">
      <t>ニチ</t>
    </rPh>
    <rPh sb="14" eb="15">
      <t>ツチ</t>
    </rPh>
    <rPh sb="19" eb="20">
      <t>ニチ</t>
    </rPh>
    <rPh sb="21" eb="22">
      <t>ニチ</t>
    </rPh>
    <phoneticPr fontId="1"/>
  </si>
  <si>
    <t>様式２－５⑬事業別参加者名簿</t>
    <rPh sb="0" eb="2">
      <t>ヨウシキ</t>
    </rPh>
    <rPh sb="6" eb="9">
      <t>ジギョウベツ</t>
    </rPh>
    <rPh sb="9" eb="12">
      <t>サンカシャ</t>
    </rPh>
    <rPh sb="12" eb="14">
      <t>メイボ</t>
    </rPh>
    <phoneticPr fontId="1"/>
  </si>
  <si>
    <t>様式２－５⑮事業別参加者名簿</t>
    <rPh sb="0" eb="2">
      <t>ヨウシキ</t>
    </rPh>
    <rPh sb="6" eb="9">
      <t>ジギョウベツ</t>
    </rPh>
    <rPh sb="9" eb="12">
      <t>サンカシャ</t>
    </rPh>
    <rPh sb="12" eb="14">
      <t>メイボ</t>
    </rPh>
    <phoneticPr fontId="1"/>
  </si>
  <si>
    <t>様式２－５⑭事業別参加者名簿</t>
    <rPh sb="0" eb="2">
      <t>ヨウシキ</t>
    </rPh>
    <rPh sb="6" eb="9">
      <t>ジギョウベツ</t>
    </rPh>
    <rPh sb="9" eb="12">
      <t>サンカシャ</t>
    </rPh>
    <rPh sb="12" eb="14">
      <t>メイボ</t>
    </rPh>
    <phoneticPr fontId="1"/>
  </si>
  <si>
    <t>様式２－５⑯事業別参加者名簿</t>
    <rPh sb="0" eb="2">
      <t>ヨウシキ</t>
    </rPh>
    <rPh sb="6" eb="9">
      <t>ジギョウベツ</t>
    </rPh>
    <rPh sb="9" eb="12">
      <t>サンカシャ</t>
    </rPh>
    <rPh sb="12" eb="14">
      <t>メイボ</t>
    </rPh>
    <phoneticPr fontId="1"/>
  </si>
  <si>
    <t>令和　８　年　２　月２８（土）・　３　月　１　日（日）</t>
    <rPh sb="0" eb="2">
      <t>レイワ</t>
    </rPh>
    <rPh sb="5" eb="6">
      <t>ネン</t>
    </rPh>
    <rPh sb="9" eb="10">
      <t>ガツ</t>
    </rPh>
    <rPh sb="13" eb="14">
      <t>ツチ</t>
    </rPh>
    <rPh sb="19" eb="20">
      <t>ガツ</t>
    </rPh>
    <rPh sb="23" eb="24">
      <t>ニチ</t>
    </rPh>
    <rPh sb="25" eb="26">
      <t>ニチ</t>
    </rPh>
    <phoneticPr fontId="1"/>
  </si>
  <si>
    <t>名簿</t>
    <rPh sb="0" eb="2">
      <t>メイボ</t>
    </rPh>
    <phoneticPr fontId="1"/>
  </si>
  <si>
    <t>　</t>
    <phoneticPr fontId="1"/>
  </si>
  <si>
    <t>　　　　　　　　　　　　　　　　　　</t>
    <phoneticPr fontId="1"/>
  </si>
  <si>
    <t>様式２－６③</t>
    <rPh sb="0" eb="2">
      <t>ヨウシキ</t>
    </rPh>
    <phoneticPr fontId="1"/>
  </si>
  <si>
    <t>ふるさと選手活動支援事業　領収書１</t>
    <phoneticPr fontId="1"/>
  </si>
  <si>
    <t>宮崎県アイスホッケー連盟</t>
    <rPh sb="0" eb="3">
      <t>ミヤザキケン</t>
    </rPh>
    <phoneticPr fontId="1"/>
  </si>
  <si>
    <t>電車・車(100)㎞</t>
    <rPh sb="3" eb="4">
      <t>クルマ</t>
    </rPh>
    <phoneticPr fontId="1"/>
  </si>
  <si>
    <t>西新～久留米</t>
    <rPh sb="0" eb="1">
      <t>ニシ</t>
    </rPh>
    <rPh sb="1" eb="2">
      <t>シン</t>
    </rPh>
    <rPh sb="3" eb="6">
      <t>クルメ</t>
    </rPh>
    <phoneticPr fontId="1"/>
  </si>
  <si>
    <t>電車・車(95)㎞</t>
    <rPh sb="3" eb="4">
      <t>クルマ</t>
    </rPh>
    <phoneticPr fontId="1"/>
  </si>
  <si>
    <t>香椎～久留米</t>
    <rPh sb="0" eb="2">
      <t>カシイ</t>
    </rPh>
    <rPh sb="3" eb="6">
      <t>クルメ</t>
    </rPh>
    <phoneticPr fontId="1"/>
  </si>
  <si>
    <t>電車・車(40)㎞</t>
    <rPh sb="3" eb="4">
      <t>クルマ</t>
    </rPh>
    <phoneticPr fontId="1"/>
  </si>
  <si>
    <t>筑紫～久留米</t>
    <rPh sb="0" eb="2">
      <t>チクシ</t>
    </rPh>
    <rPh sb="3" eb="6">
      <t>クルメ</t>
    </rPh>
    <phoneticPr fontId="1"/>
  </si>
  <si>
    <t>久高　弘之</t>
    <rPh sb="0" eb="2">
      <t>クダカ</t>
    </rPh>
    <rPh sb="3" eb="5">
      <t>ヒロユキ</t>
    </rPh>
    <phoneticPr fontId="1"/>
  </si>
  <si>
    <t>～</t>
  </si>
  <si>
    <t>図師　良介</t>
    <rPh sb="0" eb="2">
      <t>ズシ</t>
    </rPh>
    <rPh sb="3" eb="5">
      <t>リョウスケ</t>
    </rPh>
    <phoneticPr fontId="1"/>
  </si>
  <si>
    <t>電車・車(150)㎞</t>
    <rPh sb="3" eb="4">
      <t>クルマ</t>
    </rPh>
    <phoneticPr fontId="1"/>
  </si>
  <si>
    <t>古賀～久留米</t>
    <rPh sb="0" eb="2">
      <t>コガ</t>
    </rPh>
    <rPh sb="3" eb="6">
      <t>クルメ</t>
    </rPh>
    <phoneticPr fontId="1"/>
  </si>
  <si>
    <t>日髙　友暉</t>
    <rPh sb="0" eb="2">
      <t>ヒダカ</t>
    </rPh>
    <rPh sb="3" eb="4">
      <t>トモ</t>
    </rPh>
    <phoneticPr fontId="1"/>
  </si>
  <si>
    <t>電車・車(110)㎞</t>
    <rPh sb="3" eb="4">
      <t>クルマ</t>
    </rPh>
    <phoneticPr fontId="1"/>
  </si>
  <si>
    <t>和白～久留米</t>
    <rPh sb="0" eb="2">
      <t>ワジロ</t>
    </rPh>
    <rPh sb="3" eb="6">
      <t>クルメ</t>
    </rPh>
    <phoneticPr fontId="1"/>
  </si>
  <si>
    <t>電話番号(０９０－８２２４－０８４２　)</t>
    <rPh sb="0" eb="2">
      <t>デンワ</t>
    </rPh>
    <rPh sb="2" eb="4">
      <t>バンゴウ</t>
    </rPh>
    <phoneticPr fontId="18"/>
  </si>
  <si>
    <r>
      <t>　②　</t>
    </r>
    <r>
      <rPr>
        <b/>
        <u/>
        <sz val="10"/>
        <color rgb="FFFF0000"/>
        <rFont val="游明朝"/>
        <family val="1"/>
        <charset val="128"/>
      </rPr>
      <t>受領した本人が自署または押印</t>
    </r>
    <r>
      <rPr>
        <sz val="10"/>
        <color theme="1"/>
        <rFont val="游明朝"/>
        <family val="1"/>
        <charset val="128"/>
      </rPr>
      <t>すること。</t>
    </r>
    <rPh sb="3" eb="5">
      <t>ジュリョウ</t>
    </rPh>
    <rPh sb="7" eb="9">
      <t>ホンニン</t>
    </rPh>
    <rPh sb="10" eb="12">
      <t>ジショ</t>
    </rPh>
    <rPh sb="15" eb="17">
      <t>オウイン</t>
    </rPh>
    <phoneticPr fontId="18"/>
  </si>
  <si>
    <r>
      <rPr>
        <b/>
        <sz val="10"/>
        <color rgb="FFFF0000"/>
        <rFont val="游明朝"/>
        <family val="1"/>
        <charset val="128"/>
      </rPr>
      <t>　　　</t>
    </r>
    <r>
      <rPr>
        <b/>
        <u/>
        <sz val="10"/>
        <color rgb="FFFF0000"/>
        <rFont val="游明朝"/>
        <family val="1"/>
        <charset val="128"/>
      </rPr>
      <t>航空機利用の場合、領収書（利用者氏名・利用区間・便名・搭乗日が記載されているもの）を添付すること。</t>
    </r>
    <phoneticPr fontId="18"/>
  </si>
  <si>
    <r>
      <t>　　　また、</t>
    </r>
    <r>
      <rPr>
        <b/>
        <u/>
        <sz val="10"/>
        <color rgb="FFFF0000"/>
        <rFont val="游明朝"/>
        <family val="1"/>
        <charset val="128"/>
      </rPr>
      <t>有料道路利用の場合は、領収書または利用証明書を添付すること。</t>
    </r>
    <rPh sb="6" eb="10">
      <t>ユウリョウドウロ</t>
    </rPh>
    <rPh sb="10" eb="12">
      <t>リヨウ</t>
    </rPh>
    <rPh sb="13" eb="15">
      <t>バアイ</t>
    </rPh>
    <rPh sb="17" eb="20">
      <t>リョウシュウショ</t>
    </rPh>
    <rPh sb="23" eb="25">
      <t>リヨウ</t>
    </rPh>
    <rPh sb="25" eb="28">
      <t>ショウメイショ</t>
    </rPh>
    <rPh sb="29" eb="31">
      <t>テンプ</t>
    </rPh>
    <phoneticPr fontId="18"/>
  </si>
  <si>
    <t>ふるさと選手活動支援事業　領収書１</t>
  </si>
  <si>
    <t>宮崎県アイスホッケー連盟</t>
  </si>
  <si>
    <t>作成者名（　齋藤　豊光　　）</t>
  </si>
  <si>
    <t>No</t>
  </si>
  <si>
    <t>氏　　名</t>
  </si>
  <si>
    <t>期日</t>
  </si>
  <si>
    <t>交　　通</t>
  </si>
  <si>
    <t>支　払　額</t>
  </si>
  <si>
    <t>受領日</t>
  </si>
  <si>
    <t>受領
サイン</t>
  </si>
  <si>
    <t>区　　間</t>
  </si>
  <si>
    <t>交通費</t>
  </si>
  <si>
    <t>宿泊費</t>
  </si>
  <si>
    <t>雑費</t>
  </si>
  <si>
    <t>電車・車(60)㎞</t>
  </si>
  <si>
    <t>西新～福岡</t>
  </si>
  <si>
    <t>電車・車(50)㎞</t>
  </si>
  <si>
    <t>香椎～福岡</t>
  </si>
  <si>
    <t>筑紫～福岡</t>
  </si>
  <si>
    <t>電車・車（180)㎞</t>
  </si>
  <si>
    <t>久留米～福岡</t>
  </si>
  <si>
    <t>図師　良介</t>
  </si>
  <si>
    <t>電車・車(180)㎞</t>
  </si>
  <si>
    <t>古賀～福岡</t>
  </si>
  <si>
    <t>日髙　友暉</t>
  </si>
  <si>
    <t>電車・車(120)㎞</t>
  </si>
  <si>
    <t>和白～福岡</t>
  </si>
  <si>
    <t>合　計</t>
  </si>
  <si>
    <t>旅費合計</t>
  </si>
  <si>
    <t>記入責任者氏名(　齋藤　豊光　　)</t>
  </si>
  <si>
    <t>電話番号(０９０－８２２４－０８４２　)</t>
  </si>
  <si>
    <t>記入上の注意</t>
  </si>
  <si>
    <t>　①　金額欄は、同額であっても「同上」、「〃」で記入せず、必ず金額を記入のこと。</t>
  </si>
  <si>
    <t>　②　受領した本人が自署または押印すること。</t>
  </si>
  <si>
    <t>　　　航空機利用の場合、領収書（利用者氏名・利用区間・便名・搭乗日が記載されているもの）を添付すること。</t>
  </si>
  <si>
    <t>　③　旅行業者等に交通手段・宿泊等を一括手配（依頼）し利用した場合は、旅行業者の領収書を添付する。</t>
  </si>
  <si>
    <t>　　　但し、内訳として交通費と宿泊費の明細を添付のこと。</t>
  </si>
  <si>
    <t>　④　交通費は、最も経済的な通常の経路、方法により算出すること。</t>
  </si>
  <si>
    <t>　⑤　自家用車を利用した場合、出発地と目的地間の最短距離(㎞ 端数切捨)に１７円を乗じた額とする。</t>
  </si>
  <si>
    <t>　　　また、有料道路利用の場合は、領収書または利用証明書を添付すること。</t>
  </si>
  <si>
    <t>　⑥　加盟団体等が定めた取扱等がある場合は、その取扱等により計算した額とすること。但し、本会の基準で計算した額を</t>
  </si>
  <si>
    <t>　　　上限とし、超過する場合は補助対象外とする。(注)　この場合は、加盟団体等が定めた取扱等を提出すること。</t>
  </si>
  <si>
    <t>　⑦　公共交通機関を利用した場合は、利用区間名(バス停、駅)を記入すること。</t>
  </si>
  <si>
    <t>様式２－６①</t>
  </si>
  <si>
    <t>様式２－６④</t>
    <rPh sb="0" eb="2">
      <t>ヨウシキ</t>
    </rPh>
    <phoneticPr fontId="1"/>
  </si>
  <si>
    <t>9/13</t>
  </si>
  <si>
    <t>9/13</t>
    <phoneticPr fontId="1"/>
  </si>
  <si>
    <t>10/25</t>
  </si>
  <si>
    <t>10/25</t>
    <phoneticPr fontId="1"/>
  </si>
  <si>
    <t>富高　史也</t>
    <rPh sb="0" eb="2">
      <t>トミタカ</t>
    </rPh>
    <rPh sb="3" eb="5">
      <t>フミヤ</t>
    </rPh>
    <phoneticPr fontId="1"/>
  </si>
  <si>
    <t>新幹線</t>
    <phoneticPr fontId="1"/>
  </si>
  <si>
    <t>電車・車(　　)㎞</t>
  </si>
  <si>
    <t>様式２－６⑧</t>
    <phoneticPr fontId="1"/>
  </si>
  <si>
    <t>齋藤　大地</t>
    <rPh sb="0" eb="2">
      <t>サイトウ</t>
    </rPh>
    <rPh sb="3" eb="5">
      <t>ダイチ</t>
    </rPh>
    <phoneticPr fontId="1"/>
  </si>
  <si>
    <t>様式２－６⑨</t>
    <rPh sb="0" eb="2">
      <t>ヨウシキ</t>
    </rPh>
    <phoneticPr fontId="1"/>
  </si>
  <si>
    <t>11/22</t>
  </si>
  <si>
    <t>11/22</t>
    <phoneticPr fontId="1"/>
  </si>
  <si>
    <t>（　アイスホッケー　　）競技</t>
    <rPh sb="12" eb="14">
      <t>キョウギ</t>
    </rPh>
    <phoneticPr fontId="1"/>
  </si>
  <si>
    <t>令和　８　年　１　月　１０　日（土　）</t>
    <rPh sb="0" eb="2">
      <t>レイワ</t>
    </rPh>
    <rPh sb="5" eb="6">
      <t>ネン</t>
    </rPh>
    <rPh sb="9" eb="10">
      <t>ガツ</t>
    </rPh>
    <rPh sb="14" eb="15">
      <t>ニチ</t>
    </rPh>
    <rPh sb="16" eb="17">
      <t>ツチ</t>
    </rPh>
    <phoneticPr fontId="1"/>
  </si>
  <si>
    <t>２/７</t>
  </si>
  <si>
    <t>２/７</t>
    <phoneticPr fontId="1"/>
  </si>
  <si>
    <t>航空機・ﾊﾞｽ</t>
    <phoneticPr fontId="1"/>
  </si>
  <si>
    <t>1/30</t>
    <phoneticPr fontId="1"/>
  </si>
  <si>
    <t>様式２－６⑭</t>
    <rPh sb="0" eb="2">
      <t>ヨウシキ</t>
    </rPh>
    <phoneticPr fontId="1"/>
  </si>
  <si>
    <t>西新～熊本</t>
    <rPh sb="0" eb="1">
      <t>ニシ</t>
    </rPh>
    <rPh sb="1" eb="2">
      <t>シン</t>
    </rPh>
    <rPh sb="3" eb="5">
      <t>クマモト</t>
    </rPh>
    <phoneticPr fontId="1"/>
  </si>
  <si>
    <t>和白～熊本</t>
    <rPh sb="0" eb="2">
      <t>ワジロ</t>
    </rPh>
    <rPh sb="3" eb="5">
      <t>クマモト</t>
    </rPh>
    <phoneticPr fontId="1"/>
  </si>
  <si>
    <t>様式２－８①②③④事業別スナップ写真</t>
    <rPh sb="0" eb="2">
      <t>ヨウシキ</t>
    </rPh>
    <rPh sb="9" eb="12">
      <t>ジギョウベツ</t>
    </rPh>
    <rPh sb="16" eb="18">
      <t>シャシン</t>
    </rPh>
    <phoneticPr fontId="1"/>
  </si>
  <si>
    <r>
      <t>様式２－８</t>
    </r>
    <r>
      <rPr>
        <b/>
        <sz val="11"/>
        <color theme="1"/>
        <rFont val="Segoe UI Symbol"/>
        <family val="1"/>
      </rPr>
      <t>➄⑥⑦⑧</t>
    </r>
    <r>
      <rPr>
        <b/>
        <sz val="11"/>
        <color theme="1"/>
        <rFont val="BIZ UDP明朝 Medium"/>
        <family val="1"/>
        <charset val="128"/>
      </rPr>
      <t>事業別スナップ写真</t>
    </r>
    <rPh sb="0" eb="2">
      <t>ヨウシキ</t>
    </rPh>
    <rPh sb="9" eb="12">
      <t>ジギョウベツ</t>
    </rPh>
    <rPh sb="16" eb="18">
      <t>シャシン</t>
    </rPh>
    <phoneticPr fontId="1"/>
  </si>
  <si>
    <t>様式２－８⑨⑩⑪⑫事業別スナップ写真</t>
    <rPh sb="0" eb="2">
      <t>ヨウシキ</t>
    </rPh>
    <rPh sb="9" eb="12">
      <t>ジギョウベツ</t>
    </rPh>
    <rPh sb="16" eb="18">
      <t>シャシン</t>
    </rPh>
    <phoneticPr fontId="1"/>
  </si>
  <si>
    <t>■⑨：１１月２２日：久留米</t>
    <rPh sb="5" eb="6">
      <t>ガツ</t>
    </rPh>
    <rPh sb="8" eb="9">
      <t>ニチ</t>
    </rPh>
    <rPh sb="10" eb="13">
      <t>クルメ</t>
    </rPh>
    <phoneticPr fontId="1"/>
  </si>
  <si>
    <t>■⑩：１２月２７日：久留米</t>
    <rPh sb="5" eb="6">
      <t>ガツ</t>
    </rPh>
    <rPh sb="8" eb="9">
      <t>ニチ</t>
    </rPh>
    <rPh sb="10" eb="13">
      <t>クルメ</t>
    </rPh>
    <phoneticPr fontId="1"/>
  </si>
  <si>
    <t>■⑪：R8年１月１０日：えびの高原スケート</t>
    <rPh sb="5" eb="6">
      <t>ネン</t>
    </rPh>
    <rPh sb="7" eb="8">
      <t>ガツ</t>
    </rPh>
    <rPh sb="10" eb="11">
      <t>ニチ</t>
    </rPh>
    <rPh sb="15" eb="17">
      <t>コウゲン</t>
    </rPh>
    <phoneticPr fontId="1"/>
  </si>
  <si>
    <t>■①：5月１４日：福岡オービジョンアリーナ</t>
    <rPh sb="4" eb="5">
      <t>ガツ</t>
    </rPh>
    <rPh sb="7" eb="8">
      <t>ニチ</t>
    </rPh>
    <rPh sb="9" eb="11">
      <t>フクオカ</t>
    </rPh>
    <phoneticPr fontId="1"/>
  </si>
  <si>
    <t>■②：6月１４日：福岡オービジョンアリーナ</t>
    <rPh sb="4" eb="5">
      <t>ガツ</t>
    </rPh>
    <rPh sb="7" eb="8">
      <t>ニチ</t>
    </rPh>
    <rPh sb="9" eb="11">
      <t>フクオカ</t>
    </rPh>
    <phoneticPr fontId="1"/>
  </si>
  <si>
    <t>■③：８月２３日：久留米</t>
    <rPh sb="4" eb="5">
      <t>ガツ</t>
    </rPh>
    <rPh sb="7" eb="8">
      <t>ニチ</t>
    </rPh>
    <rPh sb="9" eb="12">
      <t>クルメ</t>
    </rPh>
    <phoneticPr fontId="1"/>
  </si>
  <si>
    <t>■④：９月１３日：久留米</t>
    <rPh sb="4" eb="5">
      <t>ガツ</t>
    </rPh>
    <rPh sb="7" eb="8">
      <t>ニチ</t>
    </rPh>
    <rPh sb="9" eb="12">
      <t>クルメ</t>
    </rPh>
    <phoneticPr fontId="1"/>
  </si>
  <si>
    <t>■⑥：１０月４日：久留米</t>
    <rPh sb="5" eb="6">
      <t>ガツ</t>
    </rPh>
    <rPh sb="7" eb="8">
      <t>ニチ</t>
    </rPh>
    <rPh sb="9" eb="12">
      <t>クルメ</t>
    </rPh>
    <phoneticPr fontId="1"/>
  </si>
  <si>
    <r>
      <t>■</t>
    </r>
    <r>
      <rPr>
        <sz val="11"/>
        <color theme="1"/>
        <rFont val="Segoe UI Symbol"/>
        <family val="1"/>
      </rPr>
      <t>➄</t>
    </r>
    <r>
      <rPr>
        <sz val="11"/>
        <color theme="1"/>
        <rFont val="BIZ UDP明朝 Medium"/>
        <family val="1"/>
        <charset val="128"/>
      </rPr>
      <t>：９月２７日：オービジョンアリーナ</t>
    </r>
    <rPh sb="4" eb="5">
      <t>ガツ</t>
    </rPh>
    <rPh sb="7" eb="8">
      <t>ニチ</t>
    </rPh>
    <phoneticPr fontId="1"/>
  </si>
  <si>
    <t>■⑦：１０月２５日：久留米</t>
    <rPh sb="5" eb="6">
      <t>ガツ</t>
    </rPh>
    <rPh sb="8" eb="9">
      <t>ニチ</t>
    </rPh>
    <rPh sb="10" eb="13">
      <t>クルメ</t>
    </rPh>
    <phoneticPr fontId="1"/>
  </si>
  <si>
    <t>■⑧：１１月８日：オービジョンアリーナ</t>
    <rPh sb="5" eb="6">
      <t>ガツ</t>
    </rPh>
    <rPh sb="7" eb="8">
      <t>ニチ</t>
    </rPh>
    <phoneticPr fontId="1"/>
  </si>
  <si>
    <t>■⑫：R８年１月１７日：久留米</t>
    <rPh sb="5" eb="6">
      <t>ネン</t>
    </rPh>
    <rPh sb="7" eb="8">
      <t>ガツ</t>
    </rPh>
    <rPh sb="10" eb="11">
      <t>ニチ</t>
    </rPh>
    <rPh sb="12" eb="15">
      <t>クルメエ</t>
    </rPh>
    <phoneticPr fontId="1"/>
  </si>
  <si>
    <t>様式２－８⑬⑭⑮⑯事業別スナップ写真</t>
    <rPh sb="0" eb="2">
      <t>ヨウシキ</t>
    </rPh>
    <rPh sb="9" eb="12">
      <t>ジギョウベツ</t>
    </rPh>
    <rPh sb="16" eb="18">
      <t>シャシン</t>
    </rPh>
    <phoneticPr fontId="1"/>
  </si>
  <si>
    <t>■⑭：令和８年１月３０日：オービジョンアリーナ</t>
    <rPh sb="3" eb="5">
      <t>レイワ</t>
    </rPh>
    <rPh sb="6" eb="7">
      <t>ネン</t>
    </rPh>
    <rPh sb="8" eb="9">
      <t>ガツ</t>
    </rPh>
    <rPh sb="11" eb="12">
      <t>ニチ</t>
    </rPh>
    <phoneticPr fontId="1"/>
  </si>
  <si>
    <t>■⑬：令和８年１月２４日：オービジョンアリーナ</t>
    <rPh sb="3" eb="5">
      <t>レイワ</t>
    </rPh>
    <rPh sb="6" eb="7">
      <t>ネン</t>
    </rPh>
    <rPh sb="8" eb="9">
      <t>ガツ</t>
    </rPh>
    <rPh sb="11" eb="12">
      <t>ニチ</t>
    </rPh>
    <phoneticPr fontId="1"/>
  </si>
  <si>
    <t>■⑮：R8年２月７日：熊本アクアドーム</t>
    <rPh sb="5" eb="6">
      <t>ネン</t>
    </rPh>
    <rPh sb="7" eb="8">
      <t>ガツ</t>
    </rPh>
    <rPh sb="9" eb="10">
      <t>ニチ</t>
    </rPh>
    <rPh sb="11" eb="13">
      <t>クマモト</t>
    </rPh>
    <phoneticPr fontId="1"/>
  </si>
  <si>
    <t>スポガ久留米</t>
    <rPh sb="3" eb="6">
      <t>クルメ</t>
    </rPh>
    <phoneticPr fontId="1"/>
  </si>
  <si>
    <t>様式２－４⑪⑫事業実施・実績報告書（強化）</t>
    <rPh sb="0" eb="2">
      <t>ヨウシキ</t>
    </rPh>
    <rPh sb="18" eb="20">
      <t>キョウカ</t>
    </rPh>
    <phoneticPr fontId="1"/>
  </si>
  <si>
    <t>令和　８　年　１　月　１７　日（土　）</t>
    <rPh sb="0" eb="2">
      <t>レイワ</t>
    </rPh>
    <rPh sb="5" eb="6">
      <t>ネン</t>
    </rPh>
    <rPh sb="9" eb="10">
      <t>ガツ</t>
    </rPh>
    <rPh sb="14" eb="15">
      <t>ニチ</t>
    </rPh>
    <rPh sb="16" eb="17">
      <t>ツチ</t>
    </rPh>
    <phoneticPr fontId="1"/>
  </si>
  <si>
    <t>福岡オーヴィジョンアリーナ</t>
    <rPh sb="0" eb="2">
      <t>フクオカ</t>
    </rPh>
    <phoneticPr fontId="1"/>
  </si>
  <si>
    <t>令和　８　年２月２８日（土）～３月１日</t>
    <rPh sb="0" eb="2">
      <t>レイワ</t>
    </rPh>
    <rPh sb="4" eb="5">
      <t>ネン</t>
    </rPh>
    <rPh sb="6" eb="7">
      <t>ガツ</t>
    </rPh>
    <rPh sb="9" eb="10">
      <t>ニチ</t>
    </rPh>
    <rPh sb="11" eb="12">
      <t>ツチ</t>
    </rPh>
    <rPh sb="15" eb="16">
      <t>ガツ</t>
    </rPh>
    <rPh sb="17" eb="18">
      <t>ニチ</t>
    </rPh>
    <phoneticPr fontId="1"/>
  </si>
  <si>
    <t>様式２－４⑰事業実施・実績報告書</t>
    <rPh sb="0" eb="2">
      <t>ヨウシキ</t>
    </rPh>
    <phoneticPr fontId="1"/>
  </si>
  <si>
    <t>　　</t>
    <phoneticPr fontId="1"/>
  </si>
  <si>
    <t>宿泊なし</t>
    <rPh sb="0" eb="2">
      <t>シュクハク</t>
    </rPh>
    <phoneticPr fontId="1"/>
  </si>
  <si>
    <t>令和　７　年　８　月　２３　日</t>
    <rPh sb="0" eb="2">
      <t>レイワ</t>
    </rPh>
    <rPh sb="5" eb="6">
      <t>ネン</t>
    </rPh>
    <rPh sb="9" eb="10">
      <t>ガツ</t>
    </rPh>
    <rPh sb="14" eb="15">
      <t>ニチ</t>
    </rPh>
    <phoneticPr fontId="1"/>
  </si>
  <si>
    <t>令和　７　年　１１　月　２２　日</t>
    <rPh sb="0" eb="2">
      <t>レイワ</t>
    </rPh>
    <rPh sb="5" eb="6">
      <t>ネン</t>
    </rPh>
    <rPh sb="10" eb="11">
      <t>ガツ</t>
    </rPh>
    <rPh sb="15" eb="16">
      <t>ニチ</t>
    </rPh>
    <phoneticPr fontId="1"/>
  </si>
  <si>
    <t>中村　里惟</t>
    <rPh sb="0" eb="2">
      <t>ナカムラ</t>
    </rPh>
    <rPh sb="3" eb="4">
      <t>サト</t>
    </rPh>
    <phoneticPr fontId="1"/>
  </si>
  <si>
    <t>宮城　将嗣</t>
    <rPh sb="0" eb="2">
      <t>ミヤギ</t>
    </rPh>
    <rPh sb="3" eb="4">
      <t>マサル</t>
    </rPh>
    <rPh sb="4" eb="5">
      <t>ツグ</t>
    </rPh>
    <phoneticPr fontId="1"/>
  </si>
  <si>
    <t>令和　８　年　１　月　３０　日</t>
    <rPh sb="0" eb="2">
      <t>レイワ</t>
    </rPh>
    <rPh sb="5" eb="6">
      <t>ネン</t>
    </rPh>
    <rPh sb="9" eb="10">
      <t>ガツ</t>
    </rPh>
    <rPh sb="14" eb="15">
      <t>ニチ</t>
    </rPh>
    <phoneticPr fontId="1"/>
  </si>
  <si>
    <t>蛯原　智仁</t>
    <rPh sb="0" eb="2">
      <t>エビハラ</t>
    </rPh>
    <rPh sb="3" eb="4">
      <t>トモ</t>
    </rPh>
    <rPh sb="4" eb="5">
      <t>ジン</t>
    </rPh>
    <phoneticPr fontId="1"/>
  </si>
  <si>
    <t>令和　８　年　１　月　１７　日</t>
    <rPh sb="0" eb="2">
      <t>レイワ</t>
    </rPh>
    <rPh sb="5" eb="6">
      <t>ネン</t>
    </rPh>
    <rPh sb="9" eb="10">
      <t>ガツ</t>
    </rPh>
    <rPh sb="14" eb="15">
      <t>ニチ</t>
    </rPh>
    <phoneticPr fontId="1"/>
  </si>
  <si>
    <t>強化対象</t>
    <rPh sb="0" eb="2">
      <t>キョウカ</t>
    </rPh>
    <rPh sb="2" eb="4">
      <t>タイショウ</t>
    </rPh>
    <phoneticPr fontId="1"/>
  </si>
  <si>
    <t>様式２－５⑰事業別参加者名簿</t>
    <rPh sb="0" eb="2">
      <t>ヨウシキ</t>
    </rPh>
    <rPh sb="6" eb="9">
      <t>ジギョウベツ</t>
    </rPh>
    <rPh sb="9" eb="12">
      <t>サンカシャ</t>
    </rPh>
    <rPh sb="12" eb="14">
      <t>メイボ</t>
    </rPh>
    <phoneticPr fontId="1"/>
  </si>
  <si>
    <t>令和　８　年　２　月７日（土）</t>
    <rPh sb="0" eb="2">
      <t>レイワ</t>
    </rPh>
    <rPh sb="5" eb="6">
      <t>ネン</t>
    </rPh>
    <rPh sb="9" eb="10">
      <t>ガツ</t>
    </rPh>
    <rPh sb="11" eb="12">
      <t>ニチ</t>
    </rPh>
    <rPh sb="13" eb="14">
      <t>ツチ</t>
    </rPh>
    <phoneticPr fontId="1"/>
  </si>
  <si>
    <t>（　アイスホッケー　）競技</t>
    <phoneticPr fontId="1"/>
  </si>
  <si>
    <t>福岡オービジョンアリーナ</t>
    <rPh sb="0" eb="2">
      <t>フクオカ</t>
    </rPh>
    <phoneticPr fontId="1"/>
  </si>
  <si>
    <t>　</t>
    <phoneticPr fontId="1"/>
  </si>
  <si>
    <t>記入責任者氏名（　齋藤　和明　）　　電話番号（　090-5288-9928　）</t>
    <rPh sb="0" eb="2">
      <t>キニュウ</t>
    </rPh>
    <rPh sb="2" eb="5">
      <t>セキニンシャ</t>
    </rPh>
    <rPh sb="5" eb="7">
      <t>シメイ</t>
    </rPh>
    <rPh sb="9" eb="11">
      <t>サイトウ</t>
    </rPh>
    <rPh sb="12" eb="14">
      <t>カズアキ</t>
    </rPh>
    <rPh sb="18" eb="20">
      <t>デンワ</t>
    </rPh>
    <rPh sb="20" eb="22">
      <t>バンゴウ</t>
    </rPh>
    <phoneticPr fontId="1"/>
  </si>
  <si>
    <t>様式２－４③④事業実施・実績報告書</t>
    <rPh sb="0" eb="2">
      <t>ヨウシキ</t>
    </rPh>
    <phoneticPr fontId="1"/>
  </si>
  <si>
    <t>スポガ久留米</t>
    <rPh sb="3" eb="6">
      <t>クルメ</t>
    </rPh>
    <phoneticPr fontId="1"/>
  </si>
  <si>
    <t>様式２－⑦⑧事業実施・実績報告書</t>
    <rPh sb="0" eb="2">
      <t>ヨウシキ</t>
    </rPh>
    <phoneticPr fontId="1"/>
  </si>
  <si>
    <t>様式２－⑨⑩事業実施・実績報告書</t>
    <rPh sb="0" eb="2">
      <t>ヨウシキ</t>
    </rPh>
    <phoneticPr fontId="1"/>
  </si>
  <si>
    <t>様式２－⑪⑫事業実施・実績報告書</t>
    <rPh sb="0" eb="2">
      <t>ヨウシキ</t>
    </rPh>
    <phoneticPr fontId="1"/>
  </si>
  <si>
    <t>えびの高原スケート場</t>
    <rPh sb="3" eb="5">
      <t>コウゲン</t>
    </rPh>
    <rPh sb="9" eb="10">
      <t>バ</t>
    </rPh>
    <phoneticPr fontId="1"/>
  </si>
  <si>
    <t>様式２－⑬⑭事業実施・実績報告書</t>
    <rPh sb="0" eb="2">
      <t>ヨウシキ</t>
    </rPh>
    <phoneticPr fontId="1"/>
  </si>
  <si>
    <t>オービジョンアリーナ</t>
    <phoneticPr fontId="1"/>
  </si>
  <si>
    <t>オービジョンアリーナ</t>
    <phoneticPr fontId="1"/>
  </si>
  <si>
    <t>様式２－⑮⑯事業実施・実績報告書</t>
    <rPh sb="0" eb="2">
      <t>ヨウシキ</t>
    </rPh>
    <phoneticPr fontId="1"/>
  </si>
  <si>
    <t>熊本アクアドーム</t>
    <rPh sb="0" eb="2">
      <t>クマモト</t>
    </rPh>
    <phoneticPr fontId="1"/>
  </si>
  <si>
    <t>様式２－⑰事業実施・実績報告書</t>
    <rPh sb="0" eb="2">
      <t>ヨウシキ</t>
    </rPh>
    <phoneticPr fontId="1"/>
  </si>
  <si>
    <t>令和　　　年　月　　日（　）</t>
    <rPh sb="0" eb="2">
      <t>レイワ</t>
    </rPh>
    <rPh sb="5" eb="6">
      <t>ネン</t>
    </rPh>
    <rPh sb="7" eb="8">
      <t>ガツ</t>
    </rPh>
    <rPh sb="10" eb="11">
      <t>ニチ</t>
    </rPh>
    <rPh sb="11" eb="12">
      <t>ツチ</t>
    </rPh>
    <phoneticPr fontId="1"/>
  </si>
  <si>
    <r>
      <t>様式２－</t>
    </r>
    <r>
      <rPr>
        <sz val="11"/>
        <color theme="1"/>
        <rFont val="ＭＳ 明朝"/>
        <family val="1"/>
        <charset val="128"/>
      </rPr>
      <t>➄⑥事業実施・実績報告書</t>
    </r>
    <rPh sb="0" eb="2">
      <t>ヨウシキ</t>
    </rPh>
    <phoneticPr fontId="1"/>
  </si>
  <si>
    <t>様式２－５②事業別参加者名簿</t>
    <rPh sb="0" eb="2">
      <t>ヨウシキ</t>
    </rPh>
    <rPh sb="6" eb="9">
      <t>ジギョウベツ</t>
    </rPh>
    <rPh sb="9" eb="12">
      <t>サンカシャ</t>
    </rPh>
    <rPh sb="12" eb="14">
      <t>メイボ</t>
    </rPh>
    <phoneticPr fontId="1"/>
  </si>
  <si>
    <t>令和　７　年　９　月１３日</t>
    <rPh sb="0" eb="2">
      <t>レイワ</t>
    </rPh>
    <rPh sb="5" eb="6">
      <t>ネン</t>
    </rPh>
    <rPh sb="9" eb="10">
      <t>ガツ</t>
    </rPh>
    <rPh sb="12" eb="13">
      <t>ニチ</t>
    </rPh>
    <phoneticPr fontId="1"/>
  </si>
  <si>
    <r>
      <t>様式２－５</t>
    </r>
    <r>
      <rPr>
        <b/>
        <sz val="11"/>
        <color theme="1"/>
        <rFont val="ＭＳ 明朝"/>
        <family val="1"/>
        <charset val="128"/>
      </rPr>
      <t>➄</t>
    </r>
    <r>
      <rPr>
        <b/>
        <sz val="11"/>
        <color theme="1"/>
        <rFont val="BIZ UDP明朝 Medium"/>
        <family val="1"/>
        <charset val="128"/>
      </rPr>
      <t>事業別参加者名簿</t>
    </r>
    <rPh sb="0" eb="2">
      <t>ヨウシキ</t>
    </rPh>
    <rPh sb="6" eb="9">
      <t>ジギョウベツ</t>
    </rPh>
    <rPh sb="9" eb="12">
      <t>サンカシャ</t>
    </rPh>
    <rPh sb="12" eb="14">
      <t>メイボ</t>
    </rPh>
    <phoneticPr fontId="1"/>
  </si>
  <si>
    <t>令和　７　年　９　月２７日</t>
    <rPh sb="0" eb="2">
      <t>レイワ</t>
    </rPh>
    <rPh sb="5" eb="6">
      <t>ネン</t>
    </rPh>
    <rPh sb="9" eb="10">
      <t>ガツ</t>
    </rPh>
    <rPh sb="12" eb="13">
      <t>ニチ</t>
    </rPh>
    <phoneticPr fontId="1"/>
  </si>
  <si>
    <t>令和　７　年　１０　月　４　日</t>
    <rPh sb="0" eb="2">
      <t>レイワ</t>
    </rPh>
    <rPh sb="5" eb="6">
      <t>ネン</t>
    </rPh>
    <rPh sb="9" eb="10">
      <t>ガツ</t>
    </rPh>
    <phoneticPr fontId="1"/>
  </si>
  <si>
    <t>令和　７　年　１０　月　２５　日</t>
    <rPh sb="0" eb="2">
      <t>レイワ</t>
    </rPh>
    <rPh sb="5" eb="6">
      <t>ネン</t>
    </rPh>
    <rPh sb="9" eb="10">
      <t>ガツ</t>
    </rPh>
    <phoneticPr fontId="1"/>
  </si>
  <si>
    <t>令和　７　年　１１　月　８　日</t>
    <rPh sb="0" eb="2">
      <t>レイワ</t>
    </rPh>
    <rPh sb="5" eb="6">
      <t>ネン</t>
    </rPh>
    <rPh sb="9" eb="10">
      <t>ガツ</t>
    </rPh>
    <phoneticPr fontId="1"/>
  </si>
  <si>
    <t>様式２－５⑨事業別参加者名簿</t>
    <rPh sb="0" eb="2">
      <t>ヨウシキ</t>
    </rPh>
    <rPh sb="6" eb="9">
      <t>ジギョウベツ</t>
    </rPh>
    <rPh sb="9" eb="12">
      <t>サンカシャ</t>
    </rPh>
    <rPh sb="12" eb="14">
      <t>メイボ</t>
    </rPh>
    <phoneticPr fontId="1"/>
  </si>
  <si>
    <t>令和　７　年　１１　月　２２　日</t>
    <rPh sb="0" eb="2">
      <t>レイワ</t>
    </rPh>
    <rPh sb="5" eb="6">
      <t>ネン</t>
    </rPh>
    <rPh sb="9" eb="10">
      <t>ガツ</t>
    </rPh>
    <phoneticPr fontId="1"/>
  </si>
  <si>
    <t>令和　７　年　１２　月　２７　日</t>
    <rPh sb="0" eb="2">
      <t>レイワ</t>
    </rPh>
    <rPh sb="5" eb="6">
      <t>ネン</t>
    </rPh>
    <rPh sb="9" eb="10">
      <t>ガツ</t>
    </rPh>
    <phoneticPr fontId="1"/>
  </si>
  <si>
    <t>令和　８　年　１　月　１０　日</t>
    <rPh sb="0" eb="2">
      <t>レイワ</t>
    </rPh>
    <rPh sb="5" eb="6">
      <t>ネン</t>
    </rPh>
    <rPh sb="8" eb="9">
      <t>ガツ</t>
    </rPh>
    <phoneticPr fontId="1"/>
  </si>
  <si>
    <t>令和　８　年　１　月　１７　日</t>
    <rPh sb="0" eb="2">
      <t>レイワ</t>
    </rPh>
    <rPh sb="5" eb="6">
      <t>ネン</t>
    </rPh>
    <rPh sb="8" eb="9">
      <t>ガツ</t>
    </rPh>
    <phoneticPr fontId="1"/>
  </si>
  <si>
    <t>令和　８　年　１　月２４日～２５日</t>
    <rPh sb="0" eb="2">
      <t>レイワ</t>
    </rPh>
    <rPh sb="5" eb="6">
      <t>ネン</t>
    </rPh>
    <rPh sb="8" eb="9">
      <t>ガツ</t>
    </rPh>
    <rPh sb="16" eb="17">
      <t>ニチ</t>
    </rPh>
    <phoneticPr fontId="1"/>
  </si>
  <si>
    <t>令和　８　年　１　月３０日</t>
    <rPh sb="0" eb="2">
      <t>レイワ</t>
    </rPh>
    <rPh sb="5" eb="6">
      <t>ネン</t>
    </rPh>
    <rPh sb="8" eb="9">
      <t>ガツ</t>
    </rPh>
    <rPh sb="12" eb="13">
      <t>ニチ</t>
    </rPh>
    <phoneticPr fontId="1"/>
  </si>
  <si>
    <t>令和　８　年　２　月　７　日</t>
    <rPh sb="0" eb="2">
      <t>レイワ</t>
    </rPh>
    <rPh sb="5" eb="6">
      <t>ネン</t>
    </rPh>
    <rPh sb="8" eb="9">
      <t>ガツ</t>
    </rPh>
    <rPh sb="13" eb="14">
      <t>ニチ</t>
    </rPh>
    <phoneticPr fontId="1"/>
  </si>
  <si>
    <t>令和　８　年　２　月　２１　日</t>
    <rPh sb="0" eb="2">
      <t>レイワ</t>
    </rPh>
    <rPh sb="5" eb="6">
      <t>ネン</t>
    </rPh>
    <rPh sb="8" eb="9">
      <t>ガツ</t>
    </rPh>
    <rPh sb="14" eb="15">
      <t>ニチ</t>
    </rPh>
    <phoneticPr fontId="1"/>
  </si>
  <si>
    <t>令和　８　年２月２８日～３月１日</t>
    <rPh sb="0" eb="2">
      <t>レイワ</t>
    </rPh>
    <rPh sb="5" eb="6">
      <t>ネン</t>
    </rPh>
    <rPh sb="10" eb="11">
      <t>ニチ</t>
    </rPh>
    <rPh sb="13" eb="14">
      <t>ガツ</t>
    </rPh>
    <rPh sb="15" eb="16">
      <t>ニチ</t>
    </rPh>
    <phoneticPr fontId="1"/>
  </si>
  <si>
    <r>
      <t>様式２－６</t>
    </r>
    <r>
      <rPr>
        <sz val="11"/>
        <color theme="1"/>
        <rFont val="ＭＳ 明朝"/>
        <family val="1"/>
        <charset val="128"/>
      </rPr>
      <t>➄</t>
    </r>
    <phoneticPr fontId="1"/>
  </si>
  <si>
    <t>２/21</t>
  </si>
  <si>
    <t>２/21</t>
    <phoneticPr fontId="1"/>
  </si>
  <si>
    <t>筑紫～熊本</t>
    <rPh sb="0" eb="2">
      <t>チクシ</t>
    </rPh>
    <rPh sb="3" eb="5">
      <t>クマモト</t>
    </rPh>
    <phoneticPr fontId="1"/>
  </si>
  <si>
    <t>電車・車(240)㎞</t>
    <rPh sb="3" eb="4">
      <t>クルマ</t>
    </rPh>
    <phoneticPr fontId="1"/>
  </si>
  <si>
    <t>8/23</t>
  </si>
  <si>
    <t>8/23</t>
    <phoneticPr fontId="1"/>
  </si>
  <si>
    <t>様式２－６⑥</t>
    <phoneticPr fontId="1"/>
  </si>
  <si>
    <t>様式２－6⑦</t>
    <rPh sb="0" eb="2">
      <t>ヨウシキ</t>
    </rPh>
    <phoneticPr fontId="1"/>
  </si>
  <si>
    <t>様式２－６⑩</t>
    <rPh sb="0" eb="2">
      <t>ヨウシキ</t>
    </rPh>
    <phoneticPr fontId="1"/>
  </si>
  <si>
    <t>中村</t>
    <rPh sb="0" eb="2">
      <t>ナカムラ</t>
    </rPh>
    <phoneticPr fontId="1"/>
  </si>
  <si>
    <t>選手強化活動支援事業　領収書１</t>
    <rPh sb="0" eb="2">
      <t>センシュ</t>
    </rPh>
    <rPh sb="2" eb="4">
      <t>キョウカ</t>
    </rPh>
    <phoneticPr fontId="1"/>
  </si>
  <si>
    <t>様式２－６⑬</t>
    <phoneticPr fontId="1"/>
  </si>
  <si>
    <t>選手強化支援事業　領収書１</t>
    <rPh sb="0" eb="2">
      <t>センシュ</t>
    </rPh>
    <rPh sb="2" eb="4">
      <t>キョウカ</t>
    </rPh>
    <phoneticPr fontId="1"/>
  </si>
  <si>
    <t>様式２－６⑯</t>
    <rPh sb="0" eb="2">
      <t>ヨウシキ</t>
    </rPh>
    <phoneticPr fontId="1"/>
  </si>
  <si>
    <t>様式２－６⑰</t>
    <phoneticPr fontId="1"/>
  </si>
  <si>
    <t>選手強化費　　領収書１</t>
    <rPh sb="0" eb="5">
      <t>センシュキョウカヒ</t>
    </rPh>
    <rPh sb="7" eb="10">
      <t>リョウシュウショ</t>
    </rPh>
    <phoneticPr fontId="1"/>
  </si>
  <si>
    <t>様式２－６②事業別領収書１</t>
    <rPh sb="6" eb="9">
      <t>ジギョウベツ</t>
    </rPh>
    <rPh sb="9" eb="12">
      <t>リョウシュウショ</t>
    </rPh>
    <phoneticPr fontId="1"/>
  </si>
  <si>
    <t>様式２－６①事業別領収書１</t>
    <rPh sb="6" eb="9">
      <t>ジギョウベツ</t>
    </rPh>
    <rPh sb="9" eb="12">
      <t>リョウシュウショ</t>
    </rPh>
    <phoneticPr fontId="1"/>
  </si>
  <si>
    <t>様式２－６③事業別領収書１</t>
    <rPh sb="6" eb="9">
      <t>ジギョウベツ</t>
    </rPh>
    <rPh sb="9" eb="12">
      <t>リョウシュウショ</t>
    </rPh>
    <phoneticPr fontId="1"/>
  </si>
  <si>
    <t>様式２－６④事業別領収書１</t>
    <rPh sb="6" eb="9">
      <t>ジギョウベツ</t>
    </rPh>
    <rPh sb="9" eb="12">
      <t>リョウシュウショ</t>
    </rPh>
    <phoneticPr fontId="1"/>
  </si>
  <si>
    <t>様式２－６⑥事業別領収書１</t>
    <rPh sb="6" eb="9">
      <t>ジギョウベツ</t>
    </rPh>
    <rPh sb="9" eb="12">
      <t>リョウシュウショ</t>
    </rPh>
    <phoneticPr fontId="1"/>
  </si>
  <si>
    <t>様式２－６⑦事業別領収書１</t>
    <rPh sb="6" eb="9">
      <t>ジギョウベツ</t>
    </rPh>
    <rPh sb="9" eb="12">
      <t>リョウシュウショ</t>
    </rPh>
    <phoneticPr fontId="1"/>
  </si>
  <si>
    <t>様式２－６⑧事業別領収書１</t>
    <rPh sb="6" eb="9">
      <t>ジギョウベツ</t>
    </rPh>
    <rPh sb="9" eb="12">
      <t>リョウシュウショ</t>
    </rPh>
    <phoneticPr fontId="1"/>
  </si>
  <si>
    <t>様式２－６⑨事業別領収書１</t>
    <rPh sb="6" eb="9">
      <t>ジギョウベツ</t>
    </rPh>
    <rPh sb="9" eb="12">
      <t>リョウシュウショ</t>
    </rPh>
    <phoneticPr fontId="1"/>
  </si>
  <si>
    <t>様式２－６⑩事業別領収書１</t>
    <rPh sb="6" eb="9">
      <t>ジギョウベツ</t>
    </rPh>
    <rPh sb="9" eb="12">
      <t>リョウシュウショ</t>
    </rPh>
    <phoneticPr fontId="1"/>
  </si>
  <si>
    <t>様式２－６⑪事業別領収書１</t>
    <rPh sb="6" eb="9">
      <t>ジギョウベツ</t>
    </rPh>
    <rPh sb="9" eb="12">
      <t>リョウシュウショ</t>
    </rPh>
    <phoneticPr fontId="1"/>
  </si>
  <si>
    <t>様式２－６⑫事業別領収書１</t>
    <rPh sb="6" eb="9">
      <t>ジギョウベツ</t>
    </rPh>
    <rPh sb="9" eb="12">
      <t>リョウシュウショ</t>
    </rPh>
    <phoneticPr fontId="1"/>
  </si>
  <si>
    <t>様式２－６⑬事業別領収書１</t>
    <rPh sb="6" eb="9">
      <t>ジギョウベツ</t>
    </rPh>
    <rPh sb="9" eb="12">
      <t>リョウシュウショ</t>
    </rPh>
    <phoneticPr fontId="1"/>
  </si>
  <si>
    <t>様式２－６⑭事業別領収書１</t>
    <rPh sb="6" eb="9">
      <t>ジギョウベツ</t>
    </rPh>
    <rPh sb="9" eb="12">
      <t>リョウシュウショ</t>
    </rPh>
    <phoneticPr fontId="1"/>
  </si>
  <si>
    <t>様式２－６⑮事業別領収書１</t>
    <rPh sb="6" eb="9">
      <t>ジギョウベツ</t>
    </rPh>
    <rPh sb="9" eb="12">
      <t>リョウシュウショ</t>
    </rPh>
    <phoneticPr fontId="1"/>
  </si>
  <si>
    <t>様式２－６⑯事業別領収書１</t>
    <rPh sb="6" eb="9">
      <t>ジギョウベツ</t>
    </rPh>
    <rPh sb="9" eb="12">
      <t>リョウシュウショ</t>
    </rPh>
    <phoneticPr fontId="1"/>
  </si>
  <si>
    <t>様式２－６⑰事業別領収書１</t>
    <rPh sb="6" eb="9">
      <t>ジギョウベツ</t>
    </rPh>
    <rPh sb="9" eb="12">
      <t>リョウシュウショ</t>
    </rPh>
    <phoneticPr fontId="1"/>
  </si>
  <si>
    <t>宿泊なし</t>
    <rPh sb="0" eb="2">
      <t>シュクハク</t>
    </rPh>
    <phoneticPr fontId="1"/>
  </si>
  <si>
    <t>ホテルＡＺ金隈</t>
    <rPh sb="5" eb="6">
      <t>カナ</t>
    </rPh>
    <rPh sb="6" eb="7">
      <t>クマ</t>
    </rPh>
    <phoneticPr fontId="1"/>
  </si>
  <si>
    <t>宿伯なし</t>
    <rPh sb="0" eb="1">
      <t>シュク</t>
    </rPh>
    <rPh sb="1" eb="2">
      <t>ハク</t>
    </rPh>
    <phoneticPr fontId="1"/>
  </si>
  <si>
    <t>スポガ久留米</t>
    <phoneticPr fontId="1"/>
  </si>
  <si>
    <t>ホテルAZ金隈</t>
    <rPh sb="5" eb="6">
      <t>キン</t>
    </rPh>
    <rPh sb="6" eb="7">
      <t>クマ</t>
    </rPh>
    <phoneticPr fontId="1"/>
  </si>
  <si>
    <t>選手</t>
    <rPh sb="0" eb="2">
      <t>センシュ</t>
    </rPh>
    <phoneticPr fontId="1"/>
  </si>
  <si>
    <r>
      <t>様式２－５</t>
    </r>
    <r>
      <rPr>
        <b/>
        <sz val="11"/>
        <color theme="1"/>
        <rFont val="ＭＳ Ｐ明朝"/>
        <family val="1"/>
        <charset val="128"/>
      </rPr>
      <t>➄</t>
    </r>
    <r>
      <rPr>
        <b/>
        <sz val="11"/>
        <color theme="1"/>
        <rFont val="BIZ UDP明朝 Medium"/>
        <family val="1"/>
        <charset val="128"/>
      </rPr>
      <t>事業別参加者名簿</t>
    </r>
    <rPh sb="0" eb="2">
      <t>ヨウシキ</t>
    </rPh>
    <rPh sb="6" eb="9">
      <t>ジギョウベツ</t>
    </rPh>
    <rPh sb="9" eb="12">
      <t>サンカシャ</t>
    </rPh>
    <rPh sb="12" eb="14">
      <t>メイボ</t>
    </rPh>
    <phoneticPr fontId="1"/>
  </si>
  <si>
    <t>様式２－６②</t>
    <phoneticPr fontId="1"/>
  </si>
  <si>
    <t>様式２－６⑮</t>
    <rPh sb="0" eb="2">
      <t>ヨウシキ</t>
    </rPh>
    <phoneticPr fontId="1"/>
  </si>
  <si>
    <t>■⑯：R８年２月２１日：熊本アクアドーム</t>
    <rPh sb="5" eb="6">
      <t>ネン</t>
    </rPh>
    <rPh sb="7" eb="8">
      <t>ガツ</t>
    </rPh>
    <rPh sb="10" eb="11">
      <t>ニチ</t>
    </rPh>
    <rPh sb="12" eb="14">
      <t>クマモト</t>
    </rPh>
    <phoneticPr fontId="1"/>
  </si>
  <si>
    <t>長友　繁</t>
    <rPh sb="0" eb="2">
      <t>ナガトモ</t>
    </rPh>
    <rPh sb="3" eb="4">
      <t>シゲル</t>
    </rPh>
    <phoneticPr fontId="1"/>
  </si>
  <si>
    <t>中村　里惟</t>
  </si>
  <si>
    <t>中村　里惟</t>
    <rPh sb="0" eb="2">
      <t>ナカムラ</t>
    </rPh>
    <rPh sb="3" eb="4">
      <t>サト</t>
    </rPh>
    <rPh sb="4" eb="5">
      <t>イ</t>
    </rPh>
    <phoneticPr fontId="1"/>
  </si>
  <si>
    <t>蛯原　智仁</t>
  </si>
  <si>
    <t>令和　７　年６月１４日</t>
    <rPh sb="0" eb="2">
      <t>レイワ</t>
    </rPh>
    <rPh sb="5" eb="6">
      <t>ネン</t>
    </rPh>
    <phoneticPr fontId="1"/>
  </si>
  <si>
    <t>齋藤　豊光</t>
  </si>
  <si>
    <t>齋藤　豊光</t>
    <rPh sb="0" eb="2">
      <t>サイトウ</t>
    </rPh>
    <rPh sb="3" eb="5">
      <t>トヨミツ</t>
    </rPh>
    <phoneticPr fontId="1"/>
  </si>
  <si>
    <t>監督</t>
    <rPh sb="0" eb="2">
      <t>カントク</t>
    </rPh>
    <phoneticPr fontId="1"/>
  </si>
  <si>
    <t>髙見　翼人</t>
  </si>
  <si>
    <t>髙見　翼人</t>
    <rPh sb="0" eb="2">
      <t>タカミ</t>
    </rPh>
    <rPh sb="3" eb="4">
      <t>ツバサ</t>
    </rPh>
    <rPh sb="4" eb="5">
      <t>ヒト</t>
    </rPh>
    <phoneticPr fontId="1"/>
  </si>
  <si>
    <t>蛯原　智仁</t>
    <rPh sb="0" eb="2">
      <t>エビハラ</t>
    </rPh>
    <rPh sb="3" eb="5">
      <t>トモヒト</t>
    </rPh>
    <phoneticPr fontId="1"/>
  </si>
  <si>
    <t>令和　７　年　８　月２３日</t>
    <rPh sb="0" eb="2">
      <t>レイワ</t>
    </rPh>
    <rPh sb="5" eb="6">
      <t>ネン</t>
    </rPh>
    <rPh sb="9" eb="10">
      <t>ガツ</t>
    </rPh>
    <rPh sb="12" eb="13">
      <t>ニチ</t>
    </rPh>
    <phoneticPr fontId="1"/>
  </si>
  <si>
    <t>宮城　将嗣</t>
    <rPh sb="0" eb="2">
      <t>ミヤギ</t>
    </rPh>
    <rPh sb="3" eb="5">
      <t>マサシ</t>
    </rPh>
    <phoneticPr fontId="1"/>
  </si>
  <si>
    <t>谷脇　優二</t>
    <rPh sb="0" eb="2">
      <t>タニワキ</t>
    </rPh>
    <rPh sb="3" eb="5">
      <t>ユウジ</t>
    </rPh>
    <phoneticPr fontId="1"/>
  </si>
  <si>
    <t>中村　里惟</t>
    <rPh sb="0" eb="2">
      <t>ナカムラ</t>
    </rPh>
    <rPh sb="3" eb="4">
      <t>サト</t>
    </rPh>
    <rPh sb="4" eb="5">
      <t>コレ</t>
    </rPh>
    <phoneticPr fontId="1"/>
  </si>
  <si>
    <t>山田　幸司</t>
    <rPh sb="0" eb="2">
      <t>ヤマダ</t>
    </rPh>
    <rPh sb="3" eb="5">
      <t>コウジ</t>
    </rPh>
    <phoneticPr fontId="1"/>
  </si>
  <si>
    <t>宮崎西～福岡　　</t>
    <rPh sb="0" eb="2">
      <t>ミヤザキ</t>
    </rPh>
    <rPh sb="2" eb="3">
      <t>ニシ</t>
    </rPh>
    <rPh sb="4" eb="6">
      <t>フクオカ</t>
    </rPh>
    <phoneticPr fontId="1"/>
  </si>
  <si>
    <t>電車・車(640)㎞</t>
    <phoneticPr fontId="1"/>
  </si>
  <si>
    <t>電車・車(600)㎞</t>
  </si>
  <si>
    <t>電車・車(600)㎞</t>
    <phoneticPr fontId="1"/>
  </si>
  <si>
    <t>宮崎～福岡　　</t>
  </si>
  <si>
    <t>宮崎～福岡　　</t>
    <rPh sb="0" eb="2">
      <t>ミヤザキ</t>
    </rPh>
    <rPh sb="3" eb="5">
      <t>フクオカ</t>
    </rPh>
    <phoneticPr fontId="1"/>
  </si>
  <si>
    <t>電車・車(640)㎞</t>
    <phoneticPr fontId="1"/>
  </si>
  <si>
    <t>都城～福岡　　</t>
    <rPh sb="0" eb="2">
      <t>ミヤコノジョウ</t>
    </rPh>
    <rPh sb="3" eb="5">
      <t>フクオカ</t>
    </rPh>
    <phoneticPr fontId="1"/>
  </si>
  <si>
    <t>電車・車(540)㎞</t>
  </si>
  <si>
    <t>電車・車(540)㎞</t>
    <phoneticPr fontId="1"/>
  </si>
  <si>
    <t>電車・車(600)㎞</t>
    <phoneticPr fontId="1"/>
  </si>
  <si>
    <t>宮崎～久留米　</t>
  </si>
  <si>
    <t>宮崎～久留米　</t>
    <rPh sb="3" eb="6">
      <t>クルメ</t>
    </rPh>
    <phoneticPr fontId="1"/>
  </si>
  <si>
    <t>電車・車(460)㎞</t>
  </si>
  <si>
    <t>電車・車(460)㎞</t>
    <phoneticPr fontId="1"/>
  </si>
  <si>
    <t>都城～久留米　</t>
  </si>
  <si>
    <t>都城～久留米　</t>
    <rPh sb="3" eb="6">
      <t>クルメ</t>
    </rPh>
    <phoneticPr fontId="1"/>
  </si>
  <si>
    <t>電車・車(540)㎞</t>
    <phoneticPr fontId="1"/>
  </si>
  <si>
    <t>宮崎～久留米　　</t>
  </si>
  <si>
    <t>宮崎～久留米　　</t>
    <rPh sb="3" eb="6">
      <t>クルメ</t>
    </rPh>
    <phoneticPr fontId="1"/>
  </si>
  <si>
    <t>電車・車(520)㎞</t>
  </si>
  <si>
    <t>電車・車(520)㎞</t>
    <phoneticPr fontId="1"/>
  </si>
  <si>
    <t>宮崎～久留米　　</t>
    <rPh sb="0" eb="2">
      <t>ミヤザキ</t>
    </rPh>
    <rPh sb="3" eb="6">
      <t>クルメ</t>
    </rPh>
    <phoneticPr fontId="1"/>
  </si>
  <si>
    <r>
      <t>様式２－６</t>
    </r>
    <r>
      <rPr>
        <sz val="12"/>
        <color theme="1"/>
        <rFont val="ＭＳ Ｐ明朝"/>
        <family val="1"/>
        <charset val="128"/>
      </rPr>
      <t>➄</t>
    </r>
    <r>
      <rPr>
        <sz val="11"/>
        <color theme="1"/>
        <rFont val="BIZ UDP明朝 Medium"/>
        <family val="1"/>
        <charset val="128"/>
      </rPr>
      <t>事業別領収書１</t>
    </r>
    <rPh sb="6" eb="9">
      <t>ジギョウベツ</t>
    </rPh>
    <rPh sb="9" eb="12">
      <t>リョウシュウショ</t>
    </rPh>
    <phoneticPr fontId="1"/>
  </si>
  <si>
    <t>電車・車(640)㎞</t>
    <phoneticPr fontId="1"/>
  </si>
  <si>
    <t>宮崎～福岡　</t>
    <rPh sb="3" eb="5">
      <t>フクオカ</t>
    </rPh>
    <phoneticPr fontId="1"/>
  </si>
  <si>
    <t>都城～福岡</t>
    <rPh sb="3" eb="5">
      <t>フクオカ</t>
    </rPh>
    <phoneticPr fontId="1"/>
  </si>
  <si>
    <t>宮崎～福岡　　</t>
    <rPh sb="3" eb="5">
      <t>フクオカ</t>
    </rPh>
    <phoneticPr fontId="1"/>
  </si>
  <si>
    <t>都城～久留米</t>
  </si>
  <si>
    <t>都城～久留米</t>
    <rPh sb="3" eb="6">
      <t>クルメ</t>
    </rPh>
    <phoneticPr fontId="1"/>
  </si>
  <si>
    <t>宮崎～久留米　　</t>
    <rPh sb="0" eb="2">
      <t>ミヤザキ</t>
    </rPh>
    <rPh sb="3" eb="6">
      <t>クルメ</t>
    </rPh>
    <phoneticPr fontId="1"/>
  </si>
  <si>
    <t>　　宮崎～福岡　　</t>
  </si>
  <si>
    <t>宮崎～えびの　　</t>
    <rPh sb="0" eb="2">
      <t>ミヤザキ</t>
    </rPh>
    <phoneticPr fontId="1"/>
  </si>
  <si>
    <t>電車・車(　０　)㎞</t>
    <phoneticPr fontId="1"/>
  </si>
  <si>
    <t>都城～福岡</t>
    <rPh sb="0" eb="2">
      <t>ミヤコノジョウ</t>
    </rPh>
    <rPh sb="3" eb="5">
      <t>フクオカ</t>
    </rPh>
    <phoneticPr fontId="1"/>
  </si>
  <si>
    <t>令和７年１０月２５日（土）
　　22:15～22:45
 　宮崎県選抜と鹿児島県選抜の合同練習</t>
    <rPh sb="18" eb="20">
      <t>ミヤザキ</t>
    </rPh>
    <rPh sb="20" eb="21">
      <t>ケン</t>
    </rPh>
    <rPh sb="29" eb="33">
      <t>カゴシマケン</t>
    </rPh>
    <rPh sb="33" eb="35">
      <t>センバツ</t>
    </rPh>
    <rPh sb="36" eb="40">
      <t>ゴウドウレンシュウ</t>
    </rPh>
    <phoneticPr fontId="1"/>
  </si>
  <si>
    <t>　九州ブロ大会まで残り二か月となり、多額の補助金を頂きながら、遠征強化を図ってきた。九州チャンピオンの福岡県に善戦した。反省点をクリアして、次回に臨見たい。</t>
    <rPh sb="1" eb="3">
      <t>キュウシュウ</t>
    </rPh>
    <rPh sb="5" eb="7">
      <t>タイカイ</t>
    </rPh>
    <rPh sb="9" eb="10">
      <t>ノコ</t>
    </rPh>
    <rPh sb="11" eb="12">
      <t>ニ</t>
    </rPh>
    <rPh sb="13" eb="14">
      <t>ゲツ</t>
    </rPh>
    <rPh sb="18" eb="20">
      <t>タガク</t>
    </rPh>
    <rPh sb="21" eb="24">
      <t>ホジョキン</t>
    </rPh>
    <rPh sb="25" eb="26">
      <t>イタダ</t>
    </rPh>
    <rPh sb="31" eb="33">
      <t>エンセイ</t>
    </rPh>
    <rPh sb="33" eb="35">
      <t>キョウカ</t>
    </rPh>
    <rPh sb="36" eb="37">
      <t>ハカ</t>
    </rPh>
    <rPh sb="42" eb="44">
      <t>キュウシュウ</t>
    </rPh>
    <rPh sb="51" eb="54">
      <t>フクオカケン</t>
    </rPh>
    <rPh sb="55" eb="57">
      <t>ゼンセン</t>
    </rPh>
    <rPh sb="60" eb="62">
      <t>ハンセイ</t>
    </rPh>
    <rPh sb="62" eb="63">
      <t>テン</t>
    </rPh>
    <rPh sb="70" eb="72">
      <t>ジカイ</t>
    </rPh>
    <rPh sb="73" eb="74">
      <t>ノゾ</t>
    </rPh>
    <rPh sb="74" eb="75">
      <t>ミ</t>
    </rPh>
    <phoneticPr fontId="1"/>
  </si>
  <si>
    <t>令和７年１１月２２日（土）
　　練習試合　22:15～23:45
　　宮崎県選抜 　４　対　７　鹿児島・久　　　　　　　　　留米クラブ</t>
    <rPh sb="0" eb="2">
      <t>レイワ</t>
    </rPh>
    <rPh sb="3" eb="4">
      <t>ネン</t>
    </rPh>
    <rPh sb="6" eb="7">
      <t>ガツ</t>
    </rPh>
    <rPh sb="9" eb="10">
      <t>ニチ</t>
    </rPh>
    <rPh sb="11" eb="12">
      <t>ツチ</t>
    </rPh>
    <rPh sb="16" eb="20">
      <t>レンシュウシアイ</t>
    </rPh>
    <rPh sb="35" eb="38">
      <t>ミヤザキケン</t>
    </rPh>
    <rPh sb="38" eb="40">
      <t>センバツ</t>
    </rPh>
    <rPh sb="44" eb="45">
      <t>タイ</t>
    </rPh>
    <rPh sb="48" eb="51">
      <t>カゴシマ</t>
    </rPh>
    <rPh sb="52" eb="53">
      <t>ク</t>
    </rPh>
    <rPh sb="62" eb="63">
      <t>トメ</t>
    </rPh>
    <rPh sb="63" eb="64">
      <t>ベイ</t>
    </rPh>
    <phoneticPr fontId="1"/>
  </si>
  <si>
    <t>　　２２：１５～２３：４５</t>
    <phoneticPr fontId="1"/>
  </si>
  <si>
    <t>　宮崎県選抜　８対１　鹿児島・久留米ｸﾗﾌﾞ　</t>
    <rPh sb="1" eb="3">
      <t>ミヤザキ</t>
    </rPh>
    <rPh sb="3" eb="4">
      <t>ケン</t>
    </rPh>
    <rPh sb="4" eb="6">
      <t>センバツ</t>
    </rPh>
    <rPh sb="8" eb="9">
      <t>タイ</t>
    </rPh>
    <rPh sb="11" eb="14">
      <t>カゴシマ</t>
    </rPh>
    <rPh sb="15" eb="18">
      <t>クルメ</t>
    </rPh>
    <phoneticPr fontId="1"/>
  </si>
  <si>
    <t>　宮崎県選抜、鹿児島県選抜、久留米クラブ３チームによる強化練習であった。シーズンを前にして今年の課題確認の機会となった。</t>
    <phoneticPr fontId="1"/>
  </si>
  <si>
    <t>　今年の九州ブロックでは対戦しない相手であり、本県競技力推進員の松野選手の高校、大学の後輩がおり、ある程度の競技力も有し、本県のスキルの向上の機会となった。</t>
    <rPh sb="1" eb="3">
      <t>コトシ</t>
    </rPh>
    <rPh sb="4" eb="6">
      <t>キュウシュウ</t>
    </rPh>
    <rPh sb="12" eb="14">
      <t>タイセン</t>
    </rPh>
    <rPh sb="17" eb="19">
      <t>アイテ</t>
    </rPh>
    <rPh sb="23" eb="25">
      <t>ホンケン</t>
    </rPh>
    <rPh sb="25" eb="28">
      <t>キョウギリョク</t>
    </rPh>
    <rPh sb="28" eb="31">
      <t>スイシンイン</t>
    </rPh>
    <rPh sb="32" eb="34">
      <t>マツノ</t>
    </rPh>
    <rPh sb="34" eb="36">
      <t>センシュ</t>
    </rPh>
    <rPh sb="37" eb="39">
      <t>コウコウ</t>
    </rPh>
    <rPh sb="40" eb="42">
      <t>ダイガク</t>
    </rPh>
    <rPh sb="43" eb="45">
      <t>コウハイ</t>
    </rPh>
    <rPh sb="51" eb="53">
      <t>テイド</t>
    </rPh>
    <rPh sb="54" eb="56">
      <t>キョウギ</t>
    </rPh>
    <rPh sb="56" eb="57">
      <t>リョク</t>
    </rPh>
    <rPh sb="58" eb="59">
      <t>ユウ</t>
    </rPh>
    <rPh sb="61" eb="63">
      <t>ホンケン</t>
    </rPh>
    <rPh sb="68" eb="70">
      <t>コウジョウ</t>
    </rPh>
    <rPh sb="71" eb="73">
      <t>キカイ</t>
    </rPh>
    <phoneticPr fontId="1"/>
  </si>
  <si>
    <t>　９月の遠征試合の課題を確認し、その対策の確認の場とした。</t>
    <rPh sb="2" eb="3">
      <t>ガツ</t>
    </rPh>
    <rPh sb="4" eb="8">
      <t>エンセイシアイ</t>
    </rPh>
    <rPh sb="9" eb="11">
      <t>カダイ</t>
    </rPh>
    <rPh sb="12" eb="14">
      <t>カクニン</t>
    </rPh>
    <rPh sb="18" eb="20">
      <t>タイサク</t>
    </rPh>
    <rPh sb="21" eb="23">
      <t>カクニン</t>
    </rPh>
    <rPh sb="24" eb="25">
      <t>バ</t>
    </rPh>
    <phoneticPr fontId="1"/>
  </si>
  <si>
    <t>令和７年１２月２７日（土）
　　練習試合　22:15～23:45
　　宮崎県選抜 　４　対　７　鹿児島・久　　　　　　　　　留米クラブ</t>
    <phoneticPr fontId="1"/>
  </si>
  <si>
    <t>１８：００～２０：００</t>
    <phoneticPr fontId="1"/>
  </si>
  <si>
    <t>　基本から試合まで実施される効果の高いプログラムである。</t>
    <rPh sb="1" eb="3">
      <t>キホン</t>
    </rPh>
    <rPh sb="5" eb="7">
      <t>シアイ</t>
    </rPh>
    <rPh sb="9" eb="11">
      <t>ジッシ</t>
    </rPh>
    <rPh sb="14" eb="16">
      <t>コウカ</t>
    </rPh>
    <rPh sb="17" eb="18">
      <t>タカ</t>
    </rPh>
    <phoneticPr fontId="1"/>
  </si>
  <si>
    <t>宿泊なし</t>
    <rPh sb="0" eb="2">
      <t>シュクハク</t>
    </rPh>
    <phoneticPr fontId="1"/>
  </si>
  <si>
    <t>令和８年１月１０日（土）
　　時間　１８：００～２０：００
　　宮崎選抜、鹿児島選抜の合同練習</t>
    <rPh sb="0" eb="2">
      <t>レイワ</t>
    </rPh>
    <rPh sb="3" eb="4">
      <t>ネン</t>
    </rPh>
    <rPh sb="5" eb="6">
      <t>ガツ</t>
    </rPh>
    <rPh sb="8" eb="9">
      <t>ニチ</t>
    </rPh>
    <rPh sb="10" eb="11">
      <t>ツチ</t>
    </rPh>
    <rPh sb="15" eb="17">
      <t>ジカン</t>
    </rPh>
    <rPh sb="32" eb="34">
      <t>ミヤザキ</t>
    </rPh>
    <rPh sb="34" eb="36">
      <t>センバツ</t>
    </rPh>
    <rPh sb="37" eb="40">
      <t>カゴシマ</t>
    </rPh>
    <rPh sb="40" eb="42">
      <t>センバツ</t>
    </rPh>
    <rPh sb="43" eb="45">
      <t>ゴウドウ</t>
    </rPh>
    <rPh sb="45" eb="47">
      <t>レンシュウ</t>
    </rPh>
    <phoneticPr fontId="1"/>
  </si>
  <si>
    <t>（１）１月２４日（土）19:30～21:00</t>
    <rPh sb="4" eb="5">
      <t>ガツ</t>
    </rPh>
    <rPh sb="7" eb="8">
      <t>ニチ</t>
    </rPh>
    <rPh sb="9" eb="10">
      <t>ツチ</t>
    </rPh>
    <phoneticPr fontId="1"/>
  </si>
  <si>
    <t>　福岡選抜　７対３　宮崎選抜
（２）１月２５日（日）7:00～8:30</t>
    <rPh sb="1" eb="3">
      <t>フクオカ</t>
    </rPh>
    <rPh sb="3" eb="5">
      <t>センバツ</t>
    </rPh>
    <rPh sb="7" eb="8">
      <t>タイ</t>
    </rPh>
    <rPh sb="10" eb="14">
      <t>ミヤザキセンバツ</t>
    </rPh>
    <rPh sb="19" eb="20">
      <t>ガツ</t>
    </rPh>
    <rPh sb="22" eb="23">
      <t>ニチ</t>
    </rPh>
    <rPh sb="24" eb="25">
      <t>ニチ</t>
    </rPh>
    <phoneticPr fontId="1"/>
  </si>
  <si>
    <t>（２）１月２５日（日）7:00～8:30</t>
    <rPh sb="4" eb="5">
      <t>ガツ</t>
    </rPh>
    <rPh sb="7" eb="8">
      <t>ニチ</t>
    </rPh>
    <rPh sb="9" eb="10">
      <t>ニチ</t>
    </rPh>
    <phoneticPr fontId="1"/>
  </si>
  <si>
    <t>　単独練習</t>
    <rPh sb="1" eb="3">
      <t>タンドク</t>
    </rPh>
    <rPh sb="3" eb="5">
      <t>レンシュウ</t>
    </rPh>
    <phoneticPr fontId="1"/>
  </si>
  <si>
    <t>　今回の遠征は、青森国スポの対戦相手の　京都府を想定しての布陣と戦略を立て、今回の福岡選抜との試合とした。
　翌朝を前夜の試合の反省練習と位置づけた
　</t>
    <rPh sb="1" eb="3">
      <t>コンカイ</t>
    </rPh>
    <rPh sb="4" eb="6">
      <t>エンセイ</t>
    </rPh>
    <rPh sb="8" eb="10">
      <t>アオモリ</t>
    </rPh>
    <rPh sb="10" eb="11">
      <t>クニ</t>
    </rPh>
    <rPh sb="14" eb="18">
      <t>タイセンアイテ</t>
    </rPh>
    <rPh sb="20" eb="23">
      <t>キョウトフ</t>
    </rPh>
    <rPh sb="24" eb="26">
      <t>ソウテイ</t>
    </rPh>
    <rPh sb="29" eb="31">
      <t>フジン</t>
    </rPh>
    <rPh sb="32" eb="34">
      <t>センリャク</t>
    </rPh>
    <rPh sb="35" eb="36">
      <t>タ</t>
    </rPh>
    <rPh sb="38" eb="40">
      <t>コンカイ</t>
    </rPh>
    <rPh sb="41" eb="43">
      <t>フクオカ</t>
    </rPh>
    <rPh sb="43" eb="45">
      <t>センバツ</t>
    </rPh>
    <rPh sb="47" eb="49">
      <t>シアイ</t>
    </rPh>
    <rPh sb="55" eb="57">
      <t>ヨクチョウ</t>
    </rPh>
    <rPh sb="58" eb="60">
      <t>ゼンヤ</t>
    </rPh>
    <rPh sb="61" eb="63">
      <t>シアイ</t>
    </rPh>
    <rPh sb="64" eb="66">
      <t>ハンセイ</t>
    </rPh>
    <rPh sb="66" eb="68">
      <t>レンシュウ</t>
    </rPh>
    <rPh sb="69" eb="71">
      <t>イチ</t>
    </rPh>
    <phoneticPr fontId="1"/>
  </si>
  <si>
    <t>（１）１月３０日（土）24:30～26:00</t>
    <rPh sb="4" eb="5">
      <t>ガツ</t>
    </rPh>
    <rPh sb="7" eb="8">
      <t>ニチ</t>
    </rPh>
    <rPh sb="9" eb="10">
      <t>ツチ</t>
    </rPh>
    <phoneticPr fontId="1"/>
  </si>
  <si>
    <t>　　　西南学院大学の練習参加</t>
    <rPh sb="3" eb="7">
      <t>セイナンガクイン</t>
    </rPh>
    <rPh sb="7" eb="9">
      <t>ダイガク</t>
    </rPh>
    <rPh sb="10" eb="12">
      <t>レンシュウ</t>
    </rPh>
    <rPh sb="12" eb="14">
      <t>サンカ</t>
    </rPh>
    <phoneticPr fontId="1"/>
  </si>
  <si>
    <t>　　髙見選手、松野選手の両選手を迎え、本県選手団の競技力が向上した。さらに、今年の国スポの目標競技点数の５点を獲得するために、選抜チームの遠征計画以外に単独の練習参加も可とした。若手の意識と自覚が向上した。</t>
    <rPh sb="2" eb="4">
      <t>タカミ</t>
    </rPh>
    <rPh sb="4" eb="6">
      <t>センシュ</t>
    </rPh>
    <rPh sb="7" eb="9">
      <t>マツノ</t>
    </rPh>
    <rPh sb="9" eb="11">
      <t>センシュ</t>
    </rPh>
    <rPh sb="12" eb="13">
      <t>リョウ</t>
    </rPh>
    <rPh sb="13" eb="15">
      <t>センシュ</t>
    </rPh>
    <rPh sb="16" eb="17">
      <t>ムカ</t>
    </rPh>
    <rPh sb="19" eb="21">
      <t>ホンケン</t>
    </rPh>
    <rPh sb="21" eb="24">
      <t>センシュダン</t>
    </rPh>
    <rPh sb="25" eb="28">
      <t>キョウギリョク</t>
    </rPh>
    <rPh sb="29" eb="31">
      <t>コウジョウ</t>
    </rPh>
    <rPh sb="38" eb="40">
      <t>コトシ</t>
    </rPh>
    <rPh sb="41" eb="42">
      <t>コク</t>
    </rPh>
    <rPh sb="45" eb="47">
      <t>モクヒョウ</t>
    </rPh>
    <rPh sb="47" eb="49">
      <t>キョウギ</t>
    </rPh>
    <rPh sb="49" eb="51">
      <t>テンスウ</t>
    </rPh>
    <rPh sb="53" eb="54">
      <t>テン</t>
    </rPh>
    <rPh sb="55" eb="57">
      <t>カクトク</t>
    </rPh>
    <rPh sb="63" eb="65">
      <t>センバツ</t>
    </rPh>
    <rPh sb="69" eb="71">
      <t>エンセイ</t>
    </rPh>
    <rPh sb="71" eb="73">
      <t>ケイカク</t>
    </rPh>
    <rPh sb="73" eb="75">
      <t>イガイ</t>
    </rPh>
    <rPh sb="76" eb="78">
      <t>タンドク</t>
    </rPh>
    <rPh sb="79" eb="81">
      <t>レンシュウ</t>
    </rPh>
    <rPh sb="81" eb="83">
      <t>サンカ</t>
    </rPh>
    <rPh sb="84" eb="85">
      <t>カ</t>
    </rPh>
    <rPh sb="89" eb="91">
      <t>ワカテ</t>
    </rPh>
    <rPh sb="92" eb="94">
      <t>イシキ</t>
    </rPh>
    <rPh sb="95" eb="97">
      <t>ジカク</t>
    </rPh>
    <rPh sb="98" eb="100">
      <t>コウジョウ</t>
    </rPh>
    <phoneticPr fontId="1"/>
  </si>
  <si>
    <t>第44回熊日盾杯アイスホッケー大会　</t>
    <rPh sb="0" eb="1">
      <t>ダイ</t>
    </rPh>
    <rPh sb="3" eb="4">
      <t>カイ</t>
    </rPh>
    <rPh sb="4" eb="5">
      <t>クマ</t>
    </rPh>
    <rPh sb="5" eb="6">
      <t>ヒ</t>
    </rPh>
    <rPh sb="6" eb="7">
      <t>タテ</t>
    </rPh>
    <rPh sb="7" eb="8">
      <t>ハイ</t>
    </rPh>
    <rPh sb="15" eb="17">
      <t>タイカイ</t>
    </rPh>
    <phoneticPr fontId="1"/>
  </si>
  <si>
    <t>（１）２月７日（土）19:30～22:00</t>
    <rPh sb="4" eb="5">
      <t>ガツ</t>
    </rPh>
    <rPh sb="6" eb="7">
      <t>ニチ</t>
    </rPh>
    <rPh sb="8" eb="9">
      <t>ツチ</t>
    </rPh>
    <phoneticPr fontId="1"/>
  </si>
  <si>
    <t>（１）２月２１日（土）20:30～22:00</t>
    <rPh sb="4" eb="5">
      <t>ガツ</t>
    </rPh>
    <rPh sb="7" eb="8">
      <t>ニチ</t>
    </rPh>
    <rPh sb="9" eb="10">
      <t>ツチ</t>
    </rPh>
    <phoneticPr fontId="1"/>
  </si>
  <si>
    <t>　青森国スポが終了して、最初の公式試合である。次年度の県の競技力を占うことができる。</t>
    <rPh sb="1" eb="3">
      <t>アオモリ</t>
    </rPh>
    <rPh sb="3" eb="4">
      <t>コク</t>
    </rPh>
    <rPh sb="7" eb="9">
      <t>シュウリョウ</t>
    </rPh>
    <rPh sb="12" eb="14">
      <t>サイショ</t>
    </rPh>
    <rPh sb="15" eb="19">
      <t>コウシキシアイ</t>
    </rPh>
    <rPh sb="23" eb="26">
      <t>ジネンド</t>
    </rPh>
    <rPh sb="27" eb="28">
      <t>ケン</t>
    </rPh>
    <rPh sb="29" eb="32">
      <t>キョウギリョク</t>
    </rPh>
    <rPh sb="33" eb="34">
      <t>ウラナ</t>
    </rPh>
    <phoneticPr fontId="1"/>
  </si>
  <si>
    <t>（１）２月２８日（土）</t>
    <rPh sb="4" eb="5">
      <t>ガツ</t>
    </rPh>
    <rPh sb="7" eb="8">
      <t>ニチ</t>
    </rPh>
    <rPh sb="9" eb="10">
      <t>ツチ</t>
    </rPh>
    <phoneticPr fontId="1"/>
  </si>
  <si>
    <t>　事業の成果
※本県の強化活動におけるこの事業の成果を記載</t>
    <rPh sb="1" eb="3">
      <t>ジギョウ</t>
    </rPh>
    <rPh sb="4" eb="6">
      <t>セイカ</t>
    </rPh>
    <rPh sb="8" eb="10">
      <t>ホンケン</t>
    </rPh>
    <rPh sb="11" eb="13">
      <t>キョウカ</t>
    </rPh>
    <rPh sb="13" eb="15">
      <t>カツドウ</t>
    </rPh>
    <rPh sb="21" eb="23">
      <t>ジギョウ</t>
    </rPh>
    <rPh sb="24" eb="26">
      <t>セイカ</t>
    </rPh>
    <rPh sb="27" eb="29">
      <t>キサイ</t>
    </rPh>
    <phoneticPr fontId="1"/>
  </si>
  <si>
    <t>小田桐浩希</t>
    <rPh sb="3" eb="5">
      <t>コウキ</t>
    </rPh>
    <phoneticPr fontId="1"/>
  </si>
  <si>
    <t>航空機ｽ</t>
    <phoneticPr fontId="1"/>
  </si>
  <si>
    <t>羽田～福岡</t>
    <rPh sb="0" eb="2">
      <t>ハネダ</t>
    </rPh>
    <phoneticPr fontId="1"/>
  </si>
  <si>
    <t>羽田～福岡</t>
    <rPh sb="0" eb="2">
      <t>ハネダ</t>
    </rPh>
    <rPh sb="3" eb="5">
      <t>フクオカ</t>
    </rPh>
    <phoneticPr fontId="1"/>
  </si>
  <si>
    <t>航空券</t>
    <rPh sb="0" eb="3">
      <t>コウクウケン</t>
    </rPh>
    <phoneticPr fontId="1"/>
  </si>
  <si>
    <t>西明石～久留米</t>
    <rPh sb="0" eb="1">
      <t>ニシ</t>
    </rPh>
    <rPh sb="1" eb="3">
      <t>アカシ</t>
    </rPh>
    <phoneticPr fontId="1"/>
  </si>
  <si>
    <t>川内～久留米</t>
    <rPh sb="0" eb="2">
      <t>センダイ</t>
    </rPh>
    <rPh sb="3" eb="6">
      <t>クルメ</t>
    </rPh>
    <phoneticPr fontId="1"/>
  </si>
  <si>
    <t>西明石～博多</t>
    <rPh sb="0" eb="3">
      <t>ニシアカシ</t>
    </rPh>
    <rPh sb="4" eb="6">
      <t>ハカタ</t>
    </rPh>
    <phoneticPr fontId="1"/>
  </si>
  <si>
    <t>兵庫～博多</t>
    <rPh sb="0" eb="2">
      <t>ヒョウゴ</t>
    </rPh>
    <rPh sb="3" eb="5">
      <t>ハカタ</t>
    </rPh>
    <phoneticPr fontId="1"/>
  </si>
  <si>
    <t>12/27</t>
  </si>
  <si>
    <t>12/27</t>
    <phoneticPr fontId="1"/>
  </si>
  <si>
    <t>中村　里惟</t>
    <rPh sb="0" eb="2">
      <t>ナカムラ</t>
    </rPh>
    <rPh sb="3" eb="4">
      <t>サト</t>
    </rPh>
    <rPh sb="4" eb="5">
      <t>コレ</t>
    </rPh>
    <phoneticPr fontId="1"/>
  </si>
  <si>
    <t>宮崎　将嗣</t>
    <rPh sb="0" eb="2">
      <t>ミヤザキ</t>
    </rPh>
    <rPh sb="3" eb="5">
      <t>マサシ</t>
    </rPh>
    <phoneticPr fontId="1"/>
  </si>
  <si>
    <t>田野～久留米</t>
    <rPh sb="0" eb="2">
      <t>タノ</t>
    </rPh>
    <rPh sb="3" eb="6">
      <t>クルメ</t>
    </rPh>
    <phoneticPr fontId="1"/>
  </si>
  <si>
    <t>電車・車(５２０)㎞</t>
    <rPh sb="3" eb="4">
      <t>クルマ</t>
    </rPh>
    <phoneticPr fontId="1"/>
  </si>
  <si>
    <t>様式２－６⑪</t>
    <rPh sb="0" eb="2">
      <t>ヨウシキ</t>
    </rPh>
    <phoneticPr fontId="1"/>
  </si>
  <si>
    <t>1/17</t>
    <phoneticPr fontId="1"/>
  </si>
  <si>
    <t>航空機</t>
    <phoneticPr fontId="1"/>
  </si>
  <si>
    <t>電車・車(　　　)㎞</t>
    <phoneticPr fontId="1"/>
  </si>
  <si>
    <t>（西南学院参加）宮崎県アイスホッケー連盟</t>
    <rPh sb="1" eb="5">
      <t>セイナンガクイン</t>
    </rPh>
    <rPh sb="5" eb="7">
      <t>サンカ</t>
    </rPh>
    <rPh sb="8" eb="11">
      <t>ミヤザキケン</t>
    </rPh>
    <phoneticPr fontId="1"/>
  </si>
  <si>
    <t>電車・車（200)㎞</t>
    <rPh sb="3" eb="4">
      <t>クルマ</t>
    </rPh>
    <phoneticPr fontId="1"/>
  </si>
  <si>
    <t>山田　幸治</t>
    <rPh sb="0" eb="2">
      <t>ヤマダ</t>
    </rPh>
    <rPh sb="3" eb="5">
      <t>コウジ</t>
    </rPh>
    <phoneticPr fontId="1"/>
  </si>
  <si>
    <t>髙見　翼人</t>
    <rPh sb="0" eb="2">
      <t>タカミ</t>
    </rPh>
    <rPh sb="3" eb="4">
      <t>ヨク</t>
    </rPh>
    <rPh sb="4" eb="5">
      <t>ヒト</t>
    </rPh>
    <phoneticPr fontId="1"/>
  </si>
  <si>
    <t xml:space="preserve"> </t>
    <phoneticPr fontId="1"/>
  </si>
  <si>
    <t>　今シーズン最後の公式戦。ふるさと選手の日程調整がつかず、併せて鹿児島県との合同チームで臨んだ。優勝は逃したが、一年間の強化練習の成果を感じながら、次年度の課題が見えた。</t>
    <rPh sb="1" eb="2">
      <t>コン</t>
    </rPh>
    <rPh sb="6" eb="8">
      <t>サイゴ</t>
    </rPh>
    <rPh sb="9" eb="12">
      <t>コウシキセン</t>
    </rPh>
    <rPh sb="17" eb="19">
      <t>センシュ</t>
    </rPh>
    <rPh sb="20" eb="24">
      <t>ニッテイチョウセイ</t>
    </rPh>
    <rPh sb="29" eb="30">
      <t>アワ</t>
    </rPh>
    <rPh sb="32" eb="36">
      <t>カゴシマケン</t>
    </rPh>
    <rPh sb="38" eb="40">
      <t>ゴウドウ</t>
    </rPh>
    <rPh sb="44" eb="45">
      <t>ノゾ</t>
    </rPh>
    <rPh sb="48" eb="50">
      <t>ユウショウ</t>
    </rPh>
    <rPh sb="51" eb="52">
      <t>ノガ</t>
    </rPh>
    <rPh sb="56" eb="59">
      <t>イチネンカン</t>
    </rPh>
    <rPh sb="60" eb="62">
      <t>キョウカ</t>
    </rPh>
    <rPh sb="62" eb="64">
      <t>レンシュウ</t>
    </rPh>
    <rPh sb="65" eb="67">
      <t>セイカ</t>
    </rPh>
    <rPh sb="68" eb="69">
      <t>カン</t>
    </rPh>
    <rPh sb="74" eb="77">
      <t>ジネンド</t>
    </rPh>
    <rPh sb="78" eb="80">
      <t>カダイ</t>
    </rPh>
    <rPh sb="81" eb="82">
      <t>ミ</t>
    </rPh>
    <phoneticPr fontId="1"/>
  </si>
  <si>
    <t>令和　８　年　２　月２１日（土）</t>
    <rPh sb="0" eb="2">
      <t>レイワ</t>
    </rPh>
    <rPh sb="5" eb="6">
      <t>ネン</t>
    </rPh>
    <rPh sb="9" eb="10">
      <t>ガツ</t>
    </rPh>
    <rPh sb="12" eb="13">
      <t>ニチ</t>
    </rPh>
    <rPh sb="14" eb="15">
      <t>ツチ</t>
    </rPh>
    <phoneticPr fontId="1"/>
  </si>
  <si>
    <t>筑紫～熊本</t>
  </si>
  <si>
    <t>､110</t>
    <phoneticPr fontId="1"/>
  </si>
  <si>
    <t>・2,200円×７名</t>
  </si>
  <si>
    <t>・2,200円×７名</t>
    <rPh sb="6" eb="7">
      <t>エン</t>
    </rPh>
    <rPh sb="9" eb="10">
      <t>メイ</t>
    </rPh>
    <phoneticPr fontId="1"/>
  </si>
  <si>
    <t xml:space="preserve">
２１：１５・・大分選抜との合同練習
                          （　１　：　９　）
２３：００・・終了</t>
    <rPh sb="8" eb="10">
      <t>オオイタ</t>
    </rPh>
    <rPh sb="10" eb="12">
      <t>センバツ</t>
    </rPh>
    <rPh sb="13" eb="17">
      <t>ゴウドウレンシュウ</t>
    </rPh>
    <rPh sb="62" eb="64">
      <t>シュウリョウ</t>
    </rPh>
    <phoneticPr fontId="1"/>
  </si>
  <si>
    <t>10/4</t>
    <phoneticPr fontId="1"/>
  </si>
  <si>
    <t>電車・車(200)㎞</t>
    <phoneticPr fontId="1"/>
  </si>
  <si>
    <t>・交通費：8,415円（5台）
・高速料：2,040円（古賀↔久留米）</t>
    <rPh sb="1" eb="4">
      <t>コウツウヒ</t>
    </rPh>
    <rPh sb="10" eb="11">
      <t>エン</t>
    </rPh>
    <rPh sb="13" eb="14">
      <t>ダイ</t>
    </rPh>
    <rPh sb="17" eb="20">
      <t>コウソクリョウ</t>
    </rPh>
    <rPh sb="26" eb="27">
      <t>エン</t>
    </rPh>
    <rPh sb="28" eb="30">
      <t>コガ</t>
    </rPh>
    <rPh sb="31" eb="34">
      <t>クルメ</t>
    </rPh>
    <phoneticPr fontId="1"/>
  </si>
  <si>
    <t>2,200円×７名</t>
  </si>
  <si>
    <t>2,200円×７名</t>
    <rPh sb="5" eb="6">
      <t>エン</t>
    </rPh>
    <rPh sb="8" eb="9">
      <t>メイ</t>
    </rPh>
    <phoneticPr fontId="1"/>
  </si>
  <si>
    <t>・交通費：8,415円（5台）
・高速料：2,480円（古賀↔久留米）</t>
    <rPh sb="1" eb="4">
      <t>コウツウヒ</t>
    </rPh>
    <rPh sb="10" eb="11">
      <t>エン</t>
    </rPh>
    <rPh sb="13" eb="14">
      <t>ダイ</t>
    </rPh>
    <rPh sb="17" eb="20">
      <t>コウソクリョウ</t>
    </rPh>
    <rPh sb="26" eb="27">
      <t>エン</t>
    </rPh>
    <rPh sb="28" eb="30">
      <t>コガ</t>
    </rPh>
    <rPh sb="31" eb="34">
      <t>クルメ</t>
    </rPh>
    <phoneticPr fontId="1"/>
  </si>
  <si>
    <t>・交通費：14,110円（７台）
・航空券：79,660円（羽田↔福岡）</t>
    <rPh sb="1" eb="4">
      <t>コウツウヒ</t>
    </rPh>
    <rPh sb="11" eb="12">
      <t>エン</t>
    </rPh>
    <rPh sb="14" eb="15">
      <t>ダイ</t>
    </rPh>
    <rPh sb="18" eb="21">
      <t>コウクウケン</t>
    </rPh>
    <rPh sb="28" eb="29">
      <t>エン</t>
    </rPh>
    <rPh sb="30" eb="32">
      <t>ハネダ</t>
    </rPh>
    <rPh sb="33" eb="35">
      <t>フクオカ</t>
    </rPh>
    <phoneticPr fontId="1"/>
  </si>
  <si>
    <t>2,200円（８名）</t>
    <rPh sb="5" eb="6">
      <t>エン</t>
    </rPh>
    <rPh sb="8" eb="9">
      <t>メイ</t>
    </rPh>
    <phoneticPr fontId="1"/>
  </si>
  <si>
    <t>　シーズン入りを前にした、課題発見の試合。国スポ出場権獲得のための課題が見つかる。</t>
    <rPh sb="5" eb="6">
      <t>イ</t>
    </rPh>
    <rPh sb="8" eb="9">
      <t>マエ</t>
    </rPh>
    <rPh sb="13" eb="15">
      <t>カダイ</t>
    </rPh>
    <rPh sb="15" eb="17">
      <t>ハッケン</t>
    </rPh>
    <rPh sb="18" eb="20">
      <t>シアイ</t>
    </rPh>
    <rPh sb="21" eb="22">
      <t>コク</t>
    </rPh>
    <rPh sb="24" eb="25">
      <t>シュツ</t>
    </rPh>
    <rPh sb="25" eb="26">
      <t>バ</t>
    </rPh>
    <rPh sb="26" eb="27">
      <t>ケン</t>
    </rPh>
    <rPh sb="27" eb="29">
      <t>カクトク</t>
    </rPh>
    <rPh sb="33" eb="35">
      <t>カダイ</t>
    </rPh>
    <rPh sb="36" eb="37">
      <t>ミ</t>
    </rPh>
    <phoneticPr fontId="1"/>
  </si>
  <si>
    <t>　今年の課題解決のための練習計画に基づき、練習メニューを実施した。</t>
    <rPh sb="1" eb="3">
      <t>コトシ</t>
    </rPh>
    <rPh sb="4" eb="8">
      <t>カダイカイケツ</t>
    </rPh>
    <rPh sb="12" eb="16">
      <t>レンシュウケイカク</t>
    </rPh>
    <rPh sb="17" eb="18">
      <t>モト</t>
    </rPh>
    <rPh sb="21" eb="23">
      <t>レンシュウ</t>
    </rPh>
    <rPh sb="28" eb="30">
      <t>ジッシ</t>
    </rPh>
    <phoneticPr fontId="1"/>
  </si>
  <si>
    <t>交通費：8,415円（５台）</t>
    <rPh sb="0" eb="3">
      <t>コウツウヒ</t>
    </rPh>
    <rPh sb="9" eb="10">
      <t>エン</t>
    </rPh>
    <rPh sb="12" eb="13">
      <t>ダイ</t>
    </rPh>
    <phoneticPr fontId="1"/>
  </si>
  <si>
    <t>2,200円（7名）</t>
    <rPh sb="5" eb="6">
      <t>エン</t>
    </rPh>
    <rPh sb="8" eb="9">
      <t>メイ</t>
    </rPh>
    <phoneticPr fontId="1"/>
  </si>
  <si>
    <t>2,200円（10名）</t>
    <rPh sb="5" eb="6">
      <t>エン</t>
    </rPh>
    <rPh sb="9" eb="10">
      <t>メイ</t>
    </rPh>
    <phoneticPr fontId="1"/>
  </si>
  <si>
    <t>・新幹線：27,080円（兵庫↔博多）
・新幹線：28,180円（西明石↔博多）
・交通費：14,110円（7台）</t>
    <rPh sb="1" eb="4">
      <t>シンカンセン</t>
    </rPh>
    <rPh sb="11" eb="12">
      <t>エン</t>
    </rPh>
    <rPh sb="13" eb="15">
      <t>ヒョウゴ</t>
    </rPh>
    <rPh sb="16" eb="18">
      <t>ハカタ</t>
    </rPh>
    <rPh sb="21" eb="24">
      <t>シンカンセン</t>
    </rPh>
    <rPh sb="31" eb="32">
      <t>エン</t>
    </rPh>
    <rPh sb="33" eb="36">
      <t>ニシアカシ</t>
    </rPh>
    <rPh sb="37" eb="39">
      <t>ハカタ</t>
    </rPh>
    <rPh sb="42" eb="45">
      <t>コウツウヒ</t>
    </rPh>
    <rPh sb="52" eb="53">
      <t>エン</t>
    </rPh>
    <rPh sb="55" eb="56">
      <t>ダイ</t>
    </rPh>
    <phoneticPr fontId="1"/>
  </si>
  <si>
    <t>2,200円（9名）</t>
    <rPh sb="5" eb="6">
      <t>エン</t>
    </rPh>
    <rPh sb="8" eb="9">
      <t>メイ</t>
    </rPh>
    <phoneticPr fontId="1"/>
  </si>
  <si>
    <t>5､620</t>
    <phoneticPr fontId="1"/>
  </si>
  <si>
    <t>6､250</t>
    <phoneticPr fontId="1"/>
  </si>
  <si>
    <t>　スケート場主催のスケート教室参加</t>
    <rPh sb="5" eb="6">
      <t>バ</t>
    </rPh>
    <rPh sb="6" eb="8">
      <t>シュサイ</t>
    </rPh>
    <rPh sb="13" eb="15">
      <t>キョウシツ</t>
    </rPh>
    <rPh sb="15" eb="17">
      <t>サンカ</t>
    </rPh>
    <phoneticPr fontId="1"/>
  </si>
  <si>
    <t>・交通費：8,415円（5台）
・高速料：2,480円（古賀↔久留米）</t>
    <phoneticPr fontId="1"/>
  </si>
  <si>
    <t>・高速：</t>
    <rPh sb="1" eb="3">
      <t>コウソク</t>
    </rPh>
    <phoneticPr fontId="1"/>
  </si>
  <si>
    <t>　　１８：００～２０：００</t>
    <phoneticPr fontId="1"/>
  </si>
  <si>
    <t>　宮崎県選抜・鹿児島県選抜・久留米ｸﾗﾌﾞ　</t>
    <rPh sb="1" eb="3">
      <t>ミヤザキ</t>
    </rPh>
    <rPh sb="3" eb="4">
      <t>ケン</t>
    </rPh>
    <rPh sb="4" eb="6">
      <t>センバツ</t>
    </rPh>
    <rPh sb="7" eb="10">
      <t>カゴシマ</t>
    </rPh>
    <rPh sb="10" eb="11">
      <t>ケン</t>
    </rPh>
    <rPh sb="11" eb="13">
      <t>センバツ</t>
    </rPh>
    <rPh sb="14" eb="17">
      <t>クルメ</t>
    </rPh>
    <phoneticPr fontId="1"/>
  </si>
  <si>
    <t>合同強化練習</t>
    <rPh sb="0" eb="2">
      <t>ゴウドウ</t>
    </rPh>
    <rPh sb="2" eb="4">
      <t>キョウカ</t>
    </rPh>
    <rPh sb="4" eb="6">
      <t>レンシュウ</t>
    </rPh>
    <phoneticPr fontId="1"/>
  </si>
  <si>
    <t>令和８年１月17日（土）
　　時間　１８：００～２０：００
　　宮崎選抜、鹿児島選抜の合同練習</t>
    <rPh sb="0" eb="2">
      <t>レイワ</t>
    </rPh>
    <rPh sb="3" eb="4">
      <t>ネン</t>
    </rPh>
    <rPh sb="5" eb="6">
      <t>ガツ</t>
    </rPh>
    <rPh sb="8" eb="9">
      <t>ニチ</t>
    </rPh>
    <rPh sb="10" eb="11">
      <t>ツチ</t>
    </rPh>
    <rPh sb="15" eb="17">
      <t>ジカン</t>
    </rPh>
    <rPh sb="32" eb="34">
      <t>ミヤザキ</t>
    </rPh>
    <rPh sb="34" eb="36">
      <t>センバツ</t>
    </rPh>
    <rPh sb="37" eb="40">
      <t>カゴシマ</t>
    </rPh>
    <rPh sb="40" eb="42">
      <t>センバツ</t>
    </rPh>
    <rPh sb="43" eb="45">
      <t>ゴウドウ</t>
    </rPh>
    <rPh sb="45" eb="47">
      <t>レンシュウ</t>
    </rPh>
    <phoneticPr fontId="1"/>
  </si>
  <si>
    <t>１８：００～２２：００</t>
    <phoneticPr fontId="1"/>
  </si>
  <si>
    <t>スケート主催のスケート教室参加</t>
    <rPh sb="4" eb="6">
      <t>シュサイ</t>
    </rPh>
    <rPh sb="11" eb="13">
      <t>キョウシツ</t>
    </rPh>
    <rPh sb="13" eb="15">
      <t>サンカ</t>
    </rPh>
    <phoneticPr fontId="1"/>
  </si>
  <si>
    <t>・交通費：14,110円（7台）</t>
    <rPh sb="1" eb="4">
      <t>コウツウヒ</t>
    </rPh>
    <rPh sb="11" eb="12">
      <t>エン</t>
    </rPh>
    <rPh sb="14" eb="15">
      <t>ダイ</t>
    </rPh>
    <phoneticPr fontId="1"/>
  </si>
  <si>
    <t>・交通費：14,110円（7台）</t>
    <rPh sb="1" eb="4">
      <t>コウツウヒ</t>
    </rPh>
    <phoneticPr fontId="1"/>
  </si>
  <si>
    <t>・交通費：14,110円（7台）
・航空券：47,518円（羽田↔福岡）</t>
    <rPh sb="18" eb="21">
      <t>コウクウケン</t>
    </rPh>
    <rPh sb="28" eb="29">
      <t>エン</t>
    </rPh>
    <rPh sb="30" eb="32">
      <t>ハネダ</t>
    </rPh>
    <rPh sb="33" eb="35">
      <t>フクオカ</t>
    </rPh>
    <phoneticPr fontId="1"/>
  </si>
  <si>
    <t>2,200円×8名</t>
    <rPh sb="5" eb="6">
      <t>エン</t>
    </rPh>
    <rPh sb="8" eb="9">
      <t>メイ</t>
    </rPh>
    <phoneticPr fontId="1"/>
  </si>
  <si>
    <t>蛯原・中村２名、西南学院大学練習参加</t>
    <rPh sb="0" eb="2">
      <t>エビハラ</t>
    </rPh>
    <rPh sb="3" eb="5">
      <t>ナカムラ</t>
    </rPh>
    <rPh sb="6" eb="7">
      <t>メイ</t>
    </rPh>
    <rPh sb="8" eb="12">
      <t>セイナンガクイン</t>
    </rPh>
    <rPh sb="12" eb="13">
      <t>ダイ</t>
    </rPh>
    <rPh sb="13" eb="14">
      <t>ガク</t>
    </rPh>
    <rPh sb="14" eb="18">
      <t>レンシュウサンカ</t>
    </rPh>
    <phoneticPr fontId="1"/>
  </si>
  <si>
    <t>強化費のみ</t>
    <rPh sb="0" eb="2">
      <t>キョウカ</t>
    </rPh>
    <rPh sb="2" eb="3">
      <t>ヒ</t>
    </rPh>
    <phoneticPr fontId="1"/>
  </si>
  <si>
    <t>・交通費：7,480円（２台）</t>
  </si>
  <si>
    <t>・交通費：7,480円（２台）</t>
    <rPh sb="1" eb="4">
      <t>コウツウヒ</t>
    </rPh>
    <rPh sb="10" eb="11">
      <t>エン</t>
    </rPh>
    <rPh sb="13" eb="14">
      <t>ダイ</t>
    </rPh>
    <phoneticPr fontId="1"/>
  </si>
  <si>
    <t>令和　８　年２月21日（土）</t>
    <rPh sb="0" eb="2">
      <t>レイワ</t>
    </rPh>
    <rPh sb="5" eb="6">
      <t>ネン</t>
    </rPh>
    <rPh sb="7" eb="8">
      <t>ガツ</t>
    </rPh>
    <rPh sb="10" eb="11">
      <t>ニチ</t>
    </rPh>
    <rPh sb="12" eb="13">
      <t>ツチ</t>
    </rPh>
    <phoneticPr fontId="1"/>
  </si>
  <si>
    <t>2,200円×２名</t>
  </si>
  <si>
    <t>2,200円×２名</t>
    <rPh sb="5" eb="6">
      <t>エン</t>
    </rPh>
    <rPh sb="8" eb="9">
      <t>メイ</t>
    </rPh>
    <phoneticPr fontId="1"/>
  </si>
  <si>
    <t>なし</t>
    <phoneticPr fontId="1"/>
  </si>
  <si>
    <t>熊本アクアドーム</t>
  </si>
  <si>
    <t>　熊本スコアJr　７対３　宮崎・鹿児島選抜
（２）１月２５日（日）7:00～8:30</t>
    <rPh sb="1" eb="3">
      <t>クマモト</t>
    </rPh>
    <rPh sb="10" eb="11">
      <t>タイ</t>
    </rPh>
    <rPh sb="13" eb="15">
      <t>ミヤザキ</t>
    </rPh>
    <rPh sb="16" eb="19">
      <t>カゴシマ</t>
    </rPh>
    <rPh sb="19" eb="21">
      <t>センバツ</t>
    </rPh>
    <rPh sb="26" eb="27">
      <t>ガツ</t>
    </rPh>
    <rPh sb="29" eb="30">
      <t>ニチ</t>
    </rPh>
    <rPh sb="31" eb="32">
      <t>ニチ</t>
    </rPh>
    <phoneticPr fontId="1"/>
  </si>
  <si>
    <t>　熊本ﾌﾞﾙｰｴﾝｼﾞｪﾙ１対２宮崎・鹿児島選抜（２）１月２５日（日）7:00～8:30</t>
    <rPh sb="1" eb="3">
      <t>クマモト</t>
    </rPh>
    <rPh sb="14" eb="15">
      <t>タイ</t>
    </rPh>
    <rPh sb="16" eb="17">
      <t>・</t>
    </rPh>
    <rPh sb="17" eb="20">
      <t>カゴシマ</t>
    </rPh>
    <rPh sb="20" eb="21">
      <t>（</t>
    </rPh>
    <rPh sb="21" eb="22">
      <t>（</t>
    </rPh>
    <rPh sb="22" eb="24">
      <t>センバツ</t>
    </rPh>
    <rPh sb="28" eb="29">
      <t>ガツ</t>
    </rPh>
    <rPh sb="31" eb="32">
      <t>ニチ</t>
    </rPh>
    <rPh sb="33" eb="34">
      <t>ニチ</t>
    </rPh>
    <phoneticPr fontId="1"/>
  </si>
  <si>
    <t>①13:50～宮崎鹿児島選抜３対９長崎選抜</t>
    <rPh sb="7" eb="9">
      <t>ミヤザキ</t>
    </rPh>
    <rPh sb="9" eb="12">
      <t>カゴシマ</t>
    </rPh>
    <rPh sb="12" eb="14">
      <t>センバツ</t>
    </rPh>
    <rPh sb="15" eb="16">
      <t>タイ</t>
    </rPh>
    <rPh sb="17" eb="19">
      <t>ナガサキ</t>
    </rPh>
    <rPh sb="19" eb="21">
      <t>センバツ</t>
    </rPh>
    <phoneticPr fontId="1"/>
  </si>
  <si>
    <t>（２）３月１日（日）9:00～11:00
　　決勝戦</t>
    <rPh sb="4" eb="5">
      <t>ガツ</t>
    </rPh>
    <rPh sb="6" eb="7">
      <t>ニチ</t>
    </rPh>
    <rPh sb="8" eb="9">
      <t>ニチ</t>
    </rPh>
    <rPh sb="23" eb="25">
      <t>ケッショウ</t>
    </rPh>
    <rPh sb="25" eb="26">
      <t>セン</t>
    </rPh>
    <phoneticPr fontId="1"/>
  </si>
  <si>
    <t>②17:20～宮崎鹿児島選抜１対８佐賀選抜</t>
    <phoneticPr fontId="1"/>
  </si>
  <si>
    <t>・交通費：14,110円（7台）
・航空券：68,496円（羽田↔福岡）</t>
    <phoneticPr fontId="1"/>
  </si>
  <si>
    <t>令和７年１１月８日（土）
　練習試合　23:00～24:30
　宮崎県選抜 　４　対　７　福岡県選抜</t>
    <rPh sb="0" eb="2">
      <t>レイワ</t>
    </rPh>
    <rPh sb="3" eb="4">
      <t>ネン</t>
    </rPh>
    <rPh sb="6" eb="7">
      <t>ガツ</t>
    </rPh>
    <rPh sb="8" eb="9">
      <t>ニチ</t>
    </rPh>
    <rPh sb="10" eb="11">
      <t>ツチ</t>
    </rPh>
    <rPh sb="14" eb="18">
      <t>レンシュウシアイ</t>
    </rPh>
    <rPh sb="32" eb="35">
      <t>ミヤザキケン</t>
    </rPh>
    <rPh sb="35" eb="37">
      <t>センバツ</t>
    </rPh>
    <rPh sb="41" eb="42">
      <t>タイ</t>
    </rPh>
    <rPh sb="45" eb="48">
      <t>フクオカケン</t>
    </rPh>
    <rPh sb="48" eb="50">
      <t>センバツ</t>
    </rPh>
    <phoneticPr fontId="1"/>
  </si>
  <si>
    <t>中村リーのみ参加</t>
    <rPh sb="0" eb="2">
      <t>ナカムラ</t>
    </rPh>
    <rPh sb="6" eb="8">
      <t>サンカ</t>
    </rPh>
    <phoneticPr fontId="1"/>
  </si>
  <si>
    <t>蛯原の高速使用料のみ発生</t>
    <rPh sb="0" eb="2">
      <t>エビハラ</t>
    </rPh>
    <rPh sb="3" eb="5">
      <t>コウソク</t>
    </rPh>
    <rPh sb="5" eb="8">
      <t>シヨウリョウ</t>
    </rPh>
    <rPh sb="10" eb="12">
      <t>ハッセイ</t>
    </rPh>
    <phoneticPr fontId="1"/>
  </si>
  <si>
    <t>　相手は、今年の九州ブロックの優勝県の中心メンバーで構成されたチーム。次年度の効果を感じた。</t>
    <rPh sb="1" eb="3">
      <t>アイテ</t>
    </rPh>
    <rPh sb="5" eb="7">
      <t>コトシ</t>
    </rPh>
    <rPh sb="8" eb="10">
      <t>キュウシュウ</t>
    </rPh>
    <rPh sb="15" eb="18">
      <t>ユウショウケン</t>
    </rPh>
    <rPh sb="19" eb="21">
      <t>チュウシン</t>
    </rPh>
    <rPh sb="26" eb="28">
      <t>コウセイ</t>
    </rPh>
    <rPh sb="35" eb="38">
      <t>ジネンド</t>
    </rPh>
    <rPh sb="39" eb="41">
      <t>コウカ</t>
    </rPh>
    <rPh sb="42" eb="43">
      <t>カン</t>
    </rPh>
    <phoneticPr fontId="1"/>
  </si>
  <si>
    <t>選手</t>
    <rPh sb="0" eb="2">
      <t>センシュ</t>
    </rPh>
    <phoneticPr fontId="1"/>
  </si>
  <si>
    <t>小田桐浩希</t>
  </si>
  <si>
    <t>小田桐浩希</t>
    <rPh sb="3" eb="5">
      <t>コウキ</t>
    </rPh>
    <phoneticPr fontId="1"/>
  </si>
  <si>
    <t>小田桐浩希</t>
    <rPh sb="3" eb="4">
      <t>ヒロシ</t>
    </rPh>
    <rPh sb="4" eb="5">
      <t>キ</t>
    </rPh>
    <phoneticPr fontId="1"/>
  </si>
  <si>
    <t>強化選手２名参加</t>
    <rPh sb="0" eb="2">
      <t>キョウカ</t>
    </rPh>
    <rPh sb="2" eb="4">
      <t>センシュ</t>
    </rPh>
    <rPh sb="5" eb="6">
      <t>メイ</t>
    </rPh>
    <rPh sb="6" eb="8">
      <t>サンカ</t>
    </rPh>
    <phoneticPr fontId="1"/>
  </si>
  <si>
    <t>強化選手１名参加</t>
    <rPh sb="0" eb="2">
      <t>キョウカ</t>
    </rPh>
    <rPh sb="2" eb="4">
      <t>センシュ</t>
    </rPh>
    <rPh sb="5" eb="6">
      <t>メイ</t>
    </rPh>
    <rPh sb="6" eb="8">
      <t>サンカ</t>
    </rPh>
    <phoneticPr fontId="1"/>
  </si>
  <si>
    <t>山口文吾</t>
    <rPh sb="0" eb="2">
      <t>ヤマグチ</t>
    </rPh>
    <rPh sb="2" eb="4">
      <t>ブンゴ</t>
    </rPh>
    <phoneticPr fontId="1"/>
  </si>
  <si>
    <t>電車・車(520)㎞</t>
    <rPh sb="3" eb="4">
      <t>クルマ</t>
    </rPh>
    <phoneticPr fontId="1"/>
  </si>
  <si>
    <t>宮崎市～久留米</t>
    <rPh sb="0" eb="3">
      <t>ミヤザキシ</t>
    </rPh>
    <rPh sb="4" eb="7">
      <t>クルメ</t>
    </rPh>
    <phoneticPr fontId="1"/>
  </si>
  <si>
    <t>宮崎市～久留米</t>
    <rPh sb="0" eb="2">
      <t>ミヤザキ</t>
    </rPh>
    <rPh sb="2" eb="3">
      <t>シ</t>
    </rPh>
    <rPh sb="4" eb="7">
      <t>クルメ</t>
    </rPh>
    <phoneticPr fontId="1"/>
  </si>
  <si>
    <t>1/10</t>
    <phoneticPr fontId="1"/>
  </si>
  <si>
    <t>中村　里惟</t>
    <rPh sb="0" eb="2">
      <t>ナカムラ</t>
    </rPh>
    <rPh sb="3" eb="4">
      <t>サト</t>
    </rPh>
    <rPh sb="4" eb="5">
      <t>ユイ</t>
    </rPh>
    <phoneticPr fontId="1"/>
  </si>
  <si>
    <t>1/17</t>
  </si>
  <si>
    <t>蛯原　智仁</t>
    <rPh sb="0" eb="2">
      <t>エビハラ</t>
    </rPh>
    <rPh sb="3" eb="5">
      <t>トモヒト</t>
    </rPh>
    <phoneticPr fontId="1"/>
  </si>
  <si>
    <t>高速代</t>
    <rPh sb="0" eb="3">
      <t>コウソクダイ</t>
    </rPh>
    <phoneticPr fontId="1"/>
  </si>
  <si>
    <t>中村　里惟</t>
    <rPh sb="0" eb="2">
      <t>ナカムラ</t>
    </rPh>
    <rPh sb="3" eb="4">
      <t>サト</t>
    </rPh>
    <rPh sb="4" eb="5">
      <t>ノブ</t>
    </rPh>
    <phoneticPr fontId="1"/>
  </si>
  <si>
    <t>電車・車(210)㎞</t>
    <rPh sb="3" eb="4">
      <t>クルマ</t>
    </rPh>
    <phoneticPr fontId="1"/>
  </si>
  <si>
    <t>宮崎～福岡</t>
    <rPh sb="0" eb="2">
      <t>ミヤザキ</t>
    </rPh>
    <rPh sb="3" eb="5">
      <t>フクオカ</t>
    </rPh>
    <phoneticPr fontId="1"/>
  </si>
  <si>
    <t>1/30</t>
  </si>
  <si>
    <t>航空機</t>
    <phoneticPr fontId="1"/>
  </si>
  <si>
    <t>電車・車(　　)㎞</t>
    <phoneticPr fontId="1"/>
  </si>
  <si>
    <t>羽田～福岡</t>
    <rPh sb="0" eb="2">
      <t>ハネダ</t>
    </rPh>
    <phoneticPr fontId="1"/>
  </si>
  <si>
    <t>①</t>
    <phoneticPr fontId="1"/>
  </si>
  <si>
    <t>②</t>
    <phoneticPr fontId="1"/>
  </si>
  <si>
    <t>③</t>
    <phoneticPr fontId="1"/>
  </si>
  <si>
    <t>④</t>
    <phoneticPr fontId="1"/>
  </si>
  <si>
    <t>➄</t>
    <phoneticPr fontId="1"/>
  </si>
  <si>
    <t>⑥</t>
    <phoneticPr fontId="1"/>
  </si>
  <si>
    <t>⑦</t>
    <phoneticPr fontId="1"/>
  </si>
  <si>
    <t>⑧</t>
    <phoneticPr fontId="1"/>
  </si>
  <si>
    <t>⑨</t>
    <phoneticPr fontId="1"/>
  </si>
  <si>
    <t>⑩</t>
    <phoneticPr fontId="1"/>
  </si>
  <si>
    <t>⑪</t>
    <phoneticPr fontId="1"/>
  </si>
  <si>
    <t>⑫</t>
    <phoneticPr fontId="1"/>
  </si>
  <si>
    <t>⑬</t>
    <phoneticPr fontId="1"/>
  </si>
  <si>
    <t>⑭</t>
    <phoneticPr fontId="1"/>
  </si>
  <si>
    <t>⑮</t>
    <phoneticPr fontId="1"/>
  </si>
  <si>
    <t>⑯</t>
    <phoneticPr fontId="1"/>
  </si>
  <si>
    <t>⑰</t>
    <phoneticPr fontId="1"/>
  </si>
  <si>
    <t>交通費</t>
    <rPh sb="0" eb="3">
      <t>コウツウヒ</t>
    </rPh>
    <phoneticPr fontId="1"/>
  </si>
  <si>
    <t>宿泊費</t>
    <rPh sb="0" eb="2">
      <t>シュクハク</t>
    </rPh>
    <rPh sb="2" eb="3">
      <t>ヒ</t>
    </rPh>
    <phoneticPr fontId="1"/>
  </si>
  <si>
    <t>雑費</t>
    <rPh sb="0" eb="2">
      <t>ザッピ</t>
    </rPh>
    <phoneticPr fontId="1"/>
  </si>
  <si>
    <t>合計</t>
    <rPh sb="0" eb="2">
      <t>ゴウケイ</t>
    </rPh>
    <phoneticPr fontId="1"/>
  </si>
  <si>
    <t>計</t>
    <rPh sb="0" eb="1">
      <t>ケイ</t>
    </rPh>
    <phoneticPr fontId="1"/>
  </si>
  <si>
    <t>選手強化</t>
    <rPh sb="0" eb="2">
      <t>センシュ</t>
    </rPh>
    <rPh sb="2" eb="4">
      <t>キョウカ</t>
    </rPh>
    <phoneticPr fontId="1"/>
  </si>
  <si>
    <t>ふるさと選手</t>
    <rPh sb="4" eb="6">
      <t>センシュ</t>
    </rPh>
    <phoneticPr fontId="1"/>
  </si>
  <si>
    <t>アイスホッケー連盟</t>
    <rPh sb="7" eb="9">
      <t>レンメイ</t>
    </rPh>
    <phoneticPr fontId="1"/>
  </si>
  <si>
    <t>様式2－7事業別領収書２</t>
    <rPh sb="0" eb="2">
      <t>ヨウシキ</t>
    </rPh>
    <rPh sb="5" eb="8">
      <t>ジギョウベツ</t>
    </rPh>
    <rPh sb="8" eb="11">
      <t>リョウシュウショ</t>
    </rPh>
    <phoneticPr fontId="1"/>
  </si>
  <si>
    <t>宮崎県スポーツ協会からの補助金　※対象者：男(13)  女(0)</t>
    <rPh sb="0" eb="3">
      <t>ミヤザキケン</t>
    </rPh>
    <rPh sb="7" eb="9">
      <t>キョウカイ</t>
    </rPh>
    <rPh sb="8" eb="9">
      <t>タイキョウ</t>
    </rPh>
    <rPh sb="12" eb="15">
      <t>ホジョキン</t>
    </rPh>
    <rPh sb="17" eb="20">
      <t>タイショウシャ</t>
    </rPh>
    <rPh sb="21" eb="22">
      <t>オトコ</t>
    </rPh>
    <rPh sb="28" eb="29">
      <t>ジョ</t>
    </rPh>
    <phoneticPr fontId="1"/>
  </si>
  <si>
    <t>合計</t>
  </si>
  <si>
    <t>①</t>
  </si>
  <si>
    <t>②</t>
  </si>
  <si>
    <t>③</t>
  </si>
  <si>
    <t>④</t>
  </si>
  <si>
    <t>➄</t>
  </si>
  <si>
    <t>⑥</t>
  </si>
  <si>
    <t>⑦</t>
  </si>
  <si>
    <t>⑧</t>
  </si>
  <si>
    <t>⑨</t>
  </si>
  <si>
    <t>⑩</t>
  </si>
  <si>
    <t>⑪</t>
  </si>
  <si>
    <t>⑫</t>
  </si>
  <si>
    <t>⑬</t>
  </si>
  <si>
    <t>⑭</t>
  </si>
  <si>
    <t>⑮</t>
  </si>
  <si>
    <t>⑯</t>
  </si>
  <si>
    <t>⑰</t>
  </si>
  <si>
    <t>【5/24】14,110円【6/14】14,110円【8/24】10,455円【9/13】10,895円【9/27】93,770円【10/4】8,415円【10/25】144,905円【11/8】69,370円【11/22】10,895円【1/24】61,628円【2/7】7,480円【2/21】7,480円【2/28】82,606円</t>
    <rPh sb="12" eb="13">
      <t>エン</t>
    </rPh>
    <rPh sb="25" eb="26">
      <t>エン</t>
    </rPh>
    <rPh sb="38" eb="39">
      <t>エン</t>
    </rPh>
    <rPh sb="51" eb="52">
      <t>エン</t>
    </rPh>
    <rPh sb="64" eb="65">
      <t>エン</t>
    </rPh>
    <rPh sb="76" eb="77">
      <t>エン</t>
    </rPh>
    <rPh sb="91" eb="92">
      <t>エン</t>
    </rPh>
    <rPh sb="104" eb="105">
      <t>エン</t>
    </rPh>
    <rPh sb="118" eb="119">
      <t>エン</t>
    </rPh>
    <rPh sb="131" eb="132">
      <t>エン</t>
    </rPh>
    <rPh sb="142" eb="143">
      <t>エン</t>
    </rPh>
    <rPh sb="154" eb="155">
      <t>エン</t>
    </rPh>
    <rPh sb="167" eb="168">
      <t>エン</t>
    </rPh>
    <phoneticPr fontId="1"/>
  </si>
  <si>
    <t>6,250円×２回＋5,620円×２回</t>
    <rPh sb="5" eb="6">
      <t>エン</t>
    </rPh>
    <rPh sb="8" eb="9">
      <t>カイ</t>
    </rPh>
    <rPh sb="15" eb="16">
      <t>エン</t>
    </rPh>
    <rPh sb="18" eb="19">
      <t>カイ</t>
    </rPh>
    <phoneticPr fontId="1"/>
  </si>
  <si>
    <t>4,400×2回＋15,400円×7回＋17,600円×2回＋19,800円＋22,000円</t>
    <rPh sb="7" eb="8">
      <t>カイ</t>
    </rPh>
    <rPh sb="15" eb="16">
      <t>エン</t>
    </rPh>
    <rPh sb="18" eb="19">
      <t>カイ</t>
    </rPh>
    <rPh sb="26" eb="27">
      <t>エン</t>
    </rPh>
    <rPh sb="29" eb="30">
      <t>カイ</t>
    </rPh>
    <rPh sb="37" eb="38">
      <t>エン</t>
    </rPh>
    <rPh sb="45" eb="46">
      <t>エン</t>
    </rPh>
    <phoneticPr fontId="1"/>
  </si>
  <si>
    <t>令和 ７年 ５月２４日（土）</t>
    <rPh sb="0" eb="2">
      <t>レイワ</t>
    </rPh>
    <rPh sb="4" eb="5">
      <t>ネン</t>
    </rPh>
    <rPh sb="7" eb="8">
      <t>ガツ</t>
    </rPh>
    <rPh sb="10" eb="11">
      <t>ニチ</t>
    </rPh>
    <rPh sb="12" eb="13">
      <t>ツチ</t>
    </rPh>
    <phoneticPr fontId="1"/>
  </si>
  <si>
    <t>令和 ７年 ６月１４日（土）</t>
    <rPh sb="0" eb="2">
      <t>レイワ</t>
    </rPh>
    <rPh sb="4" eb="5">
      <t>ネン</t>
    </rPh>
    <rPh sb="7" eb="8">
      <t>ガツ</t>
    </rPh>
    <rPh sb="10" eb="11">
      <t>ニチ</t>
    </rPh>
    <rPh sb="12" eb="13">
      <t>ツチ</t>
    </rPh>
    <phoneticPr fontId="1"/>
  </si>
  <si>
    <t>令和 ７年 ８月２３日（土）</t>
    <rPh sb="0" eb="2">
      <t>レイワ</t>
    </rPh>
    <rPh sb="4" eb="5">
      <t>ネン</t>
    </rPh>
    <rPh sb="7" eb="8">
      <t>ガツ</t>
    </rPh>
    <rPh sb="10" eb="11">
      <t>ニチ</t>
    </rPh>
    <rPh sb="12" eb="13">
      <t>ツチ</t>
    </rPh>
    <phoneticPr fontId="1"/>
  </si>
  <si>
    <t>令和 ７年 ９月１３（土）</t>
    <rPh sb="0" eb="2">
      <t>レイワ</t>
    </rPh>
    <rPh sb="4" eb="5">
      <t>ネン</t>
    </rPh>
    <rPh sb="7" eb="8">
      <t>ガツ</t>
    </rPh>
    <rPh sb="11" eb="12">
      <t>ツチ</t>
    </rPh>
    <phoneticPr fontId="1"/>
  </si>
  <si>
    <t>令和 ７年 ９月２７日（土）</t>
    <rPh sb="0" eb="2">
      <t>レイワ</t>
    </rPh>
    <rPh sb="4" eb="5">
      <t>ネン</t>
    </rPh>
    <rPh sb="7" eb="8">
      <t>ガツ</t>
    </rPh>
    <rPh sb="10" eb="11">
      <t>ニチ</t>
    </rPh>
    <rPh sb="12" eb="13">
      <t>ツチ</t>
    </rPh>
    <phoneticPr fontId="1"/>
  </si>
  <si>
    <t>令和 ７年１０月 ４（土）</t>
    <rPh sb="0" eb="2">
      <t>レイワ</t>
    </rPh>
    <rPh sb="4" eb="5">
      <t>ネン</t>
    </rPh>
    <rPh sb="7" eb="8">
      <t>ガツ</t>
    </rPh>
    <rPh sb="11" eb="12">
      <t>ツチ</t>
    </rPh>
    <phoneticPr fontId="1"/>
  </si>
  <si>
    <t>令和 ７年１０月２５日（土）</t>
    <rPh sb="0" eb="2">
      <t>レイワ</t>
    </rPh>
    <rPh sb="4" eb="5">
      <t>ネン</t>
    </rPh>
    <rPh sb="7" eb="8">
      <t>ガツ</t>
    </rPh>
    <rPh sb="10" eb="11">
      <t>ニチ</t>
    </rPh>
    <rPh sb="12" eb="13">
      <t>ツチ</t>
    </rPh>
    <phoneticPr fontId="1"/>
  </si>
  <si>
    <t>令和 ７年１１月 ８日（土）</t>
    <rPh sb="0" eb="2">
      <t>レイワ</t>
    </rPh>
    <rPh sb="4" eb="5">
      <t>ネン</t>
    </rPh>
    <rPh sb="7" eb="8">
      <t>ガツ</t>
    </rPh>
    <rPh sb="10" eb="11">
      <t>ニチ</t>
    </rPh>
    <rPh sb="12" eb="13">
      <t>ツチ</t>
    </rPh>
    <phoneticPr fontId="1"/>
  </si>
  <si>
    <t>令和 ７年１１月２２日（土）</t>
    <rPh sb="0" eb="2">
      <t>レイワ</t>
    </rPh>
    <rPh sb="4" eb="5">
      <t>ネン</t>
    </rPh>
    <rPh sb="7" eb="8">
      <t>ガツ</t>
    </rPh>
    <rPh sb="10" eb="11">
      <t>ニチ</t>
    </rPh>
    <rPh sb="12" eb="13">
      <t>ツチ</t>
    </rPh>
    <phoneticPr fontId="1"/>
  </si>
  <si>
    <t>令和 ７年１２月２７（土）</t>
    <rPh sb="0" eb="2">
      <t>レイワ</t>
    </rPh>
    <rPh sb="4" eb="5">
      <t>ネン</t>
    </rPh>
    <rPh sb="7" eb="8">
      <t>ガツ</t>
    </rPh>
    <rPh sb="10" eb="11">
      <t>ツチ</t>
    </rPh>
    <phoneticPr fontId="1"/>
  </si>
  <si>
    <t>令和 ８年 １月１０日（土）</t>
    <rPh sb="0" eb="2">
      <t>レイワ</t>
    </rPh>
    <rPh sb="4" eb="5">
      <t>ネン</t>
    </rPh>
    <rPh sb="7" eb="8">
      <t>ガツ</t>
    </rPh>
    <rPh sb="10" eb="11">
      <t>ニチ</t>
    </rPh>
    <rPh sb="12" eb="13">
      <t>ツチ</t>
    </rPh>
    <phoneticPr fontId="1"/>
  </si>
  <si>
    <t>令和 ８年 １月１７日（土）</t>
    <rPh sb="0" eb="2">
      <t>レイワ</t>
    </rPh>
    <rPh sb="4" eb="5">
      <t>ネン</t>
    </rPh>
    <rPh sb="7" eb="8">
      <t>ガツ</t>
    </rPh>
    <rPh sb="10" eb="11">
      <t>ニチ</t>
    </rPh>
    <rPh sb="11" eb="12">
      <t>ツチ</t>
    </rPh>
    <phoneticPr fontId="1"/>
  </si>
  <si>
    <t>令和 ８年 ２月７日（土）</t>
    <rPh sb="0" eb="2">
      <t>レイワ</t>
    </rPh>
    <rPh sb="4" eb="5">
      <t>ネン</t>
    </rPh>
    <rPh sb="7" eb="8">
      <t>ガツ</t>
    </rPh>
    <rPh sb="9" eb="10">
      <t>ニチ</t>
    </rPh>
    <rPh sb="11" eb="12">
      <t>ツチ</t>
    </rPh>
    <phoneticPr fontId="1"/>
  </si>
  <si>
    <t>令和 ８年 ２月２１日（土）</t>
    <rPh sb="0" eb="2">
      <t>レイワ</t>
    </rPh>
    <rPh sb="4" eb="5">
      <t>ネン</t>
    </rPh>
    <rPh sb="7" eb="8">
      <t>ガツ</t>
    </rPh>
    <rPh sb="10" eb="11">
      <t>ニチ</t>
    </rPh>
    <rPh sb="11" eb="12">
      <t>ツチ</t>
    </rPh>
    <phoneticPr fontId="1"/>
  </si>
  <si>
    <t>令和 ８年 ２月２８日（土）～３月 １日（日）</t>
    <rPh sb="0" eb="2">
      <t>レイワ</t>
    </rPh>
    <rPh sb="4" eb="5">
      <t>ネン</t>
    </rPh>
    <rPh sb="7" eb="8">
      <t>ガツ</t>
    </rPh>
    <rPh sb="10" eb="11">
      <t>ニチ</t>
    </rPh>
    <rPh sb="12" eb="13">
      <t>ツチ</t>
    </rPh>
    <rPh sb="16" eb="17">
      <t>ガツ</t>
    </rPh>
    <rPh sb="19" eb="20">
      <t>ニチ</t>
    </rPh>
    <rPh sb="21" eb="22">
      <t>ニチ</t>
    </rPh>
    <phoneticPr fontId="1"/>
  </si>
  <si>
    <t>令和 ７年度　国スポ選手強化プロジェクト（①選手強化費）事業実施報告書</t>
    <rPh sb="0" eb="2">
      <t>レイワ</t>
    </rPh>
    <rPh sb="4" eb="6">
      <t>ネンド</t>
    </rPh>
    <rPh sb="7" eb="8">
      <t>コク</t>
    </rPh>
    <rPh sb="10" eb="14">
      <t>センシュキョウカ</t>
    </rPh>
    <rPh sb="22" eb="24">
      <t>センシュ</t>
    </rPh>
    <rPh sb="24" eb="27">
      <t>キョウカヒ</t>
    </rPh>
    <rPh sb="28" eb="30">
      <t>ジギョウ</t>
    </rPh>
    <rPh sb="30" eb="32">
      <t>ジッシ</t>
    </rPh>
    <rPh sb="32" eb="35">
      <t>ホウコクショ</t>
    </rPh>
    <phoneticPr fontId="1"/>
  </si>
  <si>
    <t>令和 ７年 ５月２４日</t>
    <rPh sb="0" eb="2">
      <t>レイワ</t>
    </rPh>
    <rPh sb="4" eb="5">
      <t>ネン</t>
    </rPh>
    <rPh sb="7" eb="8">
      <t>ガツ</t>
    </rPh>
    <rPh sb="10" eb="11">
      <t>ニチ</t>
    </rPh>
    <phoneticPr fontId="1"/>
  </si>
  <si>
    <t>松本　紘煕</t>
    <rPh sb="0" eb="2">
      <t>マツモト</t>
    </rPh>
    <phoneticPr fontId="1"/>
  </si>
  <si>
    <t>宮城　将嗣</t>
    <phoneticPr fontId="1"/>
  </si>
  <si>
    <t>松本　紘煕</t>
    <phoneticPr fontId="1"/>
  </si>
  <si>
    <t>電車・車(380)㎞</t>
    <phoneticPr fontId="1"/>
  </si>
  <si>
    <t>電車・車(370)㎞</t>
    <phoneticPr fontId="1"/>
  </si>
  <si>
    <t>　　清武～熊本　　</t>
    <rPh sb="2" eb="4">
      <t>キヨタケ</t>
    </rPh>
    <rPh sb="5" eb="7">
      <t>クマモト</t>
    </rPh>
    <phoneticPr fontId="1"/>
  </si>
  <si>
    <t>　　宮崎～熊本　　</t>
    <rPh sb="2" eb="4">
      <t>ミヤザキ</t>
    </rPh>
    <rPh sb="5" eb="7">
      <t>クマモト</t>
    </rPh>
    <phoneticPr fontId="1"/>
  </si>
  <si>
    <t>宮崎～福岡</t>
    <phoneticPr fontId="1"/>
  </si>
  <si>
    <t>2/28～
3/1</t>
    <phoneticPr fontId="1"/>
  </si>
  <si>
    <t>電車・車(0)㎞</t>
    <phoneticPr fontId="1"/>
  </si>
  <si>
    <t>宮崎～福岡　</t>
    <rPh sb="0" eb="2">
      <t>ミヤザキ</t>
    </rPh>
    <rPh sb="3" eb="5">
      <t>フクオカ</t>
    </rPh>
    <phoneticPr fontId="1"/>
  </si>
  <si>
    <t>日髙　雅壮</t>
    <rPh sb="0" eb="2">
      <t>ヒダカ</t>
    </rPh>
    <rPh sb="3" eb="4">
      <t>マサシ</t>
    </rPh>
    <rPh sb="4" eb="5">
      <t>ソウ</t>
    </rPh>
    <phoneticPr fontId="1"/>
  </si>
  <si>
    <t>コーチ</t>
    <phoneticPr fontId="1"/>
  </si>
  <si>
    <t>新森　康弘</t>
    <rPh sb="0" eb="2">
      <t>シンモリ</t>
    </rPh>
    <rPh sb="3" eb="5">
      <t>ヤスヒロ</t>
    </rPh>
    <phoneticPr fontId="1"/>
  </si>
  <si>
    <t>1/24～
25</t>
    <phoneticPr fontId="1"/>
  </si>
  <si>
    <t>日髙　雅壮</t>
    <phoneticPr fontId="1"/>
  </si>
  <si>
    <t>新森　康弘</t>
    <phoneticPr fontId="1"/>
  </si>
  <si>
    <t>令和 ８年 １月２４日（土）～２５日（日）</t>
    <rPh sb="0" eb="2">
      <t>レイワ</t>
    </rPh>
    <rPh sb="4" eb="5">
      <t>ネン</t>
    </rPh>
    <rPh sb="7" eb="8">
      <t>ガツ</t>
    </rPh>
    <rPh sb="10" eb="11">
      <t>ニチ</t>
    </rPh>
    <rPh sb="12" eb="13">
      <t>ツチ</t>
    </rPh>
    <rPh sb="19" eb="20">
      <t>ヒ</t>
    </rPh>
    <phoneticPr fontId="1"/>
  </si>
  <si>
    <t>ホテルＡＺ篠栗</t>
    <rPh sb="5" eb="7">
      <t>ササグリ</t>
    </rPh>
    <phoneticPr fontId="1"/>
  </si>
  <si>
    <t>技術力・チーム連携の向上</t>
    <rPh sb="0" eb="3">
      <t>ギジュツリョク</t>
    </rPh>
    <rPh sb="7" eb="9">
      <t>レンケイ</t>
    </rPh>
    <rPh sb="10" eb="12">
      <t>コウジョウ</t>
    </rPh>
    <phoneticPr fontId="1"/>
  </si>
  <si>
    <t>　22:15～23:45　遠征試合
　〇宮崎県選抜　対　鹿児島県選抜
　　　　８　　　　　　２</t>
    <phoneticPr fontId="1"/>
  </si>
  <si>
    <t>　23:00～24:30　練習試合
　●宮崎県選抜　対　福岡ブルーインズ
　　　　７　　　　　　８</t>
    <phoneticPr fontId="1"/>
  </si>
  <si>
    <t>　22:15～23:45　強化練習
　　参加：宮崎県選抜・鹿児島県選抜
　　　　　久留米クラブ</t>
    <phoneticPr fontId="1"/>
  </si>
  <si>
    <t>　23:00～24:30　練習試合
　宮崎県選抜 　４　対　７　福岡県選抜</t>
    <phoneticPr fontId="1"/>
  </si>
  <si>
    <t>　スケート場主催のスケート教室参加</t>
    <phoneticPr fontId="1"/>
  </si>
  <si>
    <t>（１）１月２４日（土）19:30～21:00
　　福岡選抜　７対３　宮崎選抜
（２）１月２５日（日）7:00～8:30
　　単独練習</t>
    <phoneticPr fontId="1"/>
  </si>
  <si>
    <t>　24:30～26:00
　西南学院大学の練習参加</t>
    <phoneticPr fontId="1"/>
  </si>
  <si>
    <t>　19:30～22:00
　第44回熊日盾杯アイスホッケー大会
　熊本ﾌﾞﾙｰｴﾝｼﾞｪﾙ　１　対
　　　　　　　　２　宮崎・鹿児島選抜</t>
    <phoneticPr fontId="1"/>
  </si>
  <si>
    <t>　20:30～22:00
　第44回熊日盾杯アイスホッケー大会
　熊本スコアJr　７　対
　　　　　　　３　宮崎・鹿児島選抜</t>
    <phoneticPr fontId="1"/>
  </si>
  <si>
    <t>（１）２月２８日（土）
　13:50～　宮崎鹿児島選抜　３　対
　　　　　　　９　長崎選抜
（２）３月　１日（日）
　17:20～　宮崎鹿児島選抜　１　対
　　　　　　　８　佐賀選抜</t>
    <phoneticPr fontId="1"/>
  </si>
  <si>
    <t>　基礎体力・技術力の向上</t>
    <rPh sb="1" eb="3">
      <t>キソ</t>
    </rPh>
    <rPh sb="3" eb="5">
      <t>タイリョク</t>
    </rPh>
    <rPh sb="6" eb="8">
      <t>ギジュツ</t>
    </rPh>
    <rPh sb="8" eb="9">
      <t>リョク</t>
    </rPh>
    <rPh sb="10" eb="12">
      <t>コウジョウ</t>
    </rPh>
    <phoneticPr fontId="1"/>
  </si>
  <si>
    <t>　21:15～　九州大学との練習試合
　　　　　　（　２　対　４　）
　23:00　終了</t>
    <phoneticPr fontId="1"/>
  </si>
  <si>
    <t>　21:15～　大分選抜との練習試合
  　      　（　１　対　９　）
　23:00　終了</t>
    <rPh sb="16" eb="18">
      <t>シアイ</t>
    </rPh>
    <rPh sb="33" eb="34">
      <t>タイ</t>
    </rPh>
    <phoneticPr fontId="1"/>
  </si>
  <si>
    <r>
      <t xml:space="preserve">成年男子　　・　　成年女子
</t>
    </r>
    <r>
      <rPr>
        <sz val="10"/>
        <rFont val="BIZ UD明朝 Medium"/>
        <family val="1"/>
        <charset val="128"/>
      </rPr>
      <t>少</t>
    </r>
    <r>
      <rPr>
        <sz val="10"/>
        <color theme="1"/>
        <rFont val="BIZ UD明朝 Medium"/>
        <family val="1"/>
        <charset val="128"/>
      </rPr>
      <t>年男子　　・　　少年女子</t>
    </r>
    <rPh sb="0" eb="2">
      <t>セイネン</t>
    </rPh>
    <rPh sb="2" eb="4">
      <t>ダンシ</t>
    </rPh>
    <rPh sb="9" eb="11">
      <t>セイネン</t>
    </rPh>
    <rPh sb="11" eb="13">
      <t>ジョシ</t>
    </rPh>
    <rPh sb="15" eb="17">
      <t>ショウネン</t>
    </rPh>
    <rPh sb="17" eb="19">
      <t>ダンシ</t>
    </rPh>
    <rPh sb="24" eb="26">
      <t>ショウネン</t>
    </rPh>
    <rPh sb="26" eb="28">
      <t>ジョシ</t>
    </rPh>
    <phoneticPr fontId="1"/>
  </si>
  <si>
    <t>　22:15～23:45　強化練習
　　参加：宮崎県選抜、鹿児島県選抜
　       久留米クラブ</t>
    <rPh sb="13" eb="15">
      <t>キョウカ</t>
    </rPh>
    <rPh sb="15" eb="17">
      <t>レンシュウ</t>
    </rPh>
    <phoneticPr fontId="1"/>
  </si>
  <si>
    <t>　22:15～23:45
　宮崎選抜　８対１　鹿児島・久留米ｸﾗﾌﾞ</t>
    <phoneticPr fontId="1"/>
  </si>
  <si>
    <t>　22:15～23:45
　宮崎県選抜と鹿児島県選抜の合同練習</t>
    <phoneticPr fontId="1"/>
  </si>
  <si>
    <t>　22:15～23:45
 　宮崎県選抜と鹿児島県選抜の合同練習</t>
    <phoneticPr fontId="1"/>
  </si>
  <si>
    <t>令和 ８年 １月３０日（金）</t>
    <rPh sb="0" eb="2">
      <t>レイワ</t>
    </rPh>
    <rPh sb="4" eb="5">
      <t>ネン</t>
    </rPh>
    <rPh sb="7" eb="8">
      <t>ガツ</t>
    </rPh>
    <rPh sb="10" eb="11">
      <t>ニチ</t>
    </rPh>
    <rPh sb="11" eb="12">
      <t>ツチ</t>
    </rPh>
    <rPh sb="12" eb="13">
      <t>キン</t>
    </rPh>
    <phoneticPr fontId="1"/>
  </si>
  <si>
    <t>■⑰：令和８年２月２８日：福岡アクシオン</t>
    <rPh sb="3" eb="5">
      <t>レイワ</t>
    </rPh>
    <rPh sb="6" eb="7">
      <t>ネン</t>
    </rPh>
    <rPh sb="8" eb="9">
      <t>ガツ</t>
    </rPh>
    <rPh sb="11" eb="12">
      <t>ニチ</t>
    </rPh>
    <rPh sb="13" eb="15">
      <t>フクオカ</t>
    </rPh>
    <phoneticPr fontId="1"/>
  </si>
  <si>
    <t>様式２－８⑰事業別スナップ写真</t>
    <rPh sb="0" eb="2">
      <t>ヨウシキ</t>
    </rPh>
    <rPh sb="6" eb="9">
      <t>ジギョウベツ</t>
    </rPh>
    <rPh sb="13" eb="15">
      <t>シャシン</t>
    </rPh>
    <phoneticPr fontId="1"/>
  </si>
  <si>
    <t>小林　大祐</t>
    <rPh sb="0" eb="2">
      <t>コバヤシ</t>
    </rPh>
    <rPh sb="3" eb="5">
      <t>ダイスケ</t>
    </rPh>
    <phoneticPr fontId="1"/>
  </si>
  <si>
    <t>児玉　恵吾</t>
    <rPh sb="0" eb="2">
      <t>コダマ</t>
    </rPh>
    <rPh sb="3" eb="4">
      <t>メグミ</t>
    </rPh>
    <phoneticPr fontId="1"/>
  </si>
  <si>
    <t>小林　大祐</t>
    <phoneticPr fontId="1"/>
  </si>
  <si>
    <t>児玉　恵吾</t>
    <phoneticPr fontId="1"/>
  </si>
  <si>
    <t>（　アイスホッケー　）競技</t>
    <rPh sb="11" eb="13">
      <t>キョウギ</t>
    </rPh>
    <phoneticPr fontId="1"/>
  </si>
  <si>
    <t>宮ア連</t>
    <rPh sb="0" eb="1">
      <t>ミヤ</t>
    </rPh>
    <rPh sb="2" eb="3">
      <t>レン</t>
    </rPh>
    <phoneticPr fontId="1"/>
  </si>
  <si>
    <t>　令和　７年１２月２３日付け宮スポ協第３３５号で交付決定通知のありました標記補助金につい</t>
    <rPh sb="1" eb="3">
      <t>レイワ</t>
    </rPh>
    <rPh sb="5" eb="6">
      <t>ネン</t>
    </rPh>
    <rPh sb="8" eb="9">
      <t>ツキ</t>
    </rPh>
    <rPh sb="11" eb="12">
      <t>ヒ</t>
    </rPh>
    <rPh sb="12" eb="13">
      <t>フ</t>
    </rPh>
    <rPh sb="14" eb="15">
      <t>ミヤ</t>
    </rPh>
    <rPh sb="17" eb="18">
      <t>キョウ</t>
    </rPh>
    <rPh sb="18" eb="19">
      <t>ダイ</t>
    </rPh>
    <rPh sb="22" eb="23">
      <t>ゴウ</t>
    </rPh>
    <rPh sb="24" eb="26">
      <t>コウフ</t>
    </rPh>
    <rPh sb="26" eb="28">
      <t>ケッテイ</t>
    </rPh>
    <rPh sb="28" eb="30">
      <t>ツウチ</t>
    </rPh>
    <rPh sb="36" eb="38">
      <t>ヒョウキ</t>
    </rPh>
    <rPh sb="38" eb="41">
      <t>ホジョキン</t>
    </rPh>
    <phoneticPr fontId="1"/>
  </si>
  <si>
    <t>選手</t>
    <rPh sb="0" eb="2">
      <t>センシュ</t>
    </rPh>
    <phoneticPr fontId="1"/>
  </si>
  <si>
    <t>2,200円×（8名）</t>
    <rPh sb="5" eb="6">
      <t>エン</t>
    </rPh>
    <rPh sb="9" eb="10">
      <t>メイ</t>
    </rPh>
    <phoneticPr fontId="1"/>
  </si>
  <si>
    <t>・航空券：80,100円（羽田↔福岡）
・新幹線：17,880円（仙台↔久留米）
・新幹線：32,890円（西明石↔久留米）
・交通費：10,815円（５台）</t>
    <rPh sb="1" eb="4">
      <t>コウクウケン</t>
    </rPh>
    <rPh sb="11" eb="12">
      <t>エン</t>
    </rPh>
    <rPh sb="13" eb="15">
      <t>ハネダ</t>
    </rPh>
    <rPh sb="16" eb="18">
      <t>フクオカ</t>
    </rPh>
    <rPh sb="21" eb="24">
      <t>シンカンセン</t>
    </rPh>
    <rPh sb="31" eb="32">
      <t>エン</t>
    </rPh>
    <rPh sb="33" eb="35">
      <t>センダイ</t>
    </rPh>
    <rPh sb="36" eb="39">
      <t>クルメ</t>
    </rPh>
    <rPh sb="42" eb="45">
      <t>シンカンセン</t>
    </rPh>
    <rPh sb="52" eb="53">
      <t>エン</t>
    </rPh>
    <rPh sb="54" eb="55">
      <t>ニシ</t>
    </rPh>
    <rPh sb="55" eb="57">
      <t>アカシ</t>
    </rPh>
    <rPh sb="58" eb="61">
      <t>クルメ</t>
    </rPh>
    <rPh sb="64" eb="67">
      <t>コウツウヒ</t>
    </rPh>
    <rPh sb="74" eb="75">
      <t>エン</t>
    </rPh>
    <rPh sb="77" eb="78">
      <t>ダイ</t>
    </rPh>
    <phoneticPr fontId="1"/>
  </si>
  <si>
    <t>【5/24】14,110円【6/14】14,110円【8/24】10,455円【9/13】10,895円【9/27】93,770円【10/4】8,415円【10/25】141,685円【11/8】69,370円【11/22】10,895円【1/24】61,628円【2/7】7,480円【2/21】7,480円【2/28】82,606円</t>
    <rPh sb="12" eb="13">
      <t>エン</t>
    </rPh>
    <rPh sb="25" eb="26">
      <t>エン</t>
    </rPh>
    <rPh sb="38" eb="39">
      <t>エン</t>
    </rPh>
    <rPh sb="51" eb="52">
      <t>エン</t>
    </rPh>
    <rPh sb="64" eb="65">
      <t>エン</t>
    </rPh>
    <rPh sb="76" eb="77">
      <t>エン</t>
    </rPh>
    <rPh sb="91" eb="92">
      <t>エン</t>
    </rPh>
    <rPh sb="104" eb="105">
      <t>エン</t>
    </rPh>
    <rPh sb="118" eb="119">
      <t>エン</t>
    </rPh>
    <rPh sb="131" eb="132">
      <t>エン</t>
    </rPh>
    <rPh sb="142" eb="143">
      <t>エン</t>
    </rPh>
    <rPh sb="154" eb="155">
      <t>エン</t>
    </rPh>
    <rPh sb="167" eb="168">
      <t>エン</t>
    </rPh>
    <phoneticPr fontId="1"/>
  </si>
  <si>
    <t>4,400×2回＋15,400円×6回＋17,600円×3回＋19,800円＋22,000円</t>
    <rPh sb="7" eb="8">
      <t>カイ</t>
    </rPh>
    <rPh sb="15" eb="16">
      <t>エン</t>
    </rPh>
    <rPh sb="18" eb="19">
      <t>カイ</t>
    </rPh>
    <rPh sb="26" eb="27">
      <t>エン</t>
    </rPh>
    <rPh sb="29" eb="30">
      <t>カイ</t>
    </rPh>
    <rPh sb="37" eb="38">
      <t>エン</t>
    </rPh>
    <rPh sb="45" eb="46">
      <t>エン</t>
    </rPh>
    <phoneticPr fontId="1"/>
  </si>
  <si>
    <t>実績</t>
    <rPh sb="0" eb="2">
      <t>ジッセキ</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</si>
</sst>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 #,##0_ ;_ * \-#,##0_ ;_ * &quot;-&quot;_ ;_ @_ "/>
    <numFmt numFmtId="176" formatCode="m/d;@"/>
  </numFmts>
  <fonts count="62" x14ac:knownFonts="1">
    <font>
      <sz val="11"/>
      <color theme="1"/>
      <name val="ＭＳ Ｐゴシック"/>
      <family val="2"/>
      <charset val="128"/>
      <scheme val="minor"/>
    </font>
    <font>
      <sz val="6"/>
      <name val="ＭＳ Ｐゴシック"/>
      <family val="2"/>
      <charset val="128"/>
      <scheme val="minor"/>
    </font>
    <font>
      <sz val="11"/>
      <color theme="1"/>
      <name val="BIZ UD明朝 Medium"/>
      <family val="1"/>
      <charset val="128"/>
    </font>
    <font>
      <sz val="14"/>
      <color theme="1"/>
      <name val="BIZ UD明朝 Medium"/>
      <family val="1"/>
      <charset val="128"/>
    </font>
    <font>
      <sz val="12"/>
      <color theme="1"/>
      <name val="BIZ UD明朝 Medium"/>
      <family val="1"/>
      <charset val="128"/>
    </font>
    <font>
      <sz val="9"/>
      <color theme="1"/>
      <name val="BIZ UD明朝 Medium"/>
      <family val="1"/>
      <charset val="128"/>
    </font>
    <font>
      <sz val="16"/>
      <color theme="1"/>
      <name val="BIZ UD明朝 Medium"/>
      <family val="1"/>
      <charset val="128"/>
    </font>
    <font>
      <sz val="11"/>
      <color theme="1"/>
      <name val="ＭＳ Ｐゴシック"/>
      <family val="2"/>
      <charset val="128"/>
      <scheme val="minor"/>
    </font>
    <font>
      <sz val="11"/>
      <color theme="1"/>
      <name val="游ゴシック Medium"/>
      <family val="3"/>
      <charset val="128"/>
    </font>
    <font>
      <sz val="11"/>
      <color theme="1"/>
      <name val="游明朝"/>
      <family val="1"/>
      <charset val="128"/>
    </font>
    <font>
      <b/>
      <sz val="14"/>
      <color theme="1"/>
      <name val="游明朝"/>
      <family val="1"/>
      <charset val="128"/>
    </font>
    <font>
      <b/>
      <sz val="12"/>
      <color theme="1"/>
      <name val="游明朝"/>
      <family val="1"/>
      <charset val="128"/>
    </font>
    <font>
      <sz val="11"/>
      <name val="游明朝"/>
      <family val="1"/>
      <charset val="128"/>
    </font>
    <font>
      <b/>
      <sz val="8"/>
      <color theme="1"/>
      <name val="游明朝"/>
      <family val="1"/>
      <charset val="128"/>
    </font>
    <font>
      <sz val="18"/>
      <color theme="1"/>
      <name val="BIZ UD明朝 Medium"/>
      <family val="1"/>
      <charset val="128"/>
    </font>
    <font>
      <sz val="10"/>
      <color theme="1"/>
      <name val="BIZ UD明朝 Medium"/>
      <family val="1"/>
      <charset val="128"/>
    </font>
    <font>
      <b/>
      <sz val="10"/>
      <color theme="1"/>
      <name val="BIZ UD明朝 Medium"/>
      <family val="1"/>
      <charset val="128"/>
    </font>
    <font>
      <b/>
      <sz val="14"/>
      <color theme="1"/>
      <name val="BIZ UD明朝 Medium"/>
      <family val="1"/>
      <charset val="128"/>
    </font>
    <font>
      <sz val="6"/>
      <name val="ＭＳ Ｐゴシック"/>
      <family val="3"/>
      <charset val="128"/>
    </font>
    <font>
      <sz val="11"/>
      <color rgb="FFFF0000"/>
      <name val="游明朝"/>
      <family val="1"/>
      <charset val="128"/>
    </font>
    <font>
      <sz val="14"/>
      <color theme="1"/>
      <name val="游明朝"/>
      <family val="1"/>
      <charset val="128"/>
    </font>
    <font>
      <b/>
      <sz val="14"/>
      <color rgb="FFFF0000"/>
      <name val="游明朝"/>
      <family val="1"/>
      <charset val="128"/>
    </font>
    <font>
      <b/>
      <sz val="11"/>
      <color theme="1"/>
      <name val="游明朝"/>
      <family val="1"/>
      <charset val="128"/>
    </font>
    <font>
      <sz val="9"/>
      <color theme="1"/>
      <name val="游明朝"/>
      <family val="1"/>
      <charset val="128"/>
    </font>
    <font>
      <b/>
      <u val="double"/>
      <sz val="11"/>
      <color theme="1"/>
      <name val="游明朝"/>
      <family val="1"/>
      <charset val="128"/>
    </font>
    <font>
      <b/>
      <u val="double"/>
      <sz val="11"/>
      <color rgb="FFFF0000"/>
      <name val="游明朝"/>
      <family val="1"/>
      <charset val="128"/>
    </font>
    <font>
      <sz val="9"/>
      <color theme="1"/>
      <name val="游ゴシック"/>
      <family val="3"/>
      <charset val="128"/>
    </font>
    <font>
      <sz val="8"/>
      <color theme="1"/>
      <name val="游明朝"/>
      <family val="1"/>
      <charset val="128"/>
    </font>
    <font>
      <sz val="11"/>
      <color theme="1"/>
      <name val="ＭＳ Ｐゴシック"/>
      <family val="3"/>
      <charset val="128"/>
      <scheme val="minor"/>
    </font>
    <font>
      <b/>
      <sz val="16"/>
      <color theme="1"/>
      <name val="游明朝"/>
      <family val="1"/>
      <charset val="128"/>
    </font>
    <font>
      <sz val="11"/>
      <color theme="1"/>
      <name val="BIZ UDP明朝 Medium"/>
      <family val="1"/>
      <charset val="128"/>
    </font>
    <font>
      <b/>
      <sz val="12"/>
      <color theme="1"/>
      <name val="BIZ UDP明朝 Medium"/>
      <family val="1"/>
      <charset val="128"/>
    </font>
    <font>
      <sz val="12"/>
      <color theme="1"/>
      <name val="BIZ UDP明朝 Medium"/>
      <family val="1"/>
      <charset val="128"/>
    </font>
    <font>
      <b/>
      <sz val="11"/>
      <color theme="1"/>
      <name val="BIZ UDP明朝 Medium"/>
      <family val="1"/>
      <charset val="128"/>
    </font>
    <font>
      <b/>
      <sz val="14"/>
      <color theme="1"/>
      <name val="BIZ UDP明朝 Medium"/>
      <family val="1"/>
      <charset val="128"/>
    </font>
    <font>
      <sz val="11"/>
      <color rgb="FFFF0000"/>
      <name val="BIZ UDP明朝 Medium"/>
      <family val="1"/>
      <charset val="128"/>
    </font>
    <font>
      <sz val="14"/>
      <color theme="1"/>
      <name val="BIZ UDP明朝 Medium"/>
      <family val="1"/>
      <charset val="128"/>
    </font>
    <font>
      <sz val="13"/>
      <color theme="1"/>
      <name val="BIZ UDP明朝 Medium"/>
      <family val="1"/>
      <charset val="128"/>
    </font>
    <font>
      <sz val="16"/>
      <color theme="1"/>
      <name val="BIZ UDP明朝 Medium"/>
      <family val="1"/>
      <charset val="128"/>
    </font>
    <font>
      <sz val="9"/>
      <color theme="1"/>
      <name val="BIZ UDP明朝 Medium"/>
      <family val="1"/>
      <charset val="128"/>
    </font>
    <font>
      <sz val="10"/>
      <color theme="1"/>
      <name val="BIZ UDP明朝 Medium"/>
      <family val="1"/>
      <charset val="128"/>
    </font>
    <font>
      <b/>
      <u/>
      <sz val="10"/>
      <color rgb="FFFF0000"/>
      <name val="BIZ UDP明朝 Medium"/>
      <family val="1"/>
      <charset val="128"/>
    </font>
    <font>
      <b/>
      <sz val="12"/>
      <color theme="1"/>
      <name val="BIZ UD明朝 Medium"/>
      <family val="1"/>
      <charset val="128"/>
    </font>
    <font>
      <sz val="11"/>
      <name val="BIZ UD明朝 Medium"/>
      <family val="1"/>
      <charset val="128"/>
    </font>
    <font>
      <sz val="10"/>
      <name val="BIZ UD明朝 Medium"/>
      <family val="1"/>
      <charset val="128"/>
    </font>
    <font>
      <b/>
      <sz val="11"/>
      <color theme="1"/>
      <name val="BIZ UD明朝 Medium"/>
      <family val="1"/>
      <charset val="128"/>
    </font>
    <font>
      <sz val="10"/>
      <color theme="0"/>
      <name val="BIZ UD明朝 Medium"/>
      <family val="1"/>
      <charset val="128"/>
    </font>
    <font>
      <sz val="16"/>
      <color theme="1"/>
      <name val="游明朝"/>
      <family val="1"/>
      <charset val="128"/>
    </font>
    <font>
      <sz val="6"/>
      <color theme="1"/>
      <name val="BIZ UD明朝 Medium"/>
      <family val="1"/>
      <charset val="128"/>
    </font>
    <font>
      <u/>
      <sz val="11"/>
      <color theme="10"/>
      <name val="ＭＳ Ｐゴシック"/>
      <family val="2"/>
      <charset val="128"/>
      <scheme val="minor"/>
    </font>
    <font>
      <sz val="12"/>
      <color theme="1"/>
      <name val="BIZ UDゴシック"/>
      <family val="3"/>
      <charset val="128"/>
    </font>
    <font>
      <sz val="12"/>
      <color theme="1"/>
      <name val="BIZ UDPゴシック"/>
      <family val="3"/>
      <charset val="128"/>
    </font>
    <font>
      <sz val="10"/>
      <color theme="1"/>
      <name val="游明朝"/>
      <family val="1"/>
      <charset val="128"/>
    </font>
    <font>
      <b/>
      <sz val="11"/>
      <color theme="1"/>
      <name val="Segoe UI Symbol"/>
      <family val="1"/>
    </font>
    <font>
      <b/>
      <u/>
      <sz val="10"/>
      <color rgb="FFFF0000"/>
      <name val="游明朝"/>
      <family val="1"/>
      <charset val="128"/>
    </font>
    <font>
      <b/>
      <sz val="10"/>
      <color rgb="FFFF0000"/>
      <name val="游明朝"/>
      <family val="1"/>
      <charset val="128"/>
    </font>
    <font>
      <sz val="11"/>
      <color theme="1"/>
      <name val="Segoe UI Symbol"/>
      <family val="1"/>
    </font>
    <font>
      <sz val="11"/>
      <color theme="1"/>
      <name val="ＭＳ 明朝"/>
      <family val="1"/>
      <charset val="128"/>
    </font>
    <font>
      <b/>
      <sz val="11"/>
      <color theme="1"/>
      <name val="ＭＳ 明朝"/>
      <family val="1"/>
      <charset val="128"/>
    </font>
    <font>
      <b/>
      <sz val="11"/>
      <color theme="1"/>
      <name val="ＭＳ Ｐ明朝"/>
      <family val="1"/>
      <charset val="128"/>
    </font>
    <font>
      <sz val="12"/>
      <color theme="1"/>
      <name val="ＭＳ Ｐ明朝"/>
      <family val="1"/>
      <charset val="128"/>
    </font>
    <font>
      <sz val="11"/>
      <name val="BIZ UDP明朝 Medium"/>
      <family val="1"/>
      <charset val="128"/>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s>
  <borders count="10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top style="thin">
        <color indexed="64"/>
      </top>
      <bottom style="thin">
        <color auto="1"/>
      </bottom>
      <diagonal/>
    </border>
    <border>
      <left style="hair">
        <color auto="1"/>
      </left>
      <right style="thin">
        <color auto="1"/>
      </right>
      <top style="thin">
        <color auto="1"/>
      </top>
      <bottom style="thin">
        <color auto="1"/>
      </bottom>
      <diagonal/>
    </border>
    <border>
      <left/>
      <right style="hair">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thin">
        <color indexed="64"/>
      </right>
      <top style="hair">
        <color indexed="64"/>
      </top>
      <bottom/>
      <diagonal/>
    </border>
    <border>
      <left/>
      <right style="hair">
        <color indexed="64"/>
      </right>
      <top style="hair">
        <color indexed="64"/>
      </top>
      <bottom/>
      <diagonal/>
    </border>
    <border>
      <left style="thin">
        <color indexed="64"/>
      </left>
      <right style="hair">
        <color indexed="64"/>
      </right>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style="hair">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style="medium">
        <color indexed="64"/>
      </left>
      <right/>
      <top/>
      <bottom/>
      <diagonal/>
    </border>
    <border diagonalUp="1">
      <left style="thin">
        <color indexed="64"/>
      </left>
      <right style="thin">
        <color indexed="64"/>
      </right>
      <top style="thin">
        <color indexed="64"/>
      </top>
      <bottom style="thin">
        <color indexed="64"/>
      </bottom>
      <diagonal style="hair">
        <color indexed="64"/>
      </diagonal>
    </border>
    <border diagonalUp="1">
      <left/>
      <right style="thin">
        <color indexed="64"/>
      </right>
      <top/>
      <bottom style="thin">
        <color indexed="64"/>
      </bottom>
      <diagonal style="thin">
        <color indexed="64"/>
      </diagonal>
    </border>
    <border diagonalUp="1">
      <left/>
      <right/>
      <top/>
      <bottom style="thin">
        <color indexed="64"/>
      </bottom>
      <diagonal style="thin">
        <color indexed="64"/>
      </diagonal>
    </border>
    <border diagonalUp="1">
      <left style="thin">
        <color indexed="64"/>
      </left>
      <right/>
      <top/>
      <bottom style="thin">
        <color indexed="64"/>
      </bottom>
      <diagonal style="thin">
        <color indexed="64"/>
      </diagonal>
    </border>
    <border diagonalUp="1">
      <left/>
      <right style="thin">
        <color indexed="64"/>
      </right>
      <top style="thin">
        <color indexed="64"/>
      </top>
      <bottom/>
      <diagonal style="thin">
        <color indexed="64"/>
      </diagonal>
    </border>
    <border diagonalUp="1">
      <left/>
      <right/>
      <top style="thin">
        <color indexed="64"/>
      </top>
      <bottom/>
      <diagonal style="thin">
        <color indexed="64"/>
      </diagonal>
    </border>
    <border diagonalUp="1">
      <left style="thin">
        <color indexed="64"/>
      </left>
      <right/>
      <top style="thin">
        <color indexed="64"/>
      </top>
      <bottom/>
      <diagonal style="thin">
        <color indexed="64"/>
      </diagonal>
    </border>
    <border>
      <left/>
      <right style="hair">
        <color indexed="64"/>
      </right>
      <top style="hair">
        <color indexed="64"/>
      </top>
      <bottom style="thin">
        <color indexed="64"/>
      </bottom>
      <diagonal/>
    </border>
    <border>
      <left style="hair">
        <color auto="1"/>
      </left>
      <right style="thin">
        <color auto="1"/>
      </right>
      <top/>
      <bottom style="thin">
        <color auto="1"/>
      </bottom>
      <diagonal/>
    </border>
    <border>
      <left/>
      <right style="hair">
        <color auto="1"/>
      </right>
      <top/>
      <bottom style="thin">
        <color auto="1"/>
      </bottom>
      <diagonal/>
    </border>
    <border>
      <left style="thin">
        <color auto="1"/>
      </left>
      <right style="hair">
        <color auto="1"/>
      </right>
      <top/>
      <bottom style="thin">
        <color auto="1"/>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auto="1"/>
      </left>
      <right style="thin">
        <color auto="1"/>
      </right>
      <top style="thin">
        <color auto="1"/>
      </top>
      <bottom/>
      <diagonal/>
    </border>
    <border>
      <left/>
      <right style="hair">
        <color auto="1"/>
      </right>
      <top style="thin">
        <color auto="1"/>
      </top>
      <bottom/>
      <diagonal/>
    </border>
    <border>
      <left style="thin">
        <color auto="1"/>
      </left>
      <right style="hair">
        <color auto="1"/>
      </right>
      <top style="thin">
        <color auto="1"/>
      </top>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bottom/>
      <diagonal/>
    </border>
    <border>
      <left/>
      <right style="thin">
        <color indexed="64"/>
      </right>
      <top style="hair">
        <color indexed="64"/>
      </top>
      <bottom style="thin">
        <color auto="1"/>
      </bottom>
      <diagonal/>
    </border>
    <border>
      <left/>
      <right/>
      <top style="hair">
        <color indexed="64"/>
      </top>
      <bottom style="thin">
        <color auto="1"/>
      </bottom>
      <diagonal/>
    </border>
    <border>
      <left style="thin">
        <color indexed="64"/>
      </left>
      <right/>
      <top style="hair">
        <color indexed="64"/>
      </top>
      <bottom style="thin">
        <color auto="1"/>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style="thin">
        <color indexed="64"/>
      </left>
      <right style="thin">
        <color indexed="64"/>
      </right>
      <top/>
      <bottom/>
      <diagonal/>
    </border>
    <border>
      <left/>
      <right style="thin">
        <color indexed="64"/>
      </right>
      <top style="dotted">
        <color indexed="64"/>
      </top>
      <bottom/>
      <diagonal/>
    </border>
    <border>
      <left/>
      <right/>
      <top style="dotted">
        <color indexed="64"/>
      </top>
      <bottom/>
      <diagonal/>
    </border>
    <border>
      <left/>
      <right/>
      <top style="dotted">
        <color indexed="64"/>
      </top>
      <bottom style="thin">
        <color indexed="64"/>
      </bottom>
      <diagonal/>
    </border>
    <border>
      <left style="thin">
        <color indexed="64"/>
      </left>
      <right/>
      <top style="dotted">
        <color indexed="64"/>
      </top>
      <bottom/>
      <diagonal/>
    </border>
    <border>
      <left style="hair">
        <color indexed="64"/>
      </left>
      <right/>
      <top style="thin">
        <color auto="1"/>
      </top>
      <bottom/>
      <diagonal/>
    </border>
    <border>
      <left style="hair">
        <color indexed="64"/>
      </left>
      <right/>
      <top/>
      <bottom style="thin">
        <color indexed="64"/>
      </bottom>
      <diagonal/>
    </border>
    <border diagonalUp="1">
      <left style="hair">
        <color indexed="64"/>
      </left>
      <right style="hair">
        <color indexed="64"/>
      </right>
      <top style="hair">
        <color indexed="64"/>
      </top>
      <bottom style="hair">
        <color indexed="64"/>
      </bottom>
      <diagonal style="hair">
        <color indexed="64"/>
      </diagonal>
    </border>
    <border diagonalUp="1">
      <left style="hair">
        <color indexed="64"/>
      </left>
      <right/>
      <top style="hair">
        <color indexed="64"/>
      </top>
      <bottom style="hair">
        <color indexed="64"/>
      </bottom>
      <diagonal style="hair">
        <color indexed="64"/>
      </diagonal>
    </border>
    <border diagonalUp="1">
      <left/>
      <right/>
      <top style="hair">
        <color indexed="64"/>
      </top>
      <bottom style="hair">
        <color indexed="64"/>
      </bottom>
      <diagonal style="hair">
        <color indexed="64"/>
      </diagonal>
    </border>
    <border diagonalUp="1">
      <left/>
      <right style="thin">
        <color indexed="64"/>
      </right>
      <top style="hair">
        <color indexed="64"/>
      </top>
      <bottom style="hair">
        <color indexed="64"/>
      </bottom>
      <diagonal style="hair">
        <color indexed="64"/>
      </diagonal>
    </border>
    <border diagonalUp="1">
      <left style="hair">
        <color indexed="64"/>
      </left>
      <right style="hair">
        <color indexed="64"/>
      </right>
      <top style="hair">
        <color indexed="64"/>
      </top>
      <bottom style="thin">
        <color auto="1"/>
      </bottom>
      <diagonal style="hair">
        <color indexed="64"/>
      </diagonal>
    </border>
    <border diagonalUp="1">
      <left/>
      <right/>
      <top style="hair">
        <color indexed="64"/>
      </top>
      <bottom style="thin">
        <color auto="1"/>
      </bottom>
      <diagonal style="hair">
        <color indexed="64"/>
      </diagonal>
    </border>
    <border diagonalUp="1">
      <left/>
      <right style="thin">
        <color indexed="64"/>
      </right>
      <top style="hair">
        <color indexed="64"/>
      </top>
      <bottom style="thin">
        <color auto="1"/>
      </bottom>
      <diagonal style="hair">
        <color indexed="64"/>
      </diagonal>
    </border>
    <border diagonalUp="1">
      <left style="hair">
        <color indexed="64"/>
      </left>
      <right style="hair">
        <color indexed="64"/>
      </right>
      <top/>
      <bottom style="hair">
        <color indexed="64"/>
      </bottom>
      <diagonal style="hair">
        <color indexed="64"/>
      </diagonal>
    </border>
    <border diagonalUp="1">
      <left/>
      <right/>
      <top/>
      <bottom style="hair">
        <color indexed="64"/>
      </bottom>
      <diagonal style="hair">
        <color indexed="64"/>
      </diagonal>
    </border>
    <border diagonalUp="1">
      <left/>
      <right style="thin">
        <color indexed="64"/>
      </right>
      <top/>
      <bottom style="hair">
        <color indexed="64"/>
      </bottom>
      <diagonal style="hair">
        <color indexed="64"/>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s>
  <cellStyleXfs count="4">
    <xf numFmtId="0" fontId="0" fillId="0" borderId="0">
      <alignment vertical="center"/>
    </xf>
    <xf numFmtId="38" fontId="7" fillId="0" borderId="0" applyFont="0" applyFill="0" applyBorder="0" applyAlignment="0" applyProtection="0">
      <alignment vertical="center"/>
    </xf>
    <xf numFmtId="0" fontId="28" fillId="0" borderId="0">
      <alignment vertical="center"/>
    </xf>
    <xf numFmtId="0" fontId="49" fillId="0" borderId="0" applyNumberFormat="0" applyFill="0" applyBorder="0" applyAlignment="0" applyProtection="0">
      <alignment vertical="center"/>
    </xf>
  </cellStyleXfs>
  <cellXfs count="1039">
    <xf numFmtId="0" fontId="0" fillId="0" borderId="0" xfId="0">
      <alignment vertical="center"/>
    </xf>
    <xf numFmtId="0" fontId="2" fillId="0" borderId="0" xfId="0" applyFont="1">
      <alignment vertical="center"/>
    </xf>
    <xf numFmtId="0" fontId="2" fillId="2" borderId="0" xfId="0" applyFont="1" applyFill="1">
      <alignment vertical="center"/>
    </xf>
    <xf numFmtId="0" fontId="2" fillId="2" borderId="0" xfId="0" applyFont="1" applyFill="1" applyAlignment="1">
      <alignment horizontal="right" vertical="center"/>
    </xf>
    <xf numFmtId="0" fontId="6" fillId="2" borderId="0" xfId="0" applyFont="1" applyFill="1">
      <alignment vertical="center"/>
    </xf>
    <xf numFmtId="0" fontId="2" fillId="2" borderId="5" xfId="0" applyFont="1" applyFill="1" applyBorder="1">
      <alignment vertical="center"/>
    </xf>
    <xf numFmtId="0" fontId="2" fillId="2" borderId="11" xfId="0" applyFont="1" applyFill="1" applyBorder="1">
      <alignment vertical="center"/>
    </xf>
    <xf numFmtId="0" fontId="2" fillId="2" borderId="10" xfId="0" applyFont="1" applyFill="1" applyBorder="1">
      <alignment vertical="center"/>
    </xf>
    <xf numFmtId="0" fontId="2" fillId="2" borderId="2" xfId="0" applyFont="1" applyFill="1" applyBorder="1">
      <alignment vertical="center"/>
    </xf>
    <xf numFmtId="0" fontId="8" fillId="0" borderId="0" xfId="0" applyFont="1" applyAlignment="1">
      <alignment horizontal="left" vertical="center"/>
    </xf>
    <xf numFmtId="0" fontId="9" fillId="0" borderId="0" xfId="0" applyFont="1">
      <alignment vertical="center"/>
    </xf>
    <xf numFmtId="0" fontId="10" fillId="0" borderId="0" xfId="0" applyFont="1">
      <alignment vertical="center"/>
    </xf>
    <xf numFmtId="0" fontId="9" fillId="0" borderId="0" xfId="0" applyFont="1" applyAlignment="1">
      <alignment horizontal="center" vertical="center"/>
    </xf>
    <xf numFmtId="0" fontId="9" fillId="0" borderId="5" xfId="0" applyFont="1" applyBorder="1" applyAlignment="1">
      <alignment horizontal="left" vertical="center"/>
    </xf>
    <xf numFmtId="38" fontId="9" fillId="0" borderId="5" xfId="1" applyFont="1" applyBorder="1" applyAlignment="1">
      <alignment horizontal="right" vertical="center"/>
    </xf>
    <xf numFmtId="0" fontId="9" fillId="0" borderId="5" xfId="0" applyFont="1" applyBorder="1" applyAlignment="1">
      <alignment horizontal="center" vertical="center"/>
    </xf>
    <xf numFmtId="0" fontId="9" fillId="0" borderId="0" xfId="0" applyFont="1" applyAlignment="1">
      <alignment horizontal="left" vertical="center"/>
    </xf>
    <xf numFmtId="0" fontId="15" fillId="2" borderId="5" xfId="0" applyFont="1" applyFill="1" applyBorder="1" applyAlignment="1">
      <alignment horizontal="center" vertical="center"/>
    </xf>
    <xf numFmtId="0" fontId="15" fillId="2" borderId="5" xfId="0" applyFont="1" applyFill="1" applyBorder="1">
      <alignment vertical="center"/>
    </xf>
    <xf numFmtId="0" fontId="15" fillId="2" borderId="8" xfId="0" applyFont="1" applyFill="1" applyBorder="1">
      <alignment vertical="center"/>
    </xf>
    <xf numFmtId="0" fontId="15" fillId="2" borderId="2" xfId="0" applyFont="1" applyFill="1" applyBorder="1">
      <alignment vertical="center"/>
    </xf>
    <xf numFmtId="0" fontId="16" fillId="2" borderId="2" xfId="0" applyFont="1" applyFill="1" applyBorder="1" applyAlignment="1">
      <alignment horizontal="center" vertical="center"/>
    </xf>
    <xf numFmtId="0" fontId="16" fillId="2" borderId="2" xfId="0" applyFont="1" applyFill="1" applyBorder="1" applyAlignment="1">
      <alignment horizontal="right" vertical="center"/>
    </xf>
    <xf numFmtId="0" fontId="16" fillId="2" borderId="12" xfId="0" applyFont="1" applyFill="1" applyBorder="1" applyAlignment="1">
      <alignment horizontal="right" vertical="center"/>
    </xf>
    <xf numFmtId="0" fontId="9" fillId="2" borderId="46" xfId="0" applyFont="1" applyFill="1" applyBorder="1" applyAlignment="1">
      <alignment horizontal="center" vertical="center"/>
    </xf>
    <xf numFmtId="0" fontId="9" fillId="2" borderId="47" xfId="0" applyFont="1" applyFill="1" applyBorder="1" applyAlignment="1">
      <alignment horizontal="right" vertical="center"/>
    </xf>
    <xf numFmtId="0" fontId="9" fillId="2" borderId="27" xfId="0" applyFont="1" applyFill="1" applyBorder="1">
      <alignment vertical="center"/>
    </xf>
    <xf numFmtId="0" fontId="8" fillId="0" borderId="0" xfId="0" applyFont="1">
      <alignment vertical="center"/>
    </xf>
    <xf numFmtId="0" fontId="30" fillId="0" borderId="0" xfId="0" applyFont="1">
      <alignment vertical="center"/>
    </xf>
    <xf numFmtId="0" fontId="30" fillId="0" borderId="0" xfId="2" applyFont="1">
      <alignment vertical="center"/>
    </xf>
    <xf numFmtId="0" fontId="31" fillId="0" borderId="0" xfId="2" applyFont="1" applyAlignment="1">
      <alignment horizontal="right" vertical="center"/>
    </xf>
    <xf numFmtId="0" fontId="32" fillId="0" borderId="0" xfId="2" applyFont="1" applyAlignment="1">
      <alignment horizontal="center" vertical="center"/>
    </xf>
    <xf numFmtId="0" fontId="31" fillId="0" borderId="0" xfId="2" applyFont="1">
      <alignment vertical="center"/>
    </xf>
    <xf numFmtId="0" fontId="32" fillId="0" borderId="0" xfId="2" applyFont="1">
      <alignment vertical="center"/>
    </xf>
    <xf numFmtId="0" fontId="30" fillId="0" borderId="0" xfId="2" applyFont="1" applyAlignment="1">
      <alignment horizontal="distributed" vertical="center"/>
    </xf>
    <xf numFmtId="0" fontId="30" fillId="0" borderId="0" xfId="2" applyFont="1" applyAlignment="1">
      <alignment horizontal="right" vertical="center"/>
    </xf>
    <xf numFmtId="0" fontId="30" fillId="0" borderId="0" xfId="2" applyFont="1" applyAlignment="1">
      <alignment horizontal="left" vertical="center"/>
    </xf>
    <xf numFmtId="0" fontId="33" fillId="0" borderId="0" xfId="0" applyFont="1">
      <alignment vertical="center"/>
    </xf>
    <xf numFmtId="0" fontId="30" fillId="0" borderId="0" xfId="0" applyFont="1" applyAlignment="1">
      <alignment horizontal="center" vertical="center"/>
    </xf>
    <xf numFmtId="0" fontId="33" fillId="0" borderId="0" xfId="0" applyFont="1" applyAlignment="1">
      <alignment horizontal="left" vertical="center"/>
    </xf>
    <xf numFmtId="0" fontId="34" fillId="0" borderId="0" xfId="0" applyFont="1">
      <alignment vertical="center"/>
    </xf>
    <xf numFmtId="0" fontId="33" fillId="0" borderId="0" xfId="0" applyFont="1" applyAlignment="1">
      <alignment horizontal="right" vertical="center"/>
    </xf>
    <xf numFmtId="0" fontId="33" fillId="0" borderId="0" xfId="0" applyFont="1" applyAlignment="1">
      <alignment horizontal="center" vertical="center"/>
    </xf>
    <xf numFmtId="0" fontId="32" fillId="0" borderId="0" xfId="0" applyFont="1">
      <alignment vertical="center"/>
    </xf>
    <xf numFmtId="0" fontId="30" fillId="0" borderId="1" xfId="0" applyFont="1" applyBorder="1" applyAlignment="1">
      <alignment horizontal="center" vertical="center"/>
    </xf>
    <xf numFmtId="0" fontId="35" fillId="0" borderId="1" xfId="0" applyFont="1" applyBorder="1" applyAlignment="1">
      <alignment horizontal="center" vertical="center"/>
    </xf>
    <xf numFmtId="0" fontId="34" fillId="0" borderId="0" xfId="0" applyFont="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6" fillId="0" borderId="0" xfId="0" applyFont="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30" fillId="0" borderId="2" xfId="0" applyFont="1" applyBorder="1">
      <alignment vertical="center"/>
    </xf>
    <xf numFmtId="0" fontId="36" fillId="0" borderId="3" xfId="0" applyFont="1" applyBorder="1" applyAlignment="1">
      <alignment horizontal="center" vertical="center"/>
    </xf>
    <xf numFmtId="0" fontId="36" fillId="0" borderId="4" xfId="0" applyFont="1" applyBorder="1" applyAlignment="1">
      <alignment horizontal="center" vertical="center"/>
    </xf>
    <xf numFmtId="0" fontId="30" fillId="0" borderId="5" xfId="0" applyFont="1" applyBorder="1">
      <alignment vertical="center"/>
    </xf>
    <xf numFmtId="0" fontId="2" fillId="2" borderId="0" xfId="0" applyFont="1" applyFill="1" applyAlignment="1">
      <alignment horizontal="center" vertical="center"/>
    </xf>
    <xf numFmtId="0" fontId="2" fillId="2" borderId="0" xfId="0" applyFont="1" applyFill="1" applyAlignment="1">
      <alignment horizontal="left" vertical="center"/>
    </xf>
    <xf numFmtId="0" fontId="9" fillId="0" borderId="7" xfId="0" applyFont="1" applyBorder="1" applyAlignment="1">
      <alignment horizontal="center" vertical="center"/>
    </xf>
    <xf numFmtId="38" fontId="2" fillId="0" borderId="0" xfId="1" applyFont="1">
      <alignment vertical="center"/>
    </xf>
    <xf numFmtId="38" fontId="2" fillId="2" borderId="0" xfId="1" applyFont="1" applyFill="1" applyBorder="1" applyAlignment="1">
      <alignment horizontal="left" vertical="center"/>
    </xf>
    <xf numFmtId="38" fontId="2" fillId="2" borderId="0" xfId="1" applyFont="1" applyFill="1" applyBorder="1" applyAlignment="1">
      <alignment vertical="center"/>
    </xf>
    <xf numFmtId="38" fontId="2" fillId="2" borderId="7" xfId="1" applyFont="1" applyFill="1" applyBorder="1" applyAlignment="1">
      <alignment vertical="center"/>
    </xf>
    <xf numFmtId="0" fontId="2" fillId="2" borderId="7" xfId="0" applyFont="1" applyFill="1" applyBorder="1" applyAlignment="1">
      <alignment horizontal="center" vertical="center"/>
    </xf>
    <xf numFmtId="0" fontId="2" fillId="2" borderId="4" xfId="0" applyFont="1" applyFill="1" applyBorder="1" applyAlignment="1">
      <alignment horizontal="center" vertical="center"/>
    </xf>
    <xf numFmtId="0" fontId="43" fillId="2" borderId="0" xfId="0" applyFont="1" applyFill="1">
      <alignment vertical="center"/>
    </xf>
    <xf numFmtId="0" fontId="43" fillId="2" borderId="0" xfId="0" applyFont="1" applyFill="1" applyAlignment="1">
      <alignment horizontal="center" vertical="center"/>
    </xf>
    <xf numFmtId="0" fontId="2" fillId="2" borderId="84" xfId="0" applyFont="1" applyFill="1" applyBorder="1">
      <alignment vertical="center"/>
    </xf>
    <xf numFmtId="0" fontId="43" fillId="2" borderId="85" xfId="0" applyFont="1" applyFill="1" applyBorder="1">
      <alignment vertical="center"/>
    </xf>
    <xf numFmtId="0" fontId="43" fillId="2" borderId="85" xfId="0" applyFont="1" applyFill="1" applyBorder="1" applyAlignment="1">
      <alignment horizontal="center" vertical="center"/>
    </xf>
    <xf numFmtId="0" fontId="43" fillId="0" borderId="10" xfId="0" applyFont="1" applyBorder="1">
      <alignment vertical="center"/>
    </xf>
    <xf numFmtId="0" fontId="43" fillId="0" borderId="0" xfId="0" applyFont="1">
      <alignment vertical="center"/>
    </xf>
    <xf numFmtId="0" fontId="43" fillId="0" borderId="0" xfId="0" applyFont="1" applyAlignment="1">
      <alignment horizontal="center" vertical="center"/>
    </xf>
    <xf numFmtId="0" fontId="2" fillId="2" borderId="13" xfId="0" applyFont="1" applyFill="1" applyBorder="1" applyAlignment="1">
      <alignment horizontal="left" vertical="center"/>
    </xf>
    <xf numFmtId="0" fontId="43" fillId="0" borderId="84" xfId="0" applyFont="1" applyBorder="1">
      <alignment vertical="center"/>
    </xf>
    <xf numFmtId="0" fontId="43" fillId="0" borderId="85" xfId="0" applyFont="1" applyBorder="1">
      <alignment vertical="center"/>
    </xf>
    <xf numFmtId="0" fontId="43" fillId="0" borderId="85" xfId="0" applyFont="1" applyBorder="1" applyAlignment="1">
      <alignment horizontal="center" vertical="center"/>
    </xf>
    <xf numFmtId="0" fontId="2" fillId="2" borderId="87" xfId="0" applyFont="1" applyFill="1" applyBorder="1" applyAlignment="1">
      <alignment horizontal="left" vertical="center"/>
    </xf>
    <xf numFmtId="0" fontId="2" fillId="2" borderId="88" xfId="0" applyFont="1" applyFill="1" applyBorder="1">
      <alignment vertical="center"/>
    </xf>
    <xf numFmtId="0" fontId="2" fillId="2" borderId="89" xfId="0" applyFont="1" applyFill="1" applyBorder="1">
      <alignment vertical="center"/>
    </xf>
    <xf numFmtId="0" fontId="2" fillId="2" borderId="89" xfId="0" applyFont="1" applyFill="1" applyBorder="1" applyAlignment="1">
      <alignment horizontal="center" vertical="center"/>
    </xf>
    <xf numFmtId="0" fontId="2" fillId="2" borderId="5" xfId="0" applyFont="1" applyFill="1" applyBorder="1" applyAlignment="1">
      <alignment horizontal="center" vertical="center"/>
    </xf>
    <xf numFmtId="0" fontId="43" fillId="2" borderId="89" xfId="0" applyFont="1" applyFill="1" applyBorder="1">
      <alignment vertical="center"/>
    </xf>
    <xf numFmtId="0" fontId="43" fillId="2" borderId="89" xfId="0" applyFont="1" applyFill="1" applyBorder="1" applyAlignment="1">
      <alignment horizontal="center" vertical="center"/>
    </xf>
    <xf numFmtId="0" fontId="43" fillId="2" borderId="5" xfId="0" applyFont="1" applyFill="1" applyBorder="1">
      <alignment vertical="center"/>
    </xf>
    <xf numFmtId="0" fontId="43" fillId="2" borderId="5" xfId="0" applyFont="1" applyFill="1" applyBorder="1" applyAlignment="1">
      <alignment horizontal="center" vertical="center"/>
    </xf>
    <xf numFmtId="0" fontId="2" fillId="2" borderId="7" xfId="0" applyFont="1" applyFill="1" applyBorder="1" applyAlignment="1">
      <alignment horizontal="left" vertical="center"/>
    </xf>
    <xf numFmtId="0" fontId="2" fillId="2" borderId="9" xfId="0" applyFont="1" applyFill="1" applyBorder="1" applyAlignment="1">
      <alignment horizontal="right" vertical="center"/>
    </xf>
    <xf numFmtId="0" fontId="43" fillId="2" borderId="4" xfId="0" applyFont="1" applyFill="1" applyBorder="1" applyAlignment="1">
      <alignment horizontal="center" vertical="center"/>
    </xf>
    <xf numFmtId="38" fontId="2" fillId="2" borderId="0" xfId="1" applyFont="1" applyFill="1">
      <alignment vertical="center"/>
    </xf>
    <xf numFmtId="0" fontId="42" fillId="2" borderId="0" xfId="0" applyFont="1" applyFill="1" applyAlignment="1">
      <alignment horizontal="left" vertical="center"/>
    </xf>
    <xf numFmtId="0" fontId="42" fillId="0" borderId="0" xfId="0" applyFont="1">
      <alignment vertical="center"/>
    </xf>
    <xf numFmtId="0" fontId="2" fillId="0" borderId="0" xfId="0" applyFont="1" applyAlignment="1">
      <alignment vertical="top"/>
    </xf>
    <xf numFmtId="0" fontId="2" fillId="2" borderId="9" xfId="0" applyFont="1" applyFill="1" applyBorder="1">
      <alignment vertical="center"/>
    </xf>
    <xf numFmtId="0" fontId="2" fillId="2" borderId="4" xfId="0" applyFont="1" applyFill="1" applyBorder="1">
      <alignment vertical="center"/>
    </xf>
    <xf numFmtId="0" fontId="2" fillId="2" borderId="4" xfId="0" applyFont="1" applyFill="1" applyBorder="1" applyAlignment="1">
      <alignment horizontal="right" vertical="center"/>
    </xf>
    <xf numFmtId="0" fontId="2" fillId="2" borderId="3" xfId="0" applyFont="1" applyFill="1" applyBorder="1">
      <alignment vertical="center"/>
    </xf>
    <xf numFmtId="0" fontId="2" fillId="2" borderId="7" xfId="0" applyFont="1" applyFill="1" applyBorder="1">
      <alignment vertical="center"/>
    </xf>
    <xf numFmtId="0" fontId="2" fillId="2" borderId="8" xfId="0" applyFont="1" applyFill="1" applyBorder="1">
      <alignment vertical="center"/>
    </xf>
    <xf numFmtId="56" fontId="30" fillId="0" borderId="1" xfId="0" applyNumberFormat="1" applyFont="1" applyBorder="1" applyAlignment="1">
      <alignment horizontal="right" vertical="center"/>
    </xf>
    <xf numFmtId="0" fontId="50" fillId="0" borderId="22" xfId="0" applyFont="1" applyBorder="1" applyAlignment="1">
      <alignment horizontal="left" vertical="center"/>
    </xf>
    <xf numFmtId="0" fontId="50" fillId="0" borderId="27" xfId="0" applyFont="1" applyBorder="1" applyAlignment="1">
      <alignment horizontal="left" vertical="center"/>
    </xf>
    <xf numFmtId="0" fontId="51" fillId="0" borderId="0" xfId="0" applyFont="1">
      <alignment vertical="center"/>
    </xf>
    <xf numFmtId="0" fontId="30" fillId="0" borderId="9" xfId="0" applyFont="1" applyBorder="1" applyAlignment="1">
      <alignment horizontal="center" vertical="center"/>
    </xf>
    <xf numFmtId="0" fontId="30" fillId="0" borderId="4" xfId="0" applyFont="1" applyBorder="1" applyAlignment="1">
      <alignment horizontal="center" vertical="center"/>
    </xf>
    <xf numFmtId="0" fontId="38" fillId="0" borderId="0" xfId="0" applyFont="1" applyAlignment="1">
      <alignment horizontal="center" vertical="center"/>
    </xf>
    <xf numFmtId="0" fontId="9" fillId="0" borderId="4" xfId="0" applyFont="1" applyBorder="1" applyAlignment="1">
      <alignment horizontal="center" vertical="center"/>
    </xf>
    <xf numFmtId="0" fontId="9" fillId="0" borderId="9" xfId="0" applyFont="1" applyBorder="1" applyAlignment="1">
      <alignment horizontal="center" vertical="center"/>
    </xf>
    <xf numFmtId="0" fontId="10" fillId="0" borderId="0" xfId="0" applyFont="1" applyAlignment="1">
      <alignment horizontal="center" vertical="center"/>
    </xf>
    <xf numFmtId="0" fontId="47" fillId="0" borderId="0" xfId="0" applyFont="1" applyAlignment="1">
      <alignment horizontal="center" vertical="center"/>
    </xf>
    <xf numFmtId="0" fontId="9" fillId="0" borderId="2" xfId="0" applyFont="1" applyBorder="1">
      <alignment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9" fillId="0" borderId="5" xfId="0" applyFont="1" applyBorder="1">
      <alignment vertical="center"/>
    </xf>
    <xf numFmtId="56" fontId="30" fillId="0" borderId="1" xfId="0" applyNumberFormat="1" applyFont="1" applyBorder="1" applyAlignment="1">
      <alignment horizontal="center" vertical="center"/>
    </xf>
    <xf numFmtId="0" fontId="50" fillId="0" borderId="0" xfId="0" applyFont="1" applyAlignment="1">
      <alignment horizontal="left" vertical="center"/>
    </xf>
    <xf numFmtId="41" fontId="9" fillId="0" borderId="0" xfId="0" applyNumberFormat="1" applyFont="1">
      <alignment vertical="center"/>
    </xf>
    <xf numFmtId="49" fontId="35" fillId="0" borderId="1" xfId="0" applyNumberFormat="1" applyFont="1" applyBorder="1" applyAlignment="1">
      <alignment horizontal="center" vertical="center"/>
    </xf>
    <xf numFmtId="49" fontId="61" fillId="0" borderId="1" xfId="0" applyNumberFormat="1" applyFont="1" applyBorder="1" applyAlignment="1">
      <alignment horizontal="center" vertical="center"/>
    </xf>
    <xf numFmtId="56" fontId="40" fillId="0" borderId="1" xfId="0" applyNumberFormat="1" applyFont="1" applyBorder="1" applyAlignment="1">
      <alignment horizontal="right" vertical="center"/>
    </xf>
    <xf numFmtId="0" fontId="30" fillId="0" borderId="1" xfId="0" applyFont="1" applyBorder="1" applyAlignment="1">
      <alignment horizontal="center" vertical="center"/>
    </xf>
    <xf numFmtId="0" fontId="30" fillId="0" borderId="3" xfId="0" applyFont="1" applyBorder="1" applyAlignment="1">
      <alignment horizontal="left" vertical="center"/>
    </xf>
    <xf numFmtId="38" fontId="9" fillId="0" borderId="5" xfId="1" applyFont="1" applyBorder="1" applyAlignment="1">
      <alignment horizontal="right" vertical="center"/>
    </xf>
    <xf numFmtId="0" fontId="9" fillId="0" borderId="4" xfId="0" applyFont="1" applyBorder="1" applyAlignment="1">
      <alignment horizontal="center" vertical="center"/>
    </xf>
    <xf numFmtId="0" fontId="9" fillId="0" borderId="9" xfId="0" applyFont="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5" xfId="0" applyFont="1" applyBorder="1" applyAlignment="1">
      <alignment horizontal="left" vertical="center"/>
    </xf>
    <xf numFmtId="0" fontId="8" fillId="0" borderId="0" xfId="0" applyFont="1" applyAlignment="1">
      <alignment horizontal="left" vertical="center"/>
    </xf>
    <xf numFmtId="0" fontId="10" fillId="0" borderId="0" xfId="0" applyFont="1" applyAlignment="1">
      <alignment horizontal="center" vertical="center"/>
    </xf>
    <xf numFmtId="0" fontId="47" fillId="0" borderId="0" xfId="0" applyFont="1" applyAlignment="1">
      <alignment horizontal="center" vertical="center"/>
    </xf>
    <xf numFmtId="0" fontId="40" fillId="0" borderId="0" xfId="0" applyFont="1" applyAlignment="1">
      <alignment horizontal="left" vertical="center"/>
    </xf>
    <xf numFmtId="0" fontId="30" fillId="0" borderId="4" xfId="0" applyFont="1" applyBorder="1" applyAlignment="1">
      <alignment horizontal="center" vertical="center"/>
    </xf>
    <xf numFmtId="0" fontId="30" fillId="0" borderId="9" xfId="0" applyFont="1" applyBorder="1" applyAlignment="1">
      <alignment horizontal="center" vertical="center"/>
    </xf>
    <xf numFmtId="0" fontId="33" fillId="0" borderId="0" xfId="0" applyFont="1" applyAlignment="1">
      <alignment horizontal="center" vertical="center" shrinkToFit="1"/>
    </xf>
    <xf numFmtId="0" fontId="30" fillId="0" borderId="1" xfId="0" applyFont="1" applyBorder="1" applyAlignment="1">
      <alignment horizontal="center" vertical="center"/>
    </xf>
    <xf numFmtId="0" fontId="38" fillId="0" borderId="0" xfId="0" applyFont="1" applyAlignment="1">
      <alignment horizontal="center" vertical="center"/>
    </xf>
    <xf numFmtId="0" fontId="34" fillId="0" borderId="0" xfId="0" applyFont="1" applyAlignment="1">
      <alignment horizontal="center" vertical="center"/>
    </xf>
    <xf numFmtId="0" fontId="30" fillId="0" borderId="0" xfId="0" applyFont="1" applyAlignment="1">
      <alignment horizontal="center" vertical="center"/>
    </xf>
    <xf numFmtId="0" fontId="9" fillId="0" borderId="5" xfId="0" applyFont="1" applyBorder="1" applyAlignment="1">
      <alignment horizontal="center" vertical="center"/>
    </xf>
    <xf numFmtId="0" fontId="9" fillId="2" borderId="46" xfId="0" applyFont="1" applyFill="1" applyBorder="1" applyAlignment="1">
      <alignment horizontal="center" vertical="center"/>
    </xf>
    <xf numFmtId="0" fontId="33" fillId="0" borderId="0" xfId="0" applyFont="1" applyAlignment="1">
      <alignment horizontal="left" vertical="center"/>
    </xf>
    <xf numFmtId="0" fontId="9" fillId="0" borderId="0" xfId="0" applyFont="1" applyAlignment="1">
      <alignment horizontal="center" vertical="center"/>
    </xf>
    <xf numFmtId="0" fontId="8" fillId="0" borderId="0" xfId="0" applyFont="1" applyAlignment="1">
      <alignment horizontal="left" vertical="center"/>
    </xf>
    <xf numFmtId="0" fontId="9" fillId="0" borderId="7" xfId="0" applyFont="1" applyBorder="1" applyAlignment="1">
      <alignment horizontal="center" vertical="center"/>
    </xf>
    <xf numFmtId="38" fontId="9" fillId="0" borderId="5" xfId="1" applyFont="1" applyBorder="1" applyAlignment="1">
      <alignment horizontal="right" vertical="center"/>
    </xf>
    <xf numFmtId="0" fontId="9" fillId="0" borderId="0" xfId="0" applyFont="1" applyAlignment="1">
      <alignment horizontal="left" vertical="center"/>
    </xf>
    <xf numFmtId="0" fontId="9" fillId="0" borderId="5" xfId="0" applyFont="1" applyBorder="1" applyAlignment="1">
      <alignment horizontal="center" vertical="center"/>
    </xf>
    <xf numFmtId="0" fontId="9" fillId="2" borderId="46" xfId="0" applyFont="1" applyFill="1" applyBorder="1" applyAlignment="1">
      <alignment horizontal="center" vertical="center"/>
    </xf>
    <xf numFmtId="0" fontId="30" fillId="0" borderId="0" xfId="0" applyFont="1" applyBorder="1" applyAlignment="1">
      <alignment horizontal="center" vertical="center"/>
    </xf>
    <xf numFmtId="0" fontId="30" fillId="0" borderId="0" xfId="0" applyFont="1" applyBorder="1" applyAlignment="1">
      <alignment horizontal="left" vertical="center"/>
    </xf>
    <xf numFmtId="56" fontId="30" fillId="0" borderId="0" xfId="0" applyNumberFormat="1" applyFont="1" applyBorder="1" applyAlignment="1">
      <alignment horizontal="right" vertical="center"/>
    </xf>
    <xf numFmtId="0" fontId="35" fillId="0" borderId="0" xfId="0" applyFont="1" applyBorder="1" applyAlignment="1">
      <alignment horizontal="center" vertical="center"/>
    </xf>
    <xf numFmtId="0" fontId="9" fillId="0" borderId="0" xfId="0" applyFont="1" applyAlignment="1">
      <alignment horizontal="center" vertical="center"/>
    </xf>
    <xf numFmtId="0" fontId="8" fillId="0" borderId="0" xfId="0" applyFont="1" applyAlignment="1">
      <alignment horizontal="left" vertical="center"/>
    </xf>
    <xf numFmtId="0" fontId="9" fillId="0" borderId="7" xfId="0" applyFont="1" applyBorder="1" applyAlignment="1">
      <alignment horizontal="center" vertical="center"/>
    </xf>
    <xf numFmtId="38" fontId="9" fillId="0" borderId="5" xfId="1" applyFont="1" applyBorder="1" applyAlignment="1">
      <alignment horizontal="right" vertical="center"/>
    </xf>
    <xf numFmtId="0" fontId="9" fillId="0" borderId="5" xfId="0" applyFont="1" applyBorder="1" applyAlignment="1">
      <alignment horizontal="center" vertical="center"/>
    </xf>
    <xf numFmtId="0" fontId="2" fillId="2" borderId="5" xfId="0" applyFont="1" applyFill="1" applyBorder="1">
      <alignment vertical="center"/>
    </xf>
    <xf numFmtId="0" fontId="2" fillId="2" borderId="11" xfId="0" applyFont="1" applyFill="1" applyBorder="1">
      <alignment vertical="center"/>
    </xf>
    <xf numFmtId="0" fontId="2" fillId="2" borderId="0" xfId="0" applyFont="1" applyFill="1">
      <alignment vertical="center"/>
    </xf>
    <xf numFmtId="0" fontId="2" fillId="2" borderId="10" xfId="0" applyFont="1" applyFill="1" applyBorder="1">
      <alignment vertical="center"/>
    </xf>
    <xf numFmtId="0" fontId="49" fillId="2" borderId="2" xfId="3" applyFill="1" applyBorder="1">
      <alignment vertical="center"/>
    </xf>
    <xf numFmtId="0" fontId="2" fillId="2" borderId="2" xfId="0" applyFont="1" applyFill="1" applyBorder="1">
      <alignment vertical="center"/>
    </xf>
    <xf numFmtId="0" fontId="2" fillId="2" borderId="12" xfId="0" applyFont="1" applyFill="1" applyBorder="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6" fillId="2" borderId="0" xfId="0" applyFont="1" applyFill="1" applyAlignment="1">
      <alignment horizontal="center" vertical="center"/>
    </xf>
    <xf numFmtId="0" fontId="6" fillId="2" borderId="0" xfId="0" applyFont="1" applyFill="1" applyAlignment="1">
      <alignment horizontal="left" vertical="center"/>
    </xf>
    <xf numFmtId="0" fontId="2" fillId="0" borderId="0" xfId="0" applyFont="1" applyAlignment="1">
      <alignment horizontal="left" vertical="center"/>
    </xf>
    <xf numFmtId="0" fontId="2" fillId="2" borderId="6" xfId="0" applyFont="1" applyFill="1" applyBorder="1" applyAlignment="1">
      <alignment vertical="center" shrinkToFit="1"/>
    </xf>
    <xf numFmtId="0" fontId="2" fillId="2" borderId="5" xfId="0" applyFont="1" applyFill="1" applyBorder="1" applyAlignment="1">
      <alignment vertical="center" shrinkToFit="1"/>
    </xf>
    <xf numFmtId="0" fontId="2" fillId="2" borderId="7" xfId="0" applyFont="1" applyFill="1" applyBorder="1" applyAlignment="1">
      <alignment vertical="center" shrinkToFit="1"/>
    </xf>
    <xf numFmtId="0" fontId="2" fillId="2" borderId="0" xfId="0" applyFont="1" applyFill="1" applyAlignment="1">
      <alignment vertical="center" shrinkToFit="1"/>
    </xf>
    <xf numFmtId="0" fontId="2" fillId="2" borderId="8" xfId="0" applyFont="1" applyFill="1" applyBorder="1" applyAlignment="1">
      <alignment vertical="center" shrinkToFit="1"/>
    </xf>
    <xf numFmtId="0" fontId="2" fillId="2" borderId="2" xfId="0" applyFont="1" applyFill="1" applyBorder="1" applyAlignment="1">
      <alignment vertical="center" shrinkToFit="1"/>
    </xf>
    <xf numFmtId="0" fontId="2" fillId="2" borderId="0" xfId="0" applyFont="1" applyFill="1" applyAlignment="1">
      <alignment horizontal="center" vertical="center" shrinkToFit="1"/>
    </xf>
    <xf numFmtId="0" fontId="5" fillId="2" borderId="0" xfId="0" applyFont="1" applyFill="1" applyAlignment="1">
      <alignment horizontal="center" vertical="center" shrinkToFit="1"/>
    </xf>
    <xf numFmtId="0" fontId="2" fillId="0" borderId="0" xfId="0" applyFont="1" applyAlignment="1">
      <alignment horizontal="center" vertical="center" shrinkToFit="1"/>
    </xf>
    <xf numFmtId="38" fontId="9" fillId="0" borderId="45" xfId="1" applyFont="1" applyBorder="1" applyAlignment="1" applyProtection="1">
      <alignment horizontal="right" vertical="center"/>
      <protection locked="0"/>
    </xf>
    <xf numFmtId="38" fontId="9" fillId="0" borderId="46" xfId="1" applyFont="1" applyBorder="1" applyAlignment="1" applyProtection="1">
      <alignment horizontal="right" vertical="center"/>
      <protection locked="0"/>
    </xf>
    <xf numFmtId="38" fontId="9" fillId="0" borderId="26" xfId="1" applyFont="1" applyBorder="1" applyAlignment="1" applyProtection="1">
      <alignment horizontal="right" vertical="center"/>
      <protection locked="0"/>
    </xf>
    <xf numFmtId="38" fontId="9" fillId="0" borderId="47" xfId="1" applyFont="1" applyBorder="1" applyAlignment="1" applyProtection="1">
      <alignment horizontal="right" vertical="center"/>
      <protection locked="0"/>
    </xf>
    <xf numFmtId="38" fontId="9" fillId="0" borderId="45" xfId="1" applyFont="1" applyFill="1" applyBorder="1" applyAlignment="1" applyProtection="1">
      <alignment horizontal="right" vertical="center"/>
      <protection locked="0"/>
    </xf>
    <xf numFmtId="38" fontId="9" fillId="0" borderId="46" xfId="1" applyFont="1" applyFill="1" applyBorder="1" applyAlignment="1" applyProtection="1">
      <alignment horizontal="right" vertical="center"/>
      <protection locked="0"/>
    </xf>
    <xf numFmtId="38" fontId="9" fillId="0" borderId="29" xfId="1" applyFont="1" applyFill="1" applyBorder="1" applyAlignment="1" applyProtection="1">
      <alignment horizontal="right" vertical="center"/>
      <protection locked="0"/>
    </xf>
    <xf numFmtId="38" fontId="9" fillId="4" borderId="95" xfId="1" applyFont="1" applyFill="1" applyBorder="1" applyAlignment="1" applyProtection="1">
      <alignment horizontal="right" vertical="center"/>
      <protection locked="0"/>
    </xf>
    <xf numFmtId="38" fontId="9" fillId="4" borderId="96" xfId="1" applyFont="1" applyFill="1" applyBorder="1" applyAlignment="1" applyProtection="1">
      <alignment horizontal="right" vertical="center"/>
      <protection locked="0"/>
    </xf>
    <xf numFmtId="38" fontId="9" fillId="4" borderId="97" xfId="1" applyFont="1" applyFill="1" applyBorder="1" applyAlignment="1" applyProtection="1">
      <alignment horizontal="right" vertical="center"/>
      <protection locked="0"/>
    </xf>
    <xf numFmtId="38" fontId="9" fillId="0" borderId="5" xfId="1" applyFont="1" applyBorder="1" applyAlignment="1">
      <alignment horizontal="right" vertical="center"/>
    </xf>
    <xf numFmtId="38" fontId="9" fillId="0" borderId="11" xfId="1" applyFont="1" applyBorder="1" applyAlignment="1">
      <alignment horizontal="right" vertical="center"/>
    </xf>
    <xf numFmtId="0" fontId="12" fillId="0" borderId="0" xfId="0" applyFont="1" applyAlignment="1">
      <alignment horizontal="left" vertical="center" wrapText="1"/>
    </xf>
    <xf numFmtId="0" fontId="9" fillId="0" borderId="0" xfId="0" applyFont="1" applyAlignment="1">
      <alignment horizontal="left" vertical="center" wrapText="1"/>
    </xf>
    <xf numFmtId="0" fontId="8" fillId="0" borderId="0" xfId="0" applyFont="1" applyAlignment="1">
      <alignment horizontal="left" vertical="top" wrapText="1"/>
    </xf>
    <xf numFmtId="38" fontId="9" fillId="0" borderId="6" xfId="1" applyFont="1" applyBorder="1" applyAlignment="1">
      <alignment horizontal="right" vertical="center"/>
    </xf>
    <xf numFmtId="38" fontId="9" fillId="0" borderId="4" xfId="1" applyFont="1" applyBorder="1" applyAlignment="1">
      <alignment horizontal="right" vertical="center"/>
    </xf>
    <xf numFmtId="38" fontId="9" fillId="0" borderId="9" xfId="1" applyFont="1" applyBorder="1" applyAlignment="1">
      <alignment horizontal="right"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9" xfId="0" applyFont="1" applyBorder="1" applyAlignment="1">
      <alignment horizontal="center" vertical="center"/>
    </xf>
    <xf numFmtId="38" fontId="9" fillId="0" borderId="3" xfId="1" applyFont="1" applyBorder="1" applyAlignment="1">
      <alignment horizontal="right" vertical="center"/>
    </xf>
    <xf numFmtId="0" fontId="9" fillId="0" borderId="3" xfId="0" applyFont="1" applyBorder="1" applyAlignment="1">
      <alignment horizontal="right" vertical="center"/>
    </xf>
    <xf numFmtId="0" fontId="9" fillId="0" borderId="4" xfId="0" applyFont="1" applyBorder="1" applyAlignment="1">
      <alignment horizontal="right" vertical="center"/>
    </xf>
    <xf numFmtId="0" fontId="9" fillId="0" borderId="9" xfId="0" applyFont="1" applyBorder="1" applyAlignment="1">
      <alignment horizontal="righ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7" xfId="0" applyFont="1" applyBorder="1" applyAlignment="1">
      <alignment horizontal="left" vertical="center" wrapText="1"/>
    </xf>
    <xf numFmtId="0" fontId="9" fillId="0" borderId="10" xfId="0" applyFont="1" applyBorder="1" applyAlignment="1">
      <alignment horizontal="left" vertical="center" wrapText="1"/>
    </xf>
    <xf numFmtId="0" fontId="9" fillId="0" borderId="41" xfId="0" applyFont="1" applyBorder="1" applyAlignment="1">
      <alignment horizontal="left" vertical="center" wrapText="1"/>
    </xf>
    <xf numFmtId="0" fontId="9" fillId="0" borderId="39" xfId="0" applyFont="1" applyBorder="1" applyAlignment="1">
      <alignment horizontal="left" vertical="center" wrapText="1"/>
    </xf>
    <xf numFmtId="0" fontId="9" fillId="0" borderId="40" xfId="0" applyFont="1" applyBorder="1" applyAlignment="1">
      <alignment horizontal="left" vertical="center" wrapText="1"/>
    </xf>
    <xf numFmtId="38" fontId="9" fillId="0" borderId="38" xfId="1" applyFont="1" applyBorder="1" applyAlignment="1" applyProtection="1">
      <alignment horizontal="right" vertical="center"/>
      <protection locked="0"/>
    </xf>
    <xf numFmtId="38" fontId="9" fillId="0" borderId="36" xfId="1" applyFont="1" applyBorder="1" applyAlignment="1" applyProtection="1">
      <alignment horizontal="right" vertical="center"/>
      <protection locked="0"/>
    </xf>
    <xf numFmtId="38" fontId="9" fillId="0" borderId="37" xfId="1" applyFont="1" applyBorder="1" applyAlignment="1" applyProtection="1">
      <alignment horizontal="right" vertical="center"/>
      <protection locked="0"/>
    </xf>
    <xf numFmtId="38" fontId="9" fillId="0" borderId="41" xfId="1" applyFont="1" applyBorder="1" applyAlignment="1" applyProtection="1">
      <alignment horizontal="right" vertical="center"/>
      <protection locked="0"/>
    </xf>
    <xf numFmtId="38" fontId="9" fillId="0" borderId="39" xfId="1" applyFont="1" applyBorder="1" applyAlignment="1" applyProtection="1">
      <alignment horizontal="right" vertical="center"/>
      <protection locked="0"/>
    </xf>
    <xf numFmtId="38" fontId="9" fillId="0" borderId="40" xfId="1" applyFont="1" applyBorder="1" applyAlignment="1" applyProtection="1">
      <alignment horizontal="right" vertical="center"/>
      <protection locked="0"/>
    </xf>
    <xf numFmtId="0" fontId="9" fillId="0" borderId="6" xfId="0" applyFont="1" applyBorder="1" applyAlignment="1">
      <alignment horizontal="left" vertical="center" wrapText="1"/>
    </xf>
    <xf numFmtId="0" fontId="9" fillId="0" borderId="5" xfId="0" applyFont="1" applyBorder="1" applyAlignment="1">
      <alignment horizontal="left" vertical="center" wrapText="1"/>
    </xf>
    <xf numFmtId="0" fontId="9" fillId="0" borderId="11" xfId="0" applyFont="1" applyBorder="1" applyAlignment="1">
      <alignment horizontal="left" vertical="center" wrapText="1"/>
    </xf>
    <xf numFmtId="0" fontId="9" fillId="0" borderId="8" xfId="0" applyFont="1" applyBorder="1" applyAlignment="1">
      <alignment horizontal="left" vertical="center" wrapText="1"/>
    </xf>
    <xf numFmtId="0" fontId="9" fillId="0" borderId="2" xfId="0" applyFont="1" applyBorder="1" applyAlignment="1">
      <alignment horizontal="left" vertical="center" wrapText="1"/>
    </xf>
    <xf numFmtId="0" fontId="9" fillId="0" borderId="12" xfId="0" applyFont="1" applyBorder="1" applyAlignment="1">
      <alignment horizontal="left" vertical="center" wrapText="1"/>
    </xf>
    <xf numFmtId="0" fontId="9" fillId="0" borderId="38" xfId="0" applyFont="1" applyBorder="1" applyAlignment="1">
      <alignment horizontal="left" vertical="center" wrapText="1"/>
    </xf>
    <xf numFmtId="0" fontId="9" fillId="0" borderId="36" xfId="0" applyFont="1" applyBorder="1" applyAlignment="1">
      <alignment horizontal="left" vertical="center" wrapText="1"/>
    </xf>
    <xf numFmtId="0" fontId="9" fillId="0" borderId="37" xfId="0" applyFont="1" applyBorder="1" applyAlignment="1">
      <alignment horizontal="left" vertical="center" wrapText="1"/>
    </xf>
    <xf numFmtId="0" fontId="9" fillId="0" borderId="7" xfId="0" applyFont="1" applyBorder="1" applyAlignment="1">
      <alignment horizontal="left" vertical="center" shrinkToFit="1"/>
    </xf>
    <xf numFmtId="0" fontId="9" fillId="0" borderId="0" xfId="0" applyFont="1" applyAlignment="1">
      <alignment horizontal="left" vertical="center" shrinkToFit="1"/>
    </xf>
    <xf numFmtId="0" fontId="9" fillId="0" borderId="10" xfId="0" applyFont="1" applyBorder="1" applyAlignment="1">
      <alignment horizontal="left" vertical="center" shrinkToFit="1"/>
    </xf>
    <xf numFmtId="0" fontId="9" fillId="0" borderId="41" xfId="0" applyFont="1" applyBorder="1" applyAlignment="1">
      <alignment horizontal="left" vertical="center" shrinkToFit="1"/>
    </xf>
    <xf numFmtId="0" fontId="9" fillId="0" borderId="39" xfId="0" applyFont="1" applyBorder="1" applyAlignment="1">
      <alignment horizontal="left" vertical="center" shrinkToFit="1"/>
    </xf>
    <xf numFmtId="0" fontId="9" fillId="0" borderId="40" xfId="0" applyFont="1" applyBorder="1" applyAlignment="1">
      <alignment horizontal="left" vertical="center" shrinkToFit="1"/>
    </xf>
    <xf numFmtId="0" fontId="9" fillId="0" borderId="6" xfId="0" applyFont="1" applyBorder="1" applyAlignment="1">
      <alignment horizontal="left" vertical="center"/>
    </xf>
    <xf numFmtId="0" fontId="9" fillId="0" borderId="5" xfId="0" applyFont="1" applyBorder="1" applyAlignment="1">
      <alignment horizontal="left" vertical="center"/>
    </xf>
    <xf numFmtId="0" fontId="9" fillId="0" borderId="11" xfId="0" applyFont="1" applyBorder="1" applyAlignment="1">
      <alignment horizontal="left" vertical="center"/>
    </xf>
    <xf numFmtId="38" fontId="9" fillId="0" borderId="6" xfId="1" applyFont="1" applyBorder="1">
      <alignment vertical="center"/>
    </xf>
    <xf numFmtId="38" fontId="9" fillId="0" borderId="5" xfId="1" applyFont="1" applyBorder="1">
      <alignment vertical="center"/>
    </xf>
    <xf numFmtId="38" fontId="9" fillId="0" borderId="11" xfId="1" applyFont="1" applyBorder="1">
      <alignment vertical="center"/>
    </xf>
    <xf numFmtId="0" fontId="9" fillId="0" borderId="7" xfId="0" applyFont="1" applyBorder="1" applyAlignment="1">
      <alignment horizontal="center" vertical="center"/>
    </xf>
    <xf numFmtId="0" fontId="9" fillId="0" borderId="35" xfId="0" applyFont="1" applyBorder="1" applyAlignment="1">
      <alignment horizontal="center" vertical="center" wrapText="1"/>
    </xf>
    <xf numFmtId="0" fontId="9" fillId="0" borderId="20" xfId="0" applyFont="1" applyBorder="1" applyAlignment="1">
      <alignment horizontal="center" vertical="center" wrapText="1"/>
    </xf>
    <xf numFmtId="0" fontId="9" fillId="0" borderId="36" xfId="0" applyFont="1" applyBorder="1" applyAlignment="1">
      <alignment horizontal="left" vertical="center"/>
    </xf>
    <xf numFmtId="0" fontId="9" fillId="0" borderId="37" xfId="0" applyFont="1" applyBorder="1" applyAlignment="1">
      <alignment horizontal="left" vertical="center"/>
    </xf>
    <xf numFmtId="0" fontId="9" fillId="0" borderId="39" xfId="0" applyFont="1" applyBorder="1" applyAlignment="1">
      <alignment horizontal="left" vertical="center"/>
    </xf>
    <xf numFmtId="0" fontId="9" fillId="0" borderId="40" xfId="0" applyFont="1" applyBorder="1" applyAlignment="1">
      <alignment horizontal="left" vertical="center"/>
    </xf>
    <xf numFmtId="38" fontId="9" fillId="0" borderId="7" xfId="1" applyFont="1" applyBorder="1" applyAlignment="1" applyProtection="1">
      <alignment horizontal="right" vertical="center"/>
      <protection locked="0"/>
    </xf>
    <xf numFmtId="38" fontId="9" fillId="0" borderId="0" xfId="1" applyFont="1" applyBorder="1" applyAlignment="1" applyProtection="1">
      <alignment horizontal="right" vertical="center"/>
      <protection locked="0"/>
    </xf>
    <xf numFmtId="38" fontId="9" fillId="0" borderId="10" xfId="1" applyFont="1" applyBorder="1" applyAlignment="1" applyProtection="1">
      <alignment horizontal="right" vertical="center"/>
      <protection locked="0"/>
    </xf>
    <xf numFmtId="0" fontId="9" fillId="0" borderId="19" xfId="0" applyFont="1" applyBorder="1" applyAlignment="1" applyProtection="1">
      <alignment horizontal="left" vertical="center"/>
      <protection locked="0"/>
    </xf>
    <xf numFmtId="0" fontId="9" fillId="0" borderId="16" xfId="0" applyFont="1" applyBorder="1" applyAlignment="1" applyProtection="1">
      <alignment horizontal="left" vertical="center"/>
      <protection locked="0"/>
    </xf>
    <xf numFmtId="0" fontId="9" fillId="0" borderId="18" xfId="0" applyFont="1" applyBorder="1" applyAlignment="1" applyProtection="1">
      <alignment horizontal="left" vertical="center"/>
      <protection locked="0"/>
    </xf>
    <xf numFmtId="0" fontId="11" fillId="0" borderId="0" xfId="0" applyFont="1" applyAlignment="1">
      <alignment horizontal="left" vertical="center"/>
    </xf>
    <xf numFmtId="0" fontId="9" fillId="3" borderId="1" xfId="0" applyFont="1" applyFill="1" applyBorder="1" applyAlignment="1">
      <alignment horizontal="center" vertical="center"/>
    </xf>
    <xf numFmtId="0" fontId="9" fillId="3" borderId="6"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12" xfId="0" applyFont="1" applyFill="1" applyBorder="1" applyAlignment="1">
      <alignment horizontal="center" vertical="center"/>
    </xf>
    <xf numFmtId="0" fontId="13" fillId="0" borderId="49" xfId="0" applyFont="1" applyBorder="1" applyAlignment="1">
      <alignment horizontal="center" vertical="center" wrapText="1"/>
    </xf>
    <xf numFmtId="0" fontId="13" fillId="0" borderId="50" xfId="0" applyFont="1" applyBorder="1" applyAlignment="1">
      <alignment horizontal="center" vertical="center" wrapText="1"/>
    </xf>
    <xf numFmtId="0" fontId="13" fillId="0" borderId="51" xfId="0" applyFont="1" applyBorder="1" applyAlignment="1">
      <alignment horizontal="center" vertical="center" wrapText="1"/>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9" fillId="0" borderId="17" xfId="0" applyFont="1" applyBorder="1" applyAlignment="1">
      <alignment horizontal="center" vertical="center"/>
    </xf>
    <xf numFmtId="38" fontId="9" fillId="0" borderId="15" xfId="1" applyFont="1" applyBorder="1" applyAlignment="1">
      <alignment horizontal="right" vertical="center"/>
    </xf>
    <xf numFmtId="38" fontId="9" fillId="0" borderId="16" xfId="1" applyFont="1" applyBorder="1" applyAlignment="1">
      <alignment horizontal="right" vertical="center"/>
    </xf>
    <xf numFmtId="38" fontId="9" fillId="0" borderId="18" xfId="1" applyFont="1" applyBorder="1" applyAlignment="1">
      <alignment horizontal="right" vertical="center"/>
    </xf>
    <xf numFmtId="38" fontId="9" fillId="4" borderId="94" xfId="1" applyFont="1" applyFill="1" applyBorder="1" applyAlignment="1" applyProtection="1">
      <alignment horizontal="right" vertical="center"/>
      <protection locked="0"/>
    </xf>
    <xf numFmtId="38" fontId="9" fillId="0" borderId="104" xfId="1" applyFont="1" applyBorder="1" applyAlignment="1">
      <alignment horizontal="right" vertical="center"/>
    </xf>
    <xf numFmtId="38" fontId="9" fillId="0" borderId="53" xfId="1" applyFont="1" applyBorder="1" applyAlignment="1">
      <alignment horizontal="right" vertical="center"/>
    </xf>
    <xf numFmtId="0" fontId="9" fillId="0" borderId="25" xfId="0" applyFont="1" applyBorder="1" applyAlignment="1">
      <alignment horizontal="left" vertical="center"/>
    </xf>
    <xf numFmtId="0" fontId="9" fillId="0" borderId="26" xfId="0" applyFont="1" applyBorder="1" applyAlignment="1">
      <alignment horizontal="left" vertical="center"/>
    </xf>
    <xf numFmtId="0" fontId="9" fillId="0" borderId="27" xfId="0" applyFont="1" applyBorder="1" applyAlignment="1">
      <alignment horizontal="left" vertical="center"/>
    </xf>
    <xf numFmtId="38" fontId="9" fillId="0" borderId="25" xfId="1" applyFont="1" applyBorder="1" applyAlignment="1" applyProtection="1">
      <alignment horizontal="right" vertical="center"/>
      <protection locked="0"/>
    </xf>
    <xf numFmtId="38" fontId="9" fillId="0" borderId="28" xfId="1" applyFont="1" applyBorder="1" applyAlignment="1" applyProtection="1">
      <alignment horizontal="right" vertical="center"/>
      <protection locked="0"/>
    </xf>
    <xf numFmtId="0" fontId="9" fillId="0" borderId="29" xfId="0" applyFont="1" applyBorder="1" applyAlignment="1" applyProtection="1">
      <alignment horizontal="left" vertical="center"/>
      <protection locked="0"/>
    </xf>
    <xf numFmtId="0" fontId="9" fillId="0" borderId="26" xfId="0" applyFont="1" applyBorder="1" applyAlignment="1" applyProtection="1">
      <alignment horizontal="left" vertical="center"/>
      <protection locked="0"/>
    </xf>
    <xf numFmtId="0" fontId="9" fillId="0" borderId="28" xfId="0" applyFont="1" applyBorder="1" applyAlignment="1" applyProtection="1">
      <alignment horizontal="left" vertical="center"/>
      <protection locked="0"/>
    </xf>
    <xf numFmtId="0" fontId="9" fillId="0" borderId="30" xfId="0" applyFont="1" applyBorder="1" applyAlignment="1">
      <alignment horizontal="left" vertical="center"/>
    </xf>
    <xf numFmtId="0" fontId="9" fillId="0" borderId="31" xfId="0" applyFont="1" applyBorder="1" applyAlignment="1">
      <alignment horizontal="left" vertical="center"/>
    </xf>
    <xf numFmtId="0" fontId="9" fillId="0" borderId="32" xfId="0" applyFont="1" applyBorder="1" applyAlignment="1">
      <alignment horizontal="left" vertical="center"/>
    </xf>
    <xf numFmtId="38" fontId="9" fillId="0" borderId="30" xfId="1" applyFont="1" applyBorder="1" applyAlignment="1" applyProtection="1">
      <alignment horizontal="right" vertical="center"/>
      <protection locked="0"/>
    </xf>
    <xf numFmtId="38" fontId="9" fillId="0" borderId="31" xfId="1" applyFont="1" applyBorder="1" applyAlignment="1" applyProtection="1">
      <alignment horizontal="right" vertical="center"/>
      <protection locked="0"/>
    </xf>
    <xf numFmtId="38" fontId="9" fillId="0" borderId="33" xfId="1" applyFont="1" applyBorder="1" applyAlignment="1" applyProtection="1">
      <alignment horizontal="right" vertical="center"/>
      <protection locked="0"/>
    </xf>
    <xf numFmtId="0" fontId="9" fillId="0" borderId="34" xfId="0" applyFont="1" applyBorder="1" applyAlignment="1" applyProtection="1">
      <alignment horizontal="left" vertical="center"/>
      <protection locked="0"/>
    </xf>
    <xf numFmtId="0" fontId="9" fillId="0" borderId="31" xfId="0" applyFont="1" applyBorder="1" applyAlignment="1" applyProtection="1">
      <alignment horizontal="left" vertical="center"/>
      <protection locked="0"/>
    </xf>
    <xf numFmtId="0" fontId="9" fillId="0" borderId="33" xfId="0" applyFont="1" applyBorder="1" applyAlignment="1" applyProtection="1">
      <alignment horizontal="left" vertical="center"/>
      <protection locked="0"/>
    </xf>
    <xf numFmtId="0" fontId="9" fillId="3" borderId="15" xfId="0" applyFont="1" applyFill="1" applyBorder="1" applyAlignment="1">
      <alignment horizontal="center" vertical="center"/>
    </xf>
    <xf numFmtId="0" fontId="9" fillId="3" borderId="16" xfId="0" applyFont="1" applyFill="1" applyBorder="1" applyAlignment="1">
      <alignment horizontal="center" vertical="center"/>
    </xf>
    <xf numFmtId="0" fontId="9" fillId="3" borderId="17" xfId="0" applyFont="1" applyFill="1" applyBorder="1" applyAlignment="1">
      <alignment horizontal="center" vertical="center"/>
    </xf>
    <xf numFmtId="0" fontId="9" fillId="3" borderId="18" xfId="0" applyFont="1" applyFill="1" applyBorder="1" applyAlignment="1">
      <alignment horizontal="center" vertical="center"/>
    </xf>
    <xf numFmtId="0" fontId="9" fillId="3" borderId="19" xfId="0" applyFont="1" applyFill="1" applyBorder="1" applyAlignment="1">
      <alignment horizontal="center" vertical="center"/>
    </xf>
    <xf numFmtId="0" fontId="9" fillId="0" borderId="20" xfId="0" applyFont="1" applyBorder="1" applyAlignment="1">
      <alignment horizontal="left" vertical="center"/>
    </xf>
    <xf numFmtId="0" fontId="9" fillId="0" borderId="21" xfId="0" applyFont="1" applyBorder="1" applyAlignment="1">
      <alignment horizontal="left" vertical="center"/>
    </xf>
    <xf numFmtId="0" fontId="9" fillId="0" borderId="22" xfId="0" applyFont="1" applyBorder="1" applyAlignment="1">
      <alignment horizontal="left" vertical="center"/>
    </xf>
    <xf numFmtId="0" fontId="9" fillId="0" borderId="24" xfId="0" applyFont="1" applyBorder="1" applyAlignment="1" applyProtection="1">
      <alignment horizontal="left" vertical="center"/>
      <protection locked="0"/>
    </xf>
    <xf numFmtId="0" fontId="9" fillId="0" borderId="21" xfId="0" applyFont="1" applyBorder="1" applyAlignment="1" applyProtection="1">
      <alignment horizontal="left" vertical="center"/>
      <protection locked="0"/>
    </xf>
    <xf numFmtId="0" fontId="9" fillId="0" borderId="23" xfId="0" applyFont="1" applyBorder="1" applyAlignment="1" applyProtection="1">
      <alignment horizontal="left" vertical="center"/>
      <protection locked="0"/>
    </xf>
    <xf numFmtId="0" fontId="10" fillId="0" borderId="0" xfId="0" applyFont="1" applyAlignment="1">
      <alignment horizontal="center" vertical="center" shrinkToFit="1"/>
    </xf>
    <xf numFmtId="0" fontId="8" fillId="0" borderId="0" xfId="0" applyFont="1" applyAlignment="1">
      <alignment horizontal="left" vertical="center"/>
    </xf>
    <xf numFmtId="0" fontId="10" fillId="0" borderId="0" xfId="0" applyFont="1" applyAlignment="1">
      <alignment horizontal="center" vertical="center"/>
    </xf>
    <xf numFmtId="0" fontId="19" fillId="0" borderId="5" xfId="0" applyFont="1" applyBorder="1" applyAlignment="1">
      <alignment horizontal="center" vertical="center"/>
    </xf>
    <xf numFmtId="38" fontId="9" fillId="0" borderId="8" xfId="1" applyFont="1" applyBorder="1" applyAlignment="1" applyProtection="1">
      <alignment horizontal="right" vertical="center"/>
      <protection locked="0"/>
    </xf>
    <xf numFmtId="38" fontId="9" fillId="0" borderId="2" xfId="1" applyFont="1" applyBorder="1" applyAlignment="1" applyProtection="1">
      <alignment horizontal="right" vertical="center"/>
      <protection locked="0"/>
    </xf>
    <xf numFmtId="38" fontId="9" fillId="0" borderId="12" xfId="1" applyFont="1" applyBorder="1" applyAlignment="1" applyProtection="1">
      <alignment horizontal="right" vertical="center"/>
      <protection locked="0"/>
    </xf>
    <xf numFmtId="38" fontId="9" fillId="0" borderId="83" xfId="1" applyFont="1" applyBorder="1" applyAlignment="1" applyProtection="1">
      <alignment horizontal="right" vertical="center"/>
      <protection locked="0"/>
    </xf>
    <xf numFmtId="38" fontId="9" fillId="0" borderId="82" xfId="1" applyFont="1" applyBorder="1" applyAlignment="1" applyProtection="1">
      <alignment horizontal="right" vertical="center"/>
      <protection locked="0"/>
    </xf>
    <xf numFmtId="38" fontId="9" fillId="4" borderId="101" xfId="1" applyFont="1" applyFill="1" applyBorder="1" applyAlignment="1" applyProtection="1">
      <alignment horizontal="right" vertical="center"/>
      <protection locked="0"/>
    </xf>
    <xf numFmtId="38" fontId="9" fillId="4" borderId="98" xfId="1" applyFont="1" applyFill="1" applyBorder="1" applyAlignment="1" applyProtection="1">
      <alignment horizontal="right" vertical="center"/>
      <protection locked="0"/>
    </xf>
    <xf numFmtId="38" fontId="9" fillId="4" borderId="102" xfId="1" applyFont="1" applyFill="1" applyBorder="1" applyAlignment="1" applyProtection="1">
      <alignment horizontal="right" vertical="center"/>
      <protection locked="0"/>
    </xf>
    <xf numFmtId="38" fontId="9" fillId="4" borderId="103" xfId="1" applyFont="1" applyFill="1" applyBorder="1" applyAlignment="1" applyProtection="1">
      <alignment horizontal="right" vertical="center"/>
      <protection locked="0"/>
    </xf>
    <xf numFmtId="38" fontId="9" fillId="4" borderId="99" xfId="1" applyFont="1" applyFill="1" applyBorder="1" applyAlignment="1" applyProtection="1">
      <alignment horizontal="right" vertical="center"/>
      <protection locked="0"/>
    </xf>
    <xf numFmtId="38" fontId="9" fillId="4" borderId="100" xfId="1" applyFont="1" applyFill="1" applyBorder="1" applyAlignment="1" applyProtection="1">
      <alignment horizontal="right" vertical="center"/>
      <protection locked="0"/>
    </xf>
    <xf numFmtId="38" fontId="9" fillId="0" borderId="6" xfId="1" applyFont="1" applyBorder="1" applyAlignment="1" applyProtection="1">
      <alignment horizontal="right" vertical="center"/>
      <protection locked="0"/>
    </xf>
    <xf numFmtId="38" fontId="9" fillId="0" borderId="5" xfId="1" applyFont="1" applyBorder="1" applyAlignment="1" applyProtection="1">
      <alignment horizontal="right" vertical="center"/>
      <protection locked="0"/>
    </xf>
    <xf numFmtId="38" fontId="9" fillId="0" borderId="11" xfId="1" applyFont="1" applyBorder="1" applyAlignment="1" applyProtection="1">
      <alignment horizontal="right" vertical="center"/>
      <protection locked="0"/>
    </xf>
    <xf numFmtId="38" fontId="9" fillId="0" borderId="77" xfId="1" applyFont="1" applyBorder="1" applyAlignment="1" applyProtection="1">
      <alignment horizontal="right" vertical="center"/>
      <protection locked="0"/>
    </xf>
    <xf numFmtId="38" fontId="9" fillId="0" borderId="69" xfId="1" applyFont="1" applyBorder="1" applyAlignment="1" applyProtection="1">
      <alignment horizontal="right" vertical="center"/>
      <protection locked="0"/>
    </xf>
    <xf numFmtId="38" fontId="9" fillId="0" borderId="92" xfId="1" applyFont="1" applyBorder="1" applyAlignment="1" applyProtection="1">
      <alignment horizontal="right" vertical="center"/>
      <protection locked="0"/>
    </xf>
    <xf numFmtId="38" fontId="9" fillId="0" borderId="93" xfId="1" applyFont="1" applyBorder="1" applyAlignment="1" applyProtection="1">
      <alignment horizontal="right" vertical="center"/>
      <protection locked="0"/>
    </xf>
    <xf numFmtId="0" fontId="43" fillId="2" borderId="86" xfId="0" applyFont="1" applyFill="1" applyBorder="1" applyAlignment="1">
      <alignment horizontal="center" vertical="center"/>
    </xf>
    <xf numFmtId="0" fontId="43" fillId="2" borderId="85" xfId="0" applyFont="1" applyFill="1" applyBorder="1" applyAlignment="1">
      <alignment horizontal="center" vertical="center"/>
    </xf>
    <xf numFmtId="0" fontId="43" fillId="2" borderId="85" xfId="0" applyFont="1" applyFill="1" applyBorder="1" applyAlignment="1">
      <alignment horizontal="right" vertical="center"/>
    </xf>
    <xf numFmtId="0" fontId="2" fillId="2" borderId="8"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43" fillId="2" borderId="7" xfId="0" applyFont="1" applyFill="1" applyBorder="1" applyAlignment="1">
      <alignment horizontal="center" vertical="center"/>
    </xf>
    <xf numFmtId="0" fontId="43" fillId="2" borderId="0" xfId="0" applyFont="1" applyFill="1" applyAlignment="1">
      <alignment horizontal="center" vertical="center"/>
    </xf>
    <xf numFmtId="0" fontId="43" fillId="2" borderId="2" xfId="0" applyFont="1" applyFill="1" applyBorder="1" applyAlignment="1">
      <alignment horizontal="right" vertical="center"/>
    </xf>
    <xf numFmtId="0" fontId="43" fillId="2" borderId="0" xfId="0" applyFont="1" applyFill="1" applyAlignment="1">
      <alignment horizontal="right" vertical="center"/>
    </xf>
    <xf numFmtId="38" fontId="43" fillId="2" borderId="6" xfId="1" applyFont="1" applyFill="1" applyBorder="1" applyAlignment="1">
      <alignment horizontal="right" vertical="center"/>
    </xf>
    <xf numFmtId="38" fontId="43" fillId="2" borderId="5" xfId="1" applyFont="1" applyFill="1" applyBorder="1" applyAlignment="1">
      <alignment horizontal="right" vertical="center"/>
    </xf>
    <xf numFmtId="38" fontId="43" fillId="2" borderId="11" xfId="1" applyFont="1" applyFill="1" applyBorder="1" applyAlignment="1">
      <alignment horizontal="right" vertical="center"/>
    </xf>
    <xf numFmtId="38" fontId="43" fillId="2" borderId="8" xfId="1" applyFont="1" applyFill="1" applyBorder="1" applyAlignment="1">
      <alignment horizontal="right" vertical="center"/>
    </xf>
    <xf numFmtId="38" fontId="43" fillId="2" borderId="2" xfId="1" applyFont="1" applyFill="1" applyBorder="1" applyAlignment="1">
      <alignment horizontal="right" vertical="center"/>
    </xf>
    <xf numFmtId="38" fontId="43" fillId="2" borderId="12" xfId="1" applyFont="1" applyFill="1" applyBorder="1" applyAlignment="1">
      <alignment horizontal="right" vertical="center"/>
    </xf>
    <xf numFmtId="0" fontId="43" fillId="2" borderId="89" xfId="0" applyFont="1" applyFill="1" applyBorder="1" applyAlignment="1">
      <alignment horizontal="right" vertical="center"/>
    </xf>
    <xf numFmtId="0" fontId="43" fillId="2" borderId="3" xfId="0" applyFont="1" applyFill="1" applyBorder="1" applyAlignment="1">
      <alignment horizontal="center" vertical="center"/>
    </xf>
    <xf numFmtId="0" fontId="43" fillId="2" borderId="4" xfId="0" applyFont="1" applyFill="1" applyBorder="1" applyAlignment="1">
      <alignment horizontal="center" vertical="center"/>
    </xf>
    <xf numFmtId="0" fontId="43" fillId="2" borderId="4" xfId="0" applyFont="1" applyFill="1" applyBorder="1" applyAlignment="1">
      <alignment horizontal="right" vertical="center"/>
    </xf>
    <xf numFmtId="0" fontId="2" fillId="2" borderId="6"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11"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12" xfId="0" applyFont="1" applyFill="1" applyBorder="1" applyAlignment="1">
      <alignment horizontal="left" vertical="center" wrapText="1"/>
    </xf>
    <xf numFmtId="0" fontId="2" fillId="2" borderId="6"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5" xfId="0" applyFont="1" applyFill="1" applyBorder="1" applyAlignment="1">
      <alignment horizontal="right" vertical="center"/>
    </xf>
    <xf numFmtId="0" fontId="2" fillId="2" borderId="91" xfId="0" applyFont="1" applyFill="1" applyBorder="1" applyAlignment="1">
      <alignment horizontal="center" vertical="center"/>
    </xf>
    <xf numFmtId="0" fontId="2" fillId="2" borderId="89" xfId="0" applyFont="1" applyFill="1" applyBorder="1" applyAlignment="1">
      <alignment horizontal="center" vertical="center"/>
    </xf>
    <xf numFmtId="0" fontId="2" fillId="2" borderId="90" xfId="0" applyFont="1" applyFill="1" applyBorder="1" applyAlignment="1">
      <alignment horizontal="right" vertical="center"/>
    </xf>
    <xf numFmtId="0" fontId="2" fillId="2" borderId="89" xfId="0" applyFont="1" applyFill="1" applyBorder="1" applyAlignment="1">
      <alignment horizontal="right" vertical="center"/>
    </xf>
    <xf numFmtId="38" fontId="2" fillId="2" borderId="6" xfId="1" applyFont="1" applyFill="1" applyBorder="1" applyAlignment="1">
      <alignment horizontal="right" vertical="center"/>
    </xf>
    <xf numFmtId="38" fontId="2" fillId="2" borderId="5" xfId="1" applyFont="1" applyFill="1" applyBorder="1" applyAlignment="1">
      <alignment horizontal="right" vertical="center"/>
    </xf>
    <xf numFmtId="38" fontId="2" fillId="2" borderId="11" xfId="1" applyFont="1" applyFill="1" applyBorder="1" applyAlignment="1">
      <alignment horizontal="right" vertical="center"/>
    </xf>
    <xf numFmtId="38" fontId="2" fillId="2" borderId="8" xfId="1" applyFont="1" applyFill="1" applyBorder="1" applyAlignment="1">
      <alignment horizontal="right" vertical="center"/>
    </xf>
    <xf numFmtId="38" fontId="2" fillId="2" borderId="2" xfId="1" applyFont="1" applyFill="1" applyBorder="1" applyAlignment="1">
      <alignment horizontal="right" vertical="center"/>
    </xf>
    <xf numFmtId="38" fontId="2" fillId="2" borderId="12" xfId="1" applyFont="1" applyFill="1" applyBorder="1" applyAlignment="1">
      <alignment horizontal="right" vertical="center"/>
    </xf>
    <xf numFmtId="38" fontId="2" fillId="2" borderId="3" xfId="1" applyFont="1" applyFill="1" applyBorder="1" applyAlignment="1">
      <alignment horizontal="right" vertical="center"/>
    </xf>
    <xf numFmtId="38" fontId="2" fillId="2" borderId="4" xfId="1" applyFont="1" applyFill="1" applyBorder="1" applyAlignment="1">
      <alignment horizontal="right" vertical="center"/>
    </xf>
    <xf numFmtId="38" fontId="2" fillId="2" borderId="9" xfId="1" applyFont="1" applyFill="1" applyBorder="1" applyAlignment="1">
      <alignment horizontal="right" vertical="center"/>
    </xf>
    <xf numFmtId="38" fontId="43" fillId="2" borderId="3" xfId="1" applyFont="1" applyFill="1" applyBorder="1" applyAlignment="1">
      <alignment horizontal="right" vertical="center"/>
    </xf>
    <xf numFmtId="38" fontId="43" fillId="2" borderId="4" xfId="1" applyFont="1" applyFill="1" applyBorder="1" applyAlignment="1">
      <alignment horizontal="right" vertical="center"/>
    </xf>
    <xf numFmtId="38" fontId="43" fillId="2" borderId="9" xfId="1" applyFont="1" applyFill="1" applyBorder="1" applyAlignment="1">
      <alignment horizontal="right" vertical="center"/>
    </xf>
    <xf numFmtId="0" fontId="2" fillId="2" borderId="6" xfId="0" applyFont="1" applyFill="1" applyBorder="1" applyAlignment="1">
      <alignment horizontal="left" vertical="center"/>
    </xf>
    <xf numFmtId="0" fontId="2" fillId="2" borderId="5" xfId="0" applyFont="1" applyFill="1" applyBorder="1" applyAlignment="1">
      <alignment horizontal="left" vertical="center"/>
    </xf>
    <xf numFmtId="0" fontId="2" fillId="2" borderId="11" xfId="0" applyFont="1" applyFill="1" applyBorder="1" applyAlignment="1">
      <alignment horizontal="left" vertical="center"/>
    </xf>
    <xf numFmtId="0" fontId="2" fillId="2" borderId="1" xfId="0" applyFont="1" applyFill="1" applyBorder="1" applyAlignment="1">
      <alignment horizontal="left" vertical="center"/>
    </xf>
    <xf numFmtId="38" fontId="2" fillId="2" borderId="4" xfId="1" applyFont="1" applyFill="1" applyBorder="1" applyAlignment="1">
      <alignment horizontal="center" vertical="center"/>
    </xf>
    <xf numFmtId="38" fontId="2" fillId="2" borderId="9" xfId="1" applyFont="1" applyFill="1" applyBorder="1" applyAlignment="1">
      <alignment horizontal="center" vertical="center"/>
    </xf>
    <xf numFmtId="0" fontId="2" fillId="2" borderId="1" xfId="0" applyFont="1" applyFill="1" applyBorder="1" applyAlignment="1">
      <alignment horizontal="center" vertical="center"/>
    </xf>
    <xf numFmtId="38" fontId="43" fillId="2" borderId="6" xfId="1" applyFont="1" applyFill="1" applyBorder="1">
      <alignment vertical="center"/>
    </xf>
    <xf numFmtId="38" fontId="43" fillId="2" borderId="5" xfId="1" applyFont="1" applyFill="1" applyBorder="1">
      <alignment vertical="center"/>
    </xf>
    <xf numFmtId="38" fontId="43" fillId="2" borderId="11" xfId="1" applyFont="1" applyFill="1" applyBorder="1">
      <alignment vertical="center"/>
    </xf>
    <xf numFmtId="0" fontId="2" fillId="0" borderId="0" xfId="0" applyFont="1" applyAlignment="1">
      <alignment horizontal="center" vertical="center"/>
    </xf>
    <xf numFmtId="0" fontId="43" fillId="0" borderId="6" xfId="0" applyFont="1" applyBorder="1" applyAlignment="1">
      <alignment horizontal="left" vertical="center" wrapText="1"/>
    </xf>
    <xf numFmtId="0" fontId="43" fillId="0" borderId="5" xfId="0" applyFont="1" applyBorder="1" applyAlignment="1">
      <alignment horizontal="left" vertical="center" wrapText="1"/>
    </xf>
    <xf numFmtId="0" fontId="43" fillId="0" borderId="11" xfId="0" applyFont="1" applyBorder="1" applyAlignment="1">
      <alignment horizontal="left" vertical="center" wrapText="1"/>
    </xf>
    <xf numFmtId="0" fontId="44" fillId="0" borderId="8" xfId="0" applyFont="1" applyBorder="1" applyAlignment="1">
      <alignment horizontal="center" vertical="center" wrapText="1"/>
    </xf>
    <xf numFmtId="0" fontId="44" fillId="0" borderId="2" xfId="0" applyFont="1" applyBorder="1" applyAlignment="1">
      <alignment horizontal="center" vertical="center" wrapText="1"/>
    </xf>
    <xf numFmtId="0" fontId="44" fillId="0" borderId="12" xfId="0" applyFont="1" applyBorder="1" applyAlignment="1">
      <alignment horizontal="center" vertical="center" wrapText="1"/>
    </xf>
    <xf numFmtId="0" fontId="2" fillId="2" borderId="8" xfId="0" applyFont="1" applyFill="1" applyBorder="1" applyAlignment="1">
      <alignment horizontal="left" vertical="center"/>
    </xf>
    <xf numFmtId="0" fontId="2" fillId="2" borderId="2" xfId="0" applyFont="1" applyFill="1" applyBorder="1" applyAlignment="1">
      <alignment horizontal="left" vertical="center"/>
    </xf>
    <xf numFmtId="0" fontId="2" fillId="2" borderId="12" xfId="0" applyFont="1" applyFill="1" applyBorder="1" applyAlignment="1">
      <alignment horizontal="left" vertical="center"/>
    </xf>
    <xf numFmtId="0" fontId="42" fillId="0" borderId="0" xfId="0" applyFont="1" applyAlignment="1">
      <alignment horizontal="left" vertical="center"/>
    </xf>
    <xf numFmtId="0" fontId="43" fillId="0" borderId="2" xfId="0" applyFont="1" applyBorder="1" applyAlignment="1">
      <alignment horizontal="right" vertical="center"/>
    </xf>
    <xf numFmtId="0" fontId="43" fillId="0" borderId="0" xfId="0" applyFont="1" applyAlignment="1">
      <alignment horizontal="center" vertical="center"/>
    </xf>
    <xf numFmtId="0" fontId="43" fillId="0" borderId="0" xfId="0" applyFont="1" applyAlignment="1">
      <alignment horizontal="right" vertical="center"/>
    </xf>
    <xf numFmtId="0" fontId="42" fillId="2" borderId="0" xfId="0" applyFont="1" applyFill="1" applyAlignment="1">
      <alignment horizontal="left" vertical="center"/>
    </xf>
    <xf numFmtId="0" fontId="43" fillId="2" borderId="6" xfId="0" applyFont="1" applyFill="1" applyBorder="1" applyAlignment="1">
      <alignment horizontal="center" vertical="center"/>
    </xf>
    <xf numFmtId="0" fontId="43" fillId="2" borderId="5" xfId="0" applyFont="1" applyFill="1" applyBorder="1" applyAlignment="1">
      <alignment horizontal="center" vertical="center"/>
    </xf>
    <xf numFmtId="0" fontId="43" fillId="2" borderId="5" xfId="0" applyFont="1" applyFill="1" applyBorder="1" applyAlignment="1">
      <alignment horizontal="right" vertical="center"/>
    </xf>
    <xf numFmtId="0" fontId="43" fillId="2" borderId="90" xfId="0" applyFont="1" applyFill="1" applyBorder="1" applyAlignment="1">
      <alignment horizontal="right" vertical="center"/>
    </xf>
    <xf numFmtId="0" fontId="43" fillId="2" borderId="89" xfId="0" applyFont="1" applyFill="1" applyBorder="1" applyAlignment="1">
      <alignment horizontal="center" vertical="center"/>
    </xf>
    <xf numFmtId="0" fontId="43" fillId="2" borderId="91" xfId="0" applyFont="1" applyFill="1" applyBorder="1" applyAlignment="1">
      <alignment horizontal="center" vertical="center"/>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2" fillId="2" borderId="9" xfId="0" applyFont="1" applyFill="1" applyBorder="1" applyAlignment="1">
      <alignment horizontal="left" vertical="center"/>
    </xf>
    <xf numFmtId="0" fontId="43" fillId="0" borderId="86" xfId="0" applyFont="1" applyBorder="1" applyAlignment="1">
      <alignment horizontal="center" vertical="center"/>
    </xf>
    <xf numFmtId="0" fontId="43" fillId="0" borderId="85" xfId="0" applyFont="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9" xfId="0" applyFont="1" applyFill="1" applyBorder="1" applyAlignment="1">
      <alignment horizontal="center" vertical="center"/>
    </xf>
    <xf numFmtId="3" fontId="2" fillId="2" borderId="3" xfId="1" applyNumberFormat="1" applyFont="1" applyFill="1" applyBorder="1" applyAlignment="1">
      <alignment horizontal="center" vertical="center"/>
    </xf>
    <xf numFmtId="3" fontId="2" fillId="2" borderId="4" xfId="1" applyNumberFormat="1" applyFont="1" applyFill="1" applyBorder="1" applyAlignment="1">
      <alignment horizontal="center" vertical="center"/>
    </xf>
    <xf numFmtId="3" fontId="2" fillId="2" borderId="9" xfId="1" applyNumberFormat="1" applyFont="1" applyFill="1" applyBorder="1" applyAlignment="1">
      <alignment horizontal="center" vertical="center"/>
    </xf>
    <xf numFmtId="38" fontId="2" fillId="2" borderId="1" xfId="1" applyFont="1" applyFill="1" applyBorder="1" applyAlignment="1">
      <alignment horizontal="center" vertical="center"/>
    </xf>
    <xf numFmtId="0" fontId="42" fillId="2" borderId="0" xfId="0" applyFont="1" applyFill="1" applyAlignment="1">
      <alignment horizontal="center" vertical="center" shrinkToFit="1"/>
    </xf>
    <xf numFmtId="0" fontId="15" fillId="2" borderId="0" xfId="0" applyFont="1" applyFill="1" applyAlignment="1">
      <alignment horizontal="right" vertical="center"/>
    </xf>
    <xf numFmtId="0" fontId="15" fillId="2" borderId="10" xfId="0" applyFont="1" applyFill="1" applyBorder="1" applyAlignment="1">
      <alignment horizontal="right" vertical="center"/>
    </xf>
    <xf numFmtId="0" fontId="43" fillId="0" borderId="85" xfId="0" applyFont="1" applyBorder="1" applyAlignment="1">
      <alignment horizontal="right" vertical="center"/>
    </xf>
    <xf numFmtId="38" fontId="43" fillId="0" borderId="6" xfId="1" applyFont="1" applyFill="1" applyBorder="1" applyAlignment="1">
      <alignment horizontal="right" vertical="center"/>
    </xf>
    <xf numFmtId="38" fontId="43" fillId="0" borderId="5" xfId="1" applyFont="1" applyFill="1" applyBorder="1" applyAlignment="1">
      <alignment horizontal="right" vertical="center"/>
    </xf>
    <xf numFmtId="38" fontId="43" fillId="0" borderId="11" xfId="1" applyFont="1" applyFill="1" applyBorder="1" applyAlignment="1">
      <alignment horizontal="right" vertical="center"/>
    </xf>
    <xf numFmtId="38" fontId="43" fillId="0" borderId="8" xfId="1" applyFont="1" applyFill="1" applyBorder="1" applyAlignment="1">
      <alignment horizontal="right" vertical="center"/>
    </xf>
    <xf numFmtId="38" fontId="43" fillId="0" borderId="2" xfId="1" applyFont="1" applyFill="1" applyBorder="1" applyAlignment="1">
      <alignment horizontal="right" vertical="center"/>
    </xf>
    <xf numFmtId="38" fontId="43" fillId="0" borderId="12" xfId="1" applyFont="1" applyFill="1" applyBorder="1" applyAlignment="1">
      <alignment horizontal="right" vertical="center"/>
    </xf>
    <xf numFmtId="0" fontId="43" fillId="0" borderId="7" xfId="0" applyFont="1" applyBorder="1" applyAlignment="1">
      <alignment horizontal="center" vertical="center"/>
    </xf>
    <xf numFmtId="0" fontId="2" fillId="2" borderId="1" xfId="0" applyFont="1" applyFill="1" applyBorder="1" applyAlignment="1">
      <alignment horizontal="left" vertical="center" wrapText="1"/>
    </xf>
    <xf numFmtId="0" fontId="8" fillId="0" borderId="0" xfId="0" applyFont="1" applyAlignment="1">
      <alignment horizontal="left" vertical="center" wrapText="1"/>
    </xf>
    <xf numFmtId="0" fontId="10" fillId="0" borderId="0" xfId="0" applyFont="1" applyAlignment="1">
      <alignment horizontal="left" vertical="center" shrinkToFit="1"/>
    </xf>
    <xf numFmtId="38" fontId="2" fillId="2" borderId="3" xfId="1" applyFont="1" applyFill="1" applyBorder="1" applyAlignment="1">
      <alignment horizontal="center" vertical="center"/>
    </xf>
    <xf numFmtId="0" fontId="15" fillId="2" borderId="0" xfId="0" applyFont="1" applyFill="1" applyAlignment="1">
      <alignment horizontal="center" vertical="center" shrinkToFit="1"/>
    </xf>
    <xf numFmtId="0" fontId="15" fillId="2" borderId="10" xfId="0" applyFont="1" applyFill="1" applyBorder="1" applyAlignment="1">
      <alignment horizontal="center" vertical="center" shrinkToFit="1"/>
    </xf>
    <xf numFmtId="0" fontId="48" fillId="2" borderId="8" xfId="0" applyFont="1" applyFill="1" applyBorder="1" applyAlignment="1">
      <alignment horizontal="center" vertical="center" wrapText="1"/>
    </xf>
    <xf numFmtId="0" fontId="48" fillId="2" borderId="2" xfId="0" applyFont="1" applyFill="1" applyBorder="1" applyAlignment="1">
      <alignment horizontal="center" vertical="center" wrapText="1"/>
    </xf>
    <xf numFmtId="0" fontId="48" fillId="2" borderId="12" xfId="0" applyFont="1" applyFill="1" applyBorder="1" applyAlignment="1">
      <alignment horizontal="center" vertical="center" wrapText="1"/>
    </xf>
    <xf numFmtId="38" fontId="9" fillId="0" borderId="20" xfId="1" applyFont="1" applyBorder="1" applyAlignment="1" applyProtection="1">
      <alignment horizontal="right" vertical="center"/>
      <protection locked="0"/>
    </xf>
    <xf numFmtId="38" fontId="9" fillId="0" borderId="21" xfId="1" applyFont="1" applyBorder="1" applyAlignment="1" applyProtection="1">
      <alignment horizontal="right" vertical="center"/>
      <protection locked="0"/>
    </xf>
    <xf numFmtId="38" fontId="9" fillId="0" borderId="23" xfId="1" applyFont="1" applyBorder="1" applyAlignment="1" applyProtection="1">
      <alignment horizontal="right" vertical="center"/>
      <protection locked="0"/>
    </xf>
    <xf numFmtId="0" fontId="9" fillId="3" borderId="4" xfId="0" applyFont="1" applyFill="1" applyBorder="1" applyAlignment="1">
      <alignment horizontal="center" vertical="center"/>
    </xf>
    <xf numFmtId="0" fontId="9" fillId="3" borderId="9" xfId="0" applyFont="1" applyFill="1" applyBorder="1" applyAlignment="1">
      <alignment horizontal="center" vertical="center"/>
    </xf>
    <xf numFmtId="0" fontId="9" fillId="0" borderId="38" xfId="0" applyFont="1" applyBorder="1" applyAlignment="1" applyProtection="1">
      <alignment horizontal="center" vertical="center"/>
      <protection locked="0"/>
    </xf>
    <xf numFmtId="0" fontId="9" fillId="0" borderId="36" xfId="0" applyFont="1" applyBorder="1" applyAlignment="1" applyProtection="1">
      <alignment horizontal="center" vertical="center"/>
      <protection locked="0"/>
    </xf>
    <xf numFmtId="0" fontId="9" fillId="0" borderId="37" xfId="0" applyFont="1" applyBorder="1" applyAlignment="1" applyProtection="1">
      <alignment horizontal="center" vertical="center"/>
      <protection locked="0"/>
    </xf>
    <xf numFmtId="0" fontId="9" fillId="0" borderId="41" xfId="0" applyFont="1" applyBorder="1" applyAlignment="1" applyProtection="1">
      <alignment horizontal="center" vertical="center"/>
      <protection locked="0"/>
    </xf>
    <xf numFmtId="0" fontId="9" fillId="0" borderId="39" xfId="0" applyFont="1" applyBorder="1" applyAlignment="1" applyProtection="1">
      <alignment horizontal="center" vertical="center"/>
      <protection locked="0"/>
    </xf>
    <xf numFmtId="0" fontId="9" fillId="0" borderId="40" xfId="0" applyFont="1" applyBorder="1" applyAlignment="1" applyProtection="1">
      <alignment horizontal="center" vertical="center"/>
      <protection locked="0"/>
    </xf>
    <xf numFmtId="0" fontId="9" fillId="4" borderId="36" xfId="0" applyFont="1" applyFill="1" applyBorder="1" applyAlignment="1">
      <alignment horizontal="left" vertical="center" wrapText="1"/>
    </xf>
    <xf numFmtId="0" fontId="9" fillId="4" borderId="37" xfId="0" applyFont="1" applyFill="1" applyBorder="1" applyAlignment="1">
      <alignment horizontal="left" vertical="center" wrapText="1"/>
    </xf>
    <xf numFmtId="0" fontId="9" fillId="4" borderId="39" xfId="0" applyFont="1" applyFill="1" applyBorder="1" applyAlignment="1">
      <alignment horizontal="left" vertical="center" wrapText="1"/>
    </xf>
    <xf numFmtId="0" fontId="9" fillId="4" borderId="40" xfId="0" applyFont="1" applyFill="1" applyBorder="1" applyAlignment="1">
      <alignment horizontal="left" vertical="center" wrapText="1"/>
    </xf>
    <xf numFmtId="38" fontId="9" fillId="4" borderId="7" xfId="1" applyFont="1" applyFill="1" applyBorder="1" applyAlignment="1" applyProtection="1">
      <alignment horizontal="right" vertical="center"/>
      <protection locked="0"/>
    </xf>
    <xf numFmtId="38" fontId="9" fillId="4" borderId="0" xfId="1" applyFont="1" applyFill="1" applyBorder="1" applyAlignment="1" applyProtection="1">
      <alignment horizontal="right" vertical="center"/>
      <protection locked="0"/>
    </xf>
    <xf numFmtId="38" fontId="9" fillId="4" borderId="10" xfId="1" applyFont="1" applyFill="1" applyBorder="1" applyAlignment="1" applyProtection="1">
      <alignment horizontal="right" vertical="center"/>
      <protection locked="0"/>
    </xf>
    <xf numFmtId="38" fontId="9" fillId="4" borderId="41" xfId="1" applyFont="1" applyFill="1" applyBorder="1" applyAlignment="1" applyProtection="1">
      <alignment horizontal="right" vertical="center"/>
      <protection locked="0"/>
    </xf>
    <xf numFmtId="38" fontId="9" fillId="4" borderId="39" xfId="1" applyFont="1" applyFill="1" applyBorder="1" applyAlignment="1" applyProtection="1">
      <alignment horizontal="right" vertical="center"/>
      <protection locked="0"/>
    </xf>
    <xf numFmtId="38" fontId="9" fillId="4" borderId="40" xfId="1" applyFont="1" applyFill="1" applyBorder="1" applyAlignment="1" applyProtection="1">
      <alignment horizontal="right" vertical="center"/>
      <protection locked="0"/>
    </xf>
    <xf numFmtId="0" fontId="9" fillId="4" borderId="38" xfId="0" applyFont="1" applyFill="1" applyBorder="1" applyAlignment="1" applyProtection="1">
      <alignment horizontal="center" vertical="center"/>
      <protection locked="0"/>
    </xf>
    <xf numFmtId="0" fontId="9" fillId="4" borderId="36" xfId="0" applyFont="1" applyFill="1" applyBorder="1" applyAlignment="1" applyProtection="1">
      <alignment horizontal="center" vertical="center"/>
      <protection locked="0"/>
    </xf>
    <xf numFmtId="0" fontId="9" fillId="4" borderId="37" xfId="0" applyFont="1" applyFill="1" applyBorder="1" applyAlignment="1" applyProtection="1">
      <alignment horizontal="center" vertical="center"/>
      <protection locked="0"/>
    </xf>
    <xf numFmtId="0" fontId="9" fillId="4" borderId="41" xfId="0" applyFont="1" applyFill="1" applyBorder="1" applyAlignment="1" applyProtection="1">
      <alignment horizontal="center" vertical="center"/>
      <protection locked="0"/>
    </xf>
    <xf numFmtId="0" fontId="9" fillId="4" borderId="39" xfId="0" applyFont="1" applyFill="1" applyBorder="1" applyAlignment="1" applyProtection="1">
      <alignment horizontal="center" vertical="center"/>
      <protection locked="0"/>
    </xf>
    <xf numFmtId="0" fontId="9" fillId="4" borderId="40" xfId="0" applyFont="1" applyFill="1" applyBorder="1" applyAlignment="1" applyProtection="1">
      <alignment horizontal="center" vertical="center"/>
      <protection locked="0"/>
    </xf>
    <xf numFmtId="38" fontId="9" fillId="0" borderId="38" xfId="1" applyFont="1" applyFill="1" applyBorder="1" applyAlignment="1" applyProtection="1">
      <alignment horizontal="center" vertical="center"/>
      <protection locked="0"/>
    </xf>
    <xf numFmtId="38" fontId="9" fillId="0" borderId="36" xfId="1" applyFont="1" applyFill="1" applyBorder="1" applyAlignment="1" applyProtection="1">
      <alignment horizontal="center" vertical="center"/>
      <protection locked="0"/>
    </xf>
    <xf numFmtId="38" fontId="9" fillId="0" borderId="37" xfId="1" applyFont="1" applyFill="1" applyBorder="1" applyAlignment="1" applyProtection="1">
      <alignment horizontal="center" vertical="center"/>
      <protection locked="0"/>
    </xf>
    <xf numFmtId="38" fontId="9" fillId="0" borderId="41" xfId="1" applyFont="1" applyFill="1" applyBorder="1" applyAlignment="1" applyProtection="1">
      <alignment horizontal="center" vertical="center"/>
      <protection locked="0"/>
    </xf>
    <xf numFmtId="38" fontId="9" fillId="0" borderId="39" xfId="1" applyFont="1" applyFill="1" applyBorder="1" applyAlignment="1" applyProtection="1">
      <alignment horizontal="center" vertical="center"/>
      <protection locked="0"/>
    </xf>
    <xf numFmtId="38" fontId="9" fillId="0" borderId="40" xfId="1" applyFont="1" applyFill="1" applyBorder="1" applyAlignment="1" applyProtection="1">
      <alignment horizontal="center" vertical="center"/>
      <protection locked="0"/>
    </xf>
    <xf numFmtId="0" fontId="9" fillId="4" borderId="38" xfId="0" applyFont="1" applyFill="1" applyBorder="1" applyAlignment="1">
      <alignment horizontal="left" vertical="center" wrapText="1"/>
    </xf>
    <xf numFmtId="0" fontId="9" fillId="4" borderId="41" xfId="0" applyFont="1" applyFill="1" applyBorder="1" applyAlignment="1">
      <alignment horizontal="left" vertical="center" wrapText="1"/>
    </xf>
    <xf numFmtId="38" fontId="9" fillId="4" borderId="38" xfId="1" applyFont="1" applyFill="1" applyBorder="1" applyAlignment="1" applyProtection="1">
      <alignment horizontal="center" vertical="center"/>
      <protection locked="0"/>
    </xf>
    <xf numFmtId="38" fontId="9" fillId="4" borderId="36" xfId="1" applyFont="1" applyFill="1" applyBorder="1" applyAlignment="1" applyProtection="1">
      <alignment horizontal="center" vertical="center"/>
      <protection locked="0"/>
    </xf>
    <xf numFmtId="38" fontId="9" fillId="4" borderId="37" xfId="1" applyFont="1" applyFill="1" applyBorder="1" applyAlignment="1" applyProtection="1">
      <alignment horizontal="center" vertical="center"/>
      <protection locked="0"/>
    </xf>
    <xf numFmtId="38" fontId="9" fillId="4" borderId="41" xfId="1" applyFont="1" applyFill="1" applyBorder="1" applyAlignment="1" applyProtection="1">
      <alignment horizontal="center" vertical="center"/>
      <protection locked="0"/>
    </xf>
    <xf numFmtId="38" fontId="9" fillId="4" borderId="39" xfId="1" applyFont="1" applyFill="1" applyBorder="1" applyAlignment="1" applyProtection="1">
      <alignment horizontal="center" vertical="center"/>
      <protection locked="0"/>
    </xf>
    <xf numFmtId="38" fontId="9" fillId="4" borderId="40" xfId="1" applyFont="1" applyFill="1" applyBorder="1" applyAlignment="1" applyProtection="1">
      <alignment horizontal="center" vertical="center"/>
      <protection locked="0"/>
    </xf>
    <xf numFmtId="0" fontId="9" fillId="0" borderId="6" xfId="0" applyFont="1" applyBorder="1" applyAlignment="1" applyProtection="1">
      <alignment horizontal="center" vertical="center"/>
      <protection locked="0"/>
    </xf>
    <xf numFmtId="0" fontId="9" fillId="0" borderId="5" xfId="0" applyFont="1" applyBorder="1" applyAlignment="1" applyProtection="1">
      <alignment horizontal="center" vertical="center"/>
      <protection locked="0"/>
    </xf>
    <xf numFmtId="0" fontId="9" fillId="0" borderId="11" xfId="0" applyFont="1" applyBorder="1" applyAlignment="1" applyProtection="1">
      <alignment horizontal="center" vertical="center"/>
      <protection locked="0"/>
    </xf>
    <xf numFmtId="0" fontId="9" fillId="0" borderId="8" xfId="0" applyFont="1" applyBorder="1" applyAlignment="1" applyProtection="1">
      <alignment horizontal="center" vertical="center"/>
      <protection locked="0"/>
    </xf>
    <xf numFmtId="0" fontId="9" fillId="0" borderId="2" xfId="0" applyFont="1" applyBorder="1" applyAlignment="1" applyProtection="1">
      <alignment horizontal="center" vertical="center"/>
      <protection locked="0"/>
    </xf>
    <xf numFmtId="0" fontId="9" fillId="0" borderId="12" xfId="0" applyFont="1" applyBorder="1" applyAlignment="1" applyProtection="1">
      <alignment horizontal="center" vertical="center"/>
      <protection locked="0"/>
    </xf>
    <xf numFmtId="0" fontId="9" fillId="0" borderId="3" xfId="0" applyFont="1" applyBorder="1" applyAlignment="1">
      <alignment horizontal="left" vertical="center"/>
    </xf>
    <xf numFmtId="0" fontId="9" fillId="0" borderId="4" xfId="0" applyFont="1" applyBorder="1" applyAlignment="1">
      <alignment horizontal="left" vertical="center"/>
    </xf>
    <xf numFmtId="0" fontId="9" fillId="0" borderId="9" xfId="0" applyFont="1" applyBorder="1" applyAlignment="1">
      <alignment horizontal="left" vertical="center"/>
    </xf>
    <xf numFmtId="0" fontId="9" fillId="0" borderId="58" xfId="0" applyFont="1" applyBorder="1" applyAlignment="1">
      <alignment horizontal="center" vertical="center"/>
    </xf>
    <xf numFmtId="38" fontId="9" fillId="0" borderId="57" xfId="1" applyFont="1" applyBorder="1" applyAlignment="1">
      <alignment horizontal="right" vertical="center"/>
    </xf>
    <xf numFmtId="38" fontId="9" fillId="0" borderId="56" xfId="1" applyFont="1" applyBorder="1" applyAlignment="1">
      <alignment horizontal="right" vertical="center"/>
    </xf>
    <xf numFmtId="38" fontId="9" fillId="0" borderId="55" xfId="1" applyFont="1" applyBorder="1" applyAlignment="1">
      <alignment horizontal="right" vertical="center"/>
    </xf>
    <xf numFmtId="0" fontId="20" fillId="0" borderId="59" xfId="0" applyFont="1" applyBorder="1" applyAlignment="1">
      <alignment horizontal="center" vertical="center"/>
    </xf>
    <xf numFmtId="0" fontId="20" fillId="0" borderId="0" xfId="0" applyFont="1" applyAlignment="1">
      <alignment horizontal="center" vertical="center"/>
    </xf>
    <xf numFmtId="0" fontId="27" fillId="0" borderId="38" xfId="0" applyFont="1" applyBorder="1" applyAlignment="1" applyProtection="1">
      <alignment horizontal="left" vertical="center" wrapText="1"/>
      <protection locked="0"/>
    </xf>
    <xf numFmtId="0" fontId="27" fillId="0" borderId="36" xfId="0" applyFont="1" applyBorder="1" applyAlignment="1" applyProtection="1">
      <alignment horizontal="left" vertical="center" wrapText="1"/>
      <protection locked="0"/>
    </xf>
    <xf numFmtId="0" fontId="27" fillId="0" borderId="37" xfId="0" applyFont="1" applyBorder="1" applyAlignment="1" applyProtection="1">
      <alignment horizontal="left" vertical="center" wrapText="1"/>
      <protection locked="0"/>
    </xf>
    <xf numFmtId="0" fontId="27" fillId="0" borderId="41" xfId="0" applyFont="1" applyBorder="1" applyAlignment="1" applyProtection="1">
      <alignment horizontal="left" vertical="center" wrapText="1"/>
      <protection locked="0"/>
    </xf>
    <xf numFmtId="0" fontId="27" fillId="0" borderId="39" xfId="0" applyFont="1" applyBorder="1" applyAlignment="1" applyProtection="1">
      <alignment horizontal="left" vertical="center" wrapText="1"/>
      <protection locked="0"/>
    </xf>
    <xf numFmtId="0" fontId="27" fillId="0" borderId="40" xfId="0" applyFont="1" applyBorder="1" applyAlignment="1" applyProtection="1">
      <alignment horizontal="left" vertical="center" wrapText="1"/>
      <protection locked="0"/>
    </xf>
    <xf numFmtId="0" fontId="9" fillId="0" borderId="38" xfId="0" applyFont="1" applyBorder="1" applyAlignment="1" applyProtection="1">
      <alignment horizontal="left" vertical="center"/>
      <protection locked="0"/>
    </xf>
    <xf numFmtId="0" fontId="9" fillId="0" borderId="36" xfId="0" applyFont="1" applyBorder="1" applyAlignment="1" applyProtection="1">
      <alignment horizontal="left" vertical="center"/>
      <protection locked="0"/>
    </xf>
    <xf numFmtId="0" fontId="9" fillId="0" borderId="37" xfId="0" applyFont="1" applyBorder="1" applyAlignment="1" applyProtection="1">
      <alignment horizontal="left" vertical="center"/>
      <protection locked="0"/>
    </xf>
    <xf numFmtId="0" fontId="9" fillId="0" borderId="41" xfId="0" applyFont="1" applyBorder="1" applyAlignment="1" applyProtection="1">
      <alignment horizontal="left" vertical="center"/>
      <protection locked="0"/>
    </xf>
    <xf numFmtId="0" fontId="9" fillId="0" borderId="39" xfId="0" applyFont="1" applyBorder="1" applyAlignment="1" applyProtection="1">
      <alignment horizontal="left" vertical="center"/>
      <protection locked="0"/>
    </xf>
    <xf numFmtId="0" fontId="9" fillId="0" borderId="40" xfId="0" applyFont="1" applyBorder="1" applyAlignment="1" applyProtection="1">
      <alignment horizontal="left" vertical="center"/>
      <protection locked="0"/>
    </xf>
    <xf numFmtId="0" fontId="9" fillId="4" borderId="7" xfId="0" applyFont="1" applyFill="1" applyBorder="1" applyAlignment="1">
      <alignment horizontal="left" vertical="center" shrinkToFit="1"/>
    </xf>
    <xf numFmtId="0" fontId="9" fillId="4" borderId="0" xfId="0" applyFont="1" applyFill="1" applyAlignment="1">
      <alignment horizontal="left" vertical="center" shrinkToFit="1"/>
    </xf>
    <xf numFmtId="0" fontId="9" fillId="4" borderId="10" xfId="0" applyFont="1" applyFill="1" applyBorder="1" applyAlignment="1">
      <alignment horizontal="left" vertical="center" shrinkToFit="1"/>
    </xf>
    <xf numFmtId="0" fontId="9" fillId="4" borderId="41" xfId="0" applyFont="1" applyFill="1" applyBorder="1" applyAlignment="1">
      <alignment horizontal="left" vertical="center" shrinkToFit="1"/>
    </xf>
    <xf numFmtId="0" fontId="9" fillId="4" borderId="39" xfId="0" applyFont="1" applyFill="1" applyBorder="1" applyAlignment="1">
      <alignment horizontal="left" vertical="center" shrinkToFit="1"/>
    </xf>
    <xf numFmtId="0" fontId="9" fillId="4" borderId="40" xfId="0" applyFont="1" applyFill="1" applyBorder="1" applyAlignment="1">
      <alignment horizontal="left" vertical="center" shrinkToFit="1"/>
    </xf>
    <xf numFmtId="0" fontId="47" fillId="0" borderId="0" xfId="0" applyFont="1" applyAlignment="1">
      <alignment horizontal="center" vertical="center"/>
    </xf>
    <xf numFmtId="0" fontId="9" fillId="0" borderId="1" xfId="0" applyFont="1" applyBorder="1" applyAlignment="1">
      <alignment horizontal="center" vertical="center"/>
    </xf>
    <xf numFmtId="0" fontId="21" fillId="0" borderId="0" xfId="0" applyFont="1" applyAlignment="1">
      <alignment horizontal="right" vertical="center" shrinkToFit="1"/>
    </xf>
    <xf numFmtId="0" fontId="29" fillId="0" borderId="0" xfId="0" applyFont="1" applyAlignment="1">
      <alignment horizontal="center" vertical="center"/>
    </xf>
    <xf numFmtId="0" fontId="11" fillId="0" borderId="0" xfId="0" applyFont="1" applyAlignment="1">
      <alignment horizontal="left" vertical="center" shrinkToFit="1"/>
    </xf>
    <xf numFmtId="0" fontId="23" fillId="3" borderId="1" xfId="0" applyFont="1" applyFill="1" applyBorder="1" applyAlignment="1">
      <alignment horizontal="left" vertical="center"/>
    </xf>
    <xf numFmtId="41" fontId="9" fillId="0" borderId="1" xfId="0" applyNumberFormat="1" applyFont="1" applyBorder="1" applyAlignment="1">
      <alignment horizontal="center" vertical="center"/>
    </xf>
    <xf numFmtId="0" fontId="23" fillId="3" borderId="1" xfId="0" applyFont="1" applyFill="1" applyBorder="1" applyAlignment="1">
      <alignment horizontal="center" vertical="center"/>
    </xf>
    <xf numFmtId="41" fontId="9" fillId="0" borderId="6" xfId="0" applyNumberFormat="1" applyFont="1" applyBorder="1" applyAlignment="1">
      <alignment horizontal="center" vertical="center"/>
    </xf>
    <xf numFmtId="41" fontId="9" fillId="0" borderId="5" xfId="0" applyNumberFormat="1" applyFont="1" applyBorder="1" applyAlignment="1">
      <alignment horizontal="center" vertical="center"/>
    </xf>
    <xf numFmtId="41" fontId="9" fillId="0" borderId="11" xfId="0" applyNumberFormat="1" applyFont="1" applyBorder="1" applyAlignment="1">
      <alignment horizontal="center" vertical="center"/>
    </xf>
    <xf numFmtId="41" fontId="9" fillId="0" borderId="7" xfId="0" applyNumberFormat="1" applyFont="1" applyBorder="1" applyAlignment="1">
      <alignment horizontal="center" vertical="center"/>
    </xf>
    <xf numFmtId="41" fontId="9" fillId="0" borderId="0" xfId="0" applyNumberFormat="1" applyFont="1" applyAlignment="1">
      <alignment horizontal="center" vertical="center"/>
    </xf>
    <xf numFmtId="41" fontId="9" fillId="0" borderId="10" xfId="0" applyNumberFormat="1" applyFont="1" applyBorder="1" applyAlignment="1">
      <alignment horizontal="center" vertical="center"/>
    </xf>
    <xf numFmtId="41" fontId="9" fillId="0" borderId="8" xfId="0" applyNumberFormat="1" applyFont="1" applyBorder="1" applyAlignment="1">
      <alignment horizontal="center" vertical="center"/>
    </xf>
    <xf numFmtId="41" fontId="9" fillId="0" borderId="2" xfId="0" applyNumberFormat="1" applyFont="1" applyBorder="1" applyAlignment="1">
      <alignment horizontal="center" vertical="center"/>
    </xf>
    <xf numFmtId="41" fontId="9" fillId="0" borderId="12" xfId="0" applyNumberFormat="1" applyFont="1" applyBorder="1" applyAlignment="1">
      <alignment horizontal="center" vertical="center"/>
    </xf>
    <xf numFmtId="0" fontId="4" fillId="0" borderId="5" xfId="0" applyFont="1" applyBorder="1" applyAlignment="1">
      <alignment horizontal="center" vertical="center"/>
    </xf>
    <xf numFmtId="0" fontId="2" fillId="2" borderId="11"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7"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10" xfId="0" applyFont="1" applyFill="1" applyBorder="1" applyAlignment="1">
      <alignment horizontal="left"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10" xfId="0" applyFont="1" applyFill="1" applyBorder="1" applyAlignment="1">
      <alignment horizontal="center" vertical="center" wrapText="1"/>
    </xf>
    <xf numFmtId="0" fontId="15" fillId="2" borderId="1" xfId="0" applyFont="1" applyFill="1" applyBorder="1" applyAlignment="1">
      <alignment horizontal="center" vertical="center"/>
    </xf>
    <xf numFmtId="0" fontId="2" fillId="2" borderId="3" xfId="0" applyFont="1" applyFill="1" applyBorder="1" applyAlignment="1">
      <alignment horizontal="right" vertical="center"/>
    </xf>
    <xf numFmtId="0" fontId="2" fillId="2" borderId="4" xfId="0" applyFont="1" applyFill="1" applyBorder="1" applyAlignment="1">
      <alignment horizontal="right" vertical="center"/>
    </xf>
    <xf numFmtId="0" fontId="2" fillId="2" borderId="9" xfId="0" applyFont="1" applyFill="1" applyBorder="1" applyAlignment="1">
      <alignment horizontal="right" vertical="center"/>
    </xf>
    <xf numFmtId="0" fontId="2" fillId="0" borderId="1" xfId="0" applyFont="1" applyBorder="1" applyAlignment="1">
      <alignment horizontal="right" vertic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2" fillId="0" borderId="11" xfId="0" applyFont="1" applyBorder="1" applyAlignment="1">
      <alignment horizontal="center" vertical="center"/>
    </xf>
    <xf numFmtId="0" fontId="2" fillId="0" borderId="3" xfId="0" applyFont="1" applyBorder="1" applyAlignment="1">
      <alignment horizontal="right" vertical="center"/>
    </xf>
    <xf numFmtId="0" fontId="2" fillId="0" borderId="4" xfId="0" applyFont="1" applyBorder="1" applyAlignment="1">
      <alignment horizontal="right" vertical="center"/>
    </xf>
    <xf numFmtId="0" fontId="2" fillId="0" borderId="9" xfId="0" applyFont="1" applyBorder="1" applyAlignment="1">
      <alignment horizontal="right" vertical="center"/>
    </xf>
    <xf numFmtId="0" fontId="2" fillId="2" borderId="6" xfId="0" applyFont="1" applyFill="1" applyBorder="1" applyAlignment="1">
      <alignment horizontal="right" vertical="center"/>
    </xf>
    <xf numFmtId="0" fontId="44" fillId="0" borderId="1" xfId="0" applyFont="1" applyBorder="1" applyAlignment="1">
      <alignment horizontal="center" vertical="center"/>
    </xf>
    <xf numFmtId="0" fontId="2" fillId="2" borderId="87" xfId="0" applyFont="1" applyFill="1" applyBorder="1" applyAlignment="1">
      <alignment horizontal="center" vertical="center"/>
    </xf>
    <xf numFmtId="0" fontId="2" fillId="2" borderId="7" xfId="0" applyFont="1" applyFill="1" applyBorder="1" applyAlignment="1">
      <alignment horizontal="right" vertical="center"/>
    </xf>
    <xf numFmtId="0" fontId="2" fillId="2" borderId="0" xfId="0" applyFont="1" applyFill="1" applyAlignment="1">
      <alignment horizontal="right" vertical="center"/>
    </xf>
    <xf numFmtId="0" fontId="2" fillId="2" borderId="10" xfId="0" applyFont="1" applyFill="1" applyBorder="1" applyAlignment="1">
      <alignment horizontal="right" vertical="center"/>
    </xf>
    <xf numFmtId="0" fontId="15" fillId="2" borderId="8" xfId="0" applyFont="1" applyFill="1" applyBorder="1" applyAlignment="1">
      <alignment horizontal="center" vertical="center" shrinkToFit="1"/>
    </xf>
    <xf numFmtId="0" fontId="15" fillId="2" borderId="2" xfId="0" applyFont="1" applyFill="1" applyBorder="1" applyAlignment="1">
      <alignment horizontal="center" vertical="center" shrinkToFit="1"/>
    </xf>
    <xf numFmtId="0" fontId="15" fillId="2" borderId="12" xfId="0" applyFont="1" applyFill="1" applyBorder="1" applyAlignment="1">
      <alignment horizontal="center" vertical="center" shrinkToFit="1"/>
    </xf>
    <xf numFmtId="0" fontId="17" fillId="2" borderId="2" xfId="0" applyFont="1" applyFill="1" applyBorder="1" applyAlignment="1">
      <alignment horizontal="right" vertical="center"/>
    </xf>
    <xf numFmtId="0" fontId="15" fillId="2" borderId="1" xfId="0" applyFont="1" applyFill="1" applyBorder="1" applyAlignment="1">
      <alignment horizontal="center" vertical="center" textRotation="255"/>
    </xf>
    <xf numFmtId="0" fontId="2" fillId="2" borderId="1" xfId="0" applyFont="1" applyFill="1" applyBorder="1" applyAlignment="1">
      <alignment horizontal="right" vertical="center"/>
    </xf>
    <xf numFmtId="0" fontId="2" fillId="2" borderId="8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2" xfId="0" applyFont="1" applyFill="1" applyBorder="1" applyAlignment="1">
      <alignment horizontal="right" vertical="center"/>
    </xf>
    <xf numFmtId="0" fontId="2" fillId="2" borderId="12" xfId="0" applyFont="1" applyFill="1" applyBorder="1" applyAlignment="1">
      <alignment horizontal="right" vertical="center"/>
    </xf>
    <xf numFmtId="0" fontId="14" fillId="0" borderId="0" xfId="0" applyFont="1" applyAlignment="1">
      <alignment horizontal="center" vertical="center"/>
    </xf>
    <xf numFmtId="0" fontId="15" fillId="0" borderId="1" xfId="0" applyFont="1" applyBorder="1" applyAlignment="1">
      <alignment horizontal="center" vertical="center"/>
    </xf>
    <xf numFmtId="0" fontId="15" fillId="0" borderId="6"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0" xfId="0" applyFont="1" applyAlignment="1">
      <alignment horizontal="center" vertical="center" wrapText="1"/>
    </xf>
    <xf numFmtId="0" fontId="15" fillId="0" borderId="10" xfId="0" applyFont="1" applyBorder="1" applyAlignment="1">
      <alignment horizontal="center" vertical="center" wrapText="1"/>
    </xf>
    <xf numFmtId="0" fontId="15" fillId="0" borderId="8" xfId="0" applyFont="1" applyBorder="1" applyAlignment="1">
      <alignment horizontal="center" vertical="center"/>
    </xf>
    <xf numFmtId="0" fontId="15" fillId="0" borderId="2" xfId="0" applyFont="1" applyBorder="1" applyAlignment="1">
      <alignment horizontal="center" vertical="center"/>
    </xf>
    <xf numFmtId="0" fontId="15" fillId="0" borderId="12" xfId="0" applyFont="1" applyBorder="1" applyAlignment="1">
      <alignment horizontal="center" vertical="center"/>
    </xf>
    <xf numFmtId="0" fontId="15" fillId="2" borderId="6"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11" xfId="0" applyFont="1" applyFill="1" applyBorder="1" applyAlignment="1">
      <alignment horizontal="center" vertical="center"/>
    </xf>
    <xf numFmtId="0" fontId="15" fillId="2" borderId="5" xfId="0" applyFont="1" applyFill="1" applyBorder="1" applyAlignment="1">
      <alignment horizontal="right" vertical="center"/>
    </xf>
    <xf numFmtId="0" fontId="15" fillId="2" borderId="14" xfId="0" applyFont="1" applyFill="1" applyBorder="1" applyAlignment="1">
      <alignment horizontal="center" vertical="center" textRotation="255"/>
    </xf>
    <xf numFmtId="0" fontId="15" fillId="2" borderId="13" xfId="0" applyFont="1" applyFill="1" applyBorder="1" applyAlignment="1">
      <alignment horizontal="center" vertical="center" textRotation="255"/>
    </xf>
    <xf numFmtId="0" fontId="15" fillId="0" borderId="1" xfId="0" applyFont="1" applyBorder="1" applyAlignment="1">
      <alignment horizontal="center" vertical="center" shrinkToFit="1"/>
    </xf>
    <xf numFmtId="0" fontId="2" fillId="2" borderId="14" xfId="0" applyFont="1" applyFill="1" applyBorder="1" applyAlignment="1">
      <alignment horizontal="center" vertical="center"/>
    </xf>
    <xf numFmtId="0" fontId="14" fillId="0" borderId="0" xfId="0" applyFont="1" applyAlignment="1">
      <alignment horizontal="center" vertical="center" shrinkToFit="1"/>
    </xf>
    <xf numFmtId="0" fontId="2" fillId="2" borderId="11" xfId="0" applyFont="1" applyFill="1" applyBorder="1" applyAlignment="1">
      <alignment horizontal="right" vertical="center"/>
    </xf>
    <xf numFmtId="41" fontId="2" fillId="2" borderId="87" xfId="0" applyNumberFormat="1" applyFont="1" applyFill="1" applyBorder="1" applyAlignment="1">
      <alignment horizontal="right" vertical="center"/>
    </xf>
    <xf numFmtId="41" fontId="2" fillId="2" borderId="8" xfId="0" applyNumberFormat="1" applyFont="1" applyFill="1" applyBorder="1" applyAlignment="1">
      <alignment horizontal="right" vertical="center"/>
    </xf>
    <xf numFmtId="41" fontId="2" fillId="2" borderId="2" xfId="0" applyNumberFormat="1" applyFont="1" applyFill="1" applyBorder="1" applyAlignment="1">
      <alignment horizontal="right" vertical="center"/>
    </xf>
    <xf numFmtId="41" fontId="2" fillId="2" borderId="12" xfId="0" applyNumberFormat="1" applyFont="1" applyFill="1" applyBorder="1" applyAlignment="1">
      <alignment horizontal="right" vertical="center"/>
    </xf>
    <xf numFmtId="41" fontId="2" fillId="2" borderId="7" xfId="0" applyNumberFormat="1" applyFont="1" applyFill="1" applyBorder="1" applyAlignment="1">
      <alignment horizontal="right" vertical="center"/>
    </xf>
    <xf numFmtId="41" fontId="2" fillId="2" borderId="0" xfId="0" applyNumberFormat="1" applyFont="1" applyFill="1" applyAlignment="1">
      <alignment horizontal="right" vertical="center"/>
    </xf>
    <xf numFmtId="41" fontId="2" fillId="2" borderId="10" xfId="0" applyNumberFormat="1" applyFont="1" applyFill="1" applyBorder="1" applyAlignment="1">
      <alignment horizontal="right" vertical="center"/>
    </xf>
    <xf numFmtId="41" fontId="2" fillId="2" borderId="6" xfId="0" applyNumberFormat="1" applyFont="1" applyFill="1" applyBorder="1" applyAlignment="1">
      <alignment horizontal="right" vertical="center"/>
    </xf>
    <xf numFmtId="41" fontId="2" fillId="2" borderId="5" xfId="0" applyNumberFormat="1" applyFont="1" applyFill="1" applyBorder="1" applyAlignment="1">
      <alignment horizontal="right" vertical="center"/>
    </xf>
    <xf numFmtId="41" fontId="2" fillId="2" borderId="11" xfId="0" applyNumberFormat="1" applyFont="1" applyFill="1" applyBorder="1" applyAlignment="1">
      <alignment horizontal="right" vertical="center"/>
    </xf>
    <xf numFmtId="0" fontId="40" fillId="0" borderId="0" xfId="0" applyFont="1" applyAlignment="1">
      <alignment horizontal="left" vertical="center"/>
    </xf>
    <xf numFmtId="0" fontId="30" fillId="0" borderId="3" xfId="0" applyFont="1" applyBorder="1" applyAlignment="1">
      <alignment horizontal="center" vertical="center"/>
    </xf>
    <xf numFmtId="0" fontId="30" fillId="0" borderId="4" xfId="0" applyFont="1" applyBorder="1" applyAlignment="1">
      <alignment horizontal="center" vertical="center"/>
    </xf>
    <xf numFmtId="0" fontId="30" fillId="0" borderId="9" xfId="0" applyFont="1" applyBorder="1" applyAlignment="1">
      <alignment horizontal="center" vertical="center"/>
    </xf>
    <xf numFmtId="0" fontId="30" fillId="0" borderId="5" xfId="0" applyFont="1" applyBorder="1" applyAlignment="1">
      <alignment horizontal="center" vertical="center"/>
    </xf>
    <xf numFmtId="0" fontId="30" fillId="0" borderId="14" xfId="0" applyFont="1" applyBorder="1" applyAlignment="1">
      <alignment horizontal="center" vertical="center"/>
    </xf>
    <xf numFmtId="0" fontId="30" fillId="0" borderId="13" xfId="0" applyFont="1" applyBorder="1" applyAlignment="1">
      <alignment horizontal="center" vertical="center"/>
    </xf>
    <xf numFmtId="0" fontId="34" fillId="0" borderId="0" xfId="0" applyFont="1" applyAlignment="1">
      <alignment horizontal="center" vertical="center" shrinkToFit="1"/>
    </xf>
    <xf numFmtId="0" fontId="33" fillId="0" borderId="0" xfId="0" applyFont="1" applyAlignment="1">
      <alignment horizontal="center" vertical="center" shrinkToFit="1"/>
    </xf>
    <xf numFmtId="0" fontId="30" fillId="0" borderId="4" xfId="0" applyFont="1" applyBorder="1" applyAlignment="1">
      <alignment horizontal="left" vertical="center"/>
    </xf>
    <xf numFmtId="0" fontId="30" fillId="0" borderId="2" xfId="0" applyFont="1" applyBorder="1" applyAlignment="1">
      <alignment horizontal="center" vertical="center"/>
    </xf>
    <xf numFmtId="0" fontId="30" fillId="0" borderId="1" xfId="0" applyFont="1" applyBorder="1" applyAlignment="1">
      <alignment horizontal="center" vertical="center"/>
    </xf>
    <xf numFmtId="0" fontId="30" fillId="0" borderId="6" xfId="0" applyFont="1" applyBorder="1" applyAlignment="1">
      <alignment horizontal="center" vertical="center"/>
    </xf>
    <xf numFmtId="0" fontId="30" fillId="0" borderId="11" xfId="0" applyFont="1" applyBorder="1" applyAlignment="1">
      <alignment horizontal="center" vertical="center"/>
    </xf>
    <xf numFmtId="0" fontId="30" fillId="0" borderId="8" xfId="0" applyFont="1" applyBorder="1" applyAlignment="1">
      <alignment horizontal="center" vertical="center"/>
    </xf>
    <xf numFmtId="0" fontId="30" fillId="0" borderId="12" xfId="0" applyFont="1" applyBorder="1" applyAlignment="1">
      <alignment horizontal="center" vertical="center"/>
    </xf>
    <xf numFmtId="0" fontId="38" fillId="0" borderId="0" xfId="0" applyFont="1" applyAlignment="1">
      <alignment horizontal="center" vertical="center"/>
    </xf>
    <xf numFmtId="0" fontId="34" fillId="0" borderId="0" xfId="0" applyFont="1" applyAlignment="1">
      <alignment horizontal="center" vertical="center"/>
    </xf>
    <xf numFmtId="0" fontId="30" fillId="0" borderId="0" xfId="0" applyFont="1" applyAlignment="1">
      <alignment horizontal="right" vertical="center"/>
    </xf>
    <xf numFmtId="0" fontId="30" fillId="0" borderId="66" xfId="0" applyFont="1" applyBorder="1" applyAlignment="1">
      <alignment horizontal="center" vertical="center" wrapText="1"/>
    </xf>
    <xf numFmtId="0" fontId="30" fillId="0" borderId="65" xfId="0" applyFont="1" applyBorder="1" applyAlignment="1">
      <alignment horizontal="center" vertical="center"/>
    </xf>
    <xf numFmtId="0" fontId="30" fillId="0" borderId="64" xfId="0" applyFont="1" applyBorder="1" applyAlignment="1">
      <alignment horizontal="center" vertical="center"/>
    </xf>
    <xf numFmtId="0" fontId="30" fillId="0" borderId="63" xfId="0" applyFont="1" applyBorder="1" applyAlignment="1">
      <alignment horizontal="center" vertical="center"/>
    </xf>
    <xf numFmtId="0" fontId="30" fillId="0" borderId="62" xfId="0" applyFont="1" applyBorder="1" applyAlignment="1">
      <alignment horizontal="center" vertical="center"/>
    </xf>
    <xf numFmtId="0" fontId="30" fillId="0" borderId="61" xfId="0" applyFont="1" applyBorder="1" applyAlignment="1">
      <alignment horizontal="center" vertical="center"/>
    </xf>
    <xf numFmtId="0" fontId="30" fillId="0" borderId="1" xfId="0" applyFont="1" applyBorder="1" applyAlignment="1">
      <alignment horizontal="center" vertical="center" wrapText="1"/>
    </xf>
    <xf numFmtId="0" fontId="36" fillId="0" borderId="1" xfId="0" applyFont="1" applyBorder="1" applyAlignment="1">
      <alignment horizontal="center" vertical="center"/>
    </xf>
    <xf numFmtId="0" fontId="30" fillId="0" borderId="7" xfId="0" applyFont="1" applyBorder="1" applyAlignment="1">
      <alignment horizontal="center" vertical="center"/>
    </xf>
    <xf numFmtId="0" fontId="30" fillId="0" borderId="0" xfId="0" applyFont="1" applyAlignment="1">
      <alignment horizontal="center" vertical="center"/>
    </xf>
    <xf numFmtId="0" fontId="30" fillId="0" borderId="10" xfId="0" applyFont="1" applyBorder="1" applyAlignment="1">
      <alignment horizontal="center" vertical="center"/>
    </xf>
    <xf numFmtId="176" fontId="30" fillId="0" borderId="1" xfId="0" applyNumberFormat="1" applyFont="1" applyBorder="1" applyAlignment="1">
      <alignment horizontal="center" vertical="center"/>
    </xf>
    <xf numFmtId="0" fontId="23" fillId="0" borderId="6" xfId="0" applyFont="1" applyBorder="1" applyAlignment="1">
      <alignment horizontal="center" vertical="center" shrinkToFit="1"/>
    </xf>
    <xf numFmtId="0" fontId="23" fillId="0" borderId="5" xfId="0" applyFont="1" applyBorder="1" applyAlignment="1">
      <alignment horizontal="center" vertical="center" shrinkToFit="1"/>
    </xf>
    <xf numFmtId="0" fontId="23" fillId="0" borderId="11" xfId="0" applyFont="1" applyBorder="1" applyAlignment="1">
      <alignment horizontal="center" vertical="center" shrinkToFit="1"/>
    </xf>
    <xf numFmtId="0" fontId="30" fillId="0" borderId="60" xfId="0" applyFont="1" applyBorder="1" applyAlignment="1">
      <alignment horizontal="center" vertical="center"/>
    </xf>
    <xf numFmtId="0" fontId="52" fillId="0" borderId="8" xfId="0" applyFont="1" applyBorder="1" applyAlignment="1">
      <alignment horizontal="center" vertical="center" shrinkToFit="1"/>
    </xf>
    <xf numFmtId="0" fontId="52" fillId="0" borderId="2" xfId="0" applyFont="1" applyBorder="1" applyAlignment="1">
      <alignment horizontal="center" vertical="center" shrinkToFit="1"/>
    </xf>
    <xf numFmtId="0" fontId="52" fillId="0" borderId="12" xfId="0" applyFont="1" applyBorder="1" applyAlignment="1">
      <alignment horizontal="center" vertical="center" shrinkToFit="1"/>
    </xf>
    <xf numFmtId="0" fontId="9" fillId="0" borderId="8" xfId="0" applyFont="1" applyBorder="1" applyAlignment="1">
      <alignment horizontal="center" vertical="center"/>
    </xf>
    <xf numFmtId="0" fontId="9" fillId="0" borderId="2" xfId="0" applyFont="1" applyBorder="1" applyAlignment="1">
      <alignment horizontal="center" vertical="center"/>
    </xf>
    <xf numFmtId="0" fontId="9" fillId="0" borderId="12" xfId="0" applyFont="1" applyBorder="1" applyAlignment="1">
      <alignment horizontal="center" vertical="center"/>
    </xf>
    <xf numFmtId="0" fontId="40" fillId="0" borderId="8" xfId="0" applyFont="1" applyBorder="1" applyAlignment="1">
      <alignment horizontal="center" vertical="center" shrinkToFit="1"/>
    </xf>
    <xf numFmtId="0" fontId="40" fillId="0" borderId="2" xfId="0" applyFont="1" applyBorder="1" applyAlignment="1">
      <alignment horizontal="center" vertical="center" shrinkToFit="1"/>
    </xf>
    <xf numFmtId="0" fontId="40" fillId="0" borderId="12" xfId="0" applyFont="1" applyBorder="1" applyAlignment="1">
      <alignment horizontal="center" vertical="center" shrinkToFit="1"/>
    </xf>
    <xf numFmtId="0" fontId="39" fillId="0" borderId="6" xfId="0" applyFont="1" applyBorder="1" applyAlignment="1">
      <alignment horizontal="center" vertical="center" shrinkToFit="1"/>
    </xf>
    <xf numFmtId="0" fontId="39" fillId="0" borderId="5" xfId="0" applyFont="1" applyBorder="1" applyAlignment="1">
      <alignment horizontal="center" vertical="center" shrinkToFit="1"/>
    </xf>
    <xf numFmtId="0" fontId="39" fillId="0" borderId="11" xfId="0" applyFont="1" applyBorder="1" applyAlignment="1">
      <alignment horizontal="center" vertical="center" shrinkToFit="1"/>
    </xf>
    <xf numFmtId="0" fontId="30" fillId="0" borderId="5" xfId="0" applyFont="1" applyBorder="1" applyAlignment="1">
      <alignment horizontal="left" vertical="center"/>
    </xf>
    <xf numFmtId="0" fontId="30" fillId="0" borderId="0" xfId="0" applyFont="1" applyAlignment="1">
      <alignment horizontal="left" vertical="center"/>
    </xf>
    <xf numFmtId="0" fontId="41" fillId="0" borderId="0" xfId="0" applyFont="1" applyAlignment="1">
      <alignment horizontal="left" vertical="center"/>
    </xf>
    <xf numFmtId="41" fontId="40" fillId="0" borderId="1" xfId="0" applyNumberFormat="1" applyFont="1" applyBorder="1" applyAlignment="1">
      <alignment horizontal="center" vertical="center"/>
    </xf>
    <xf numFmtId="41" fontId="30" fillId="0" borderId="3" xfId="0" applyNumberFormat="1" applyFont="1" applyBorder="1" applyAlignment="1">
      <alignment horizontal="center" vertical="center"/>
    </xf>
    <xf numFmtId="41" fontId="30" fillId="0" borderId="4" xfId="0" applyNumberFormat="1" applyFont="1" applyBorder="1" applyAlignment="1">
      <alignment horizontal="center" vertical="center"/>
    </xf>
    <xf numFmtId="41" fontId="30" fillId="0" borderId="9" xfId="0" applyNumberFormat="1" applyFont="1" applyBorder="1" applyAlignment="1">
      <alignment horizontal="center" vertical="center"/>
    </xf>
    <xf numFmtId="41" fontId="40" fillId="0" borderId="3" xfId="0" applyNumberFormat="1" applyFont="1" applyBorder="1" applyAlignment="1">
      <alignment horizontal="center" vertical="center"/>
    </xf>
    <xf numFmtId="41" fontId="40" fillId="0" borderId="4" xfId="0" applyNumberFormat="1" applyFont="1" applyBorder="1" applyAlignment="1">
      <alignment horizontal="center" vertical="center"/>
    </xf>
    <xf numFmtId="41" fontId="40" fillId="0" borderId="9" xfId="0" applyNumberFormat="1" applyFont="1" applyBorder="1" applyAlignment="1">
      <alignment horizontal="center" vertical="center"/>
    </xf>
    <xf numFmtId="41" fontId="30" fillId="0" borderId="1" xfId="0" applyNumberFormat="1" applyFont="1" applyBorder="1" applyAlignment="1">
      <alignment horizontal="center" vertical="center" wrapText="1"/>
    </xf>
    <xf numFmtId="41" fontId="30" fillId="0" borderId="1" xfId="0" applyNumberFormat="1" applyFont="1" applyBorder="1" applyAlignment="1">
      <alignment horizontal="center" vertical="center"/>
    </xf>
    <xf numFmtId="41" fontId="12" fillId="0" borderId="1" xfId="0" applyNumberFormat="1" applyFont="1" applyBorder="1" applyAlignment="1">
      <alignment horizontal="center" vertical="center"/>
    </xf>
    <xf numFmtId="176" fontId="40" fillId="0" borderId="1" xfId="0" applyNumberFormat="1" applyFont="1" applyBorder="1" applyAlignment="1">
      <alignment horizontal="center" vertical="center"/>
    </xf>
    <xf numFmtId="0" fontId="9" fillId="0" borderId="8" xfId="0" applyFont="1" applyBorder="1" applyAlignment="1">
      <alignment horizontal="left" vertical="center"/>
    </xf>
    <xf numFmtId="0" fontId="9" fillId="0" borderId="2" xfId="0" applyFont="1" applyBorder="1" applyAlignment="1">
      <alignment horizontal="left" vertical="center"/>
    </xf>
    <xf numFmtId="0" fontId="9" fillId="0" borderId="12" xfId="0" applyFont="1" applyBorder="1" applyAlignment="1">
      <alignment horizontal="left" vertical="center"/>
    </xf>
    <xf numFmtId="176" fontId="30" fillId="0" borderId="1" xfId="0" applyNumberFormat="1" applyFont="1" applyBorder="1" applyAlignment="1">
      <alignment horizontal="center" vertical="center" wrapText="1"/>
    </xf>
    <xf numFmtId="0" fontId="30" fillId="0" borderId="1" xfId="2" applyFont="1" applyBorder="1" applyAlignment="1">
      <alignment horizontal="center" vertical="center"/>
    </xf>
    <xf numFmtId="0" fontId="30" fillId="0" borderId="1" xfId="2" applyFont="1" applyBorder="1" applyAlignment="1">
      <alignment horizontal="center" vertical="center" wrapText="1"/>
    </xf>
    <xf numFmtId="0" fontId="30" fillId="0" borderId="0" xfId="2" applyFont="1" applyAlignment="1">
      <alignment horizontal="center" vertical="center"/>
    </xf>
    <xf numFmtId="0" fontId="30" fillId="0" borderId="2" xfId="2" applyFont="1" applyBorder="1" applyAlignment="1">
      <alignment horizontal="center" vertical="center"/>
    </xf>
    <xf numFmtId="0" fontId="30" fillId="0" borderId="7" xfId="2" applyFont="1" applyBorder="1" applyAlignment="1">
      <alignment horizontal="center" vertical="center"/>
    </xf>
    <xf numFmtId="0" fontId="30" fillId="0" borderId="10" xfId="2" applyFont="1" applyBorder="1" applyAlignment="1">
      <alignment horizontal="center" vertical="center"/>
    </xf>
    <xf numFmtId="0" fontId="30" fillId="0" borderId="8" xfId="2" applyFont="1" applyBorder="1" applyAlignment="1">
      <alignment horizontal="center" vertical="center"/>
    </xf>
    <xf numFmtId="0" fontId="30" fillId="0" borderId="12" xfId="2" applyFont="1" applyBorder="1" applyAlignment="1">
      <alignment horizontal="center" vertical="center"/>
    </xf>
    <xf numFmtId="0" fontId="30" fillId="0" borderId="5" xfId="2" applyFont="1" applyBorder="1" applyAlignment="1">
      <alignment horizontal="center" vertical="center"/>
    </xf>
    <xf numFmtId="0" fontId="30" fillId="0" borderId="11" xfId="2" applyFont="1" applyBorder="1" applyAlignment="1">
      <alignment horizontal="center" vertical="center"/>
    </xf>
    <xf numFmtId="0" fontId="30" fillId="0" borderId="6" xfId="2" applyFont="1" applyBorder="1" applyAlignment="1">
      <alignment horizontal="center" vertical="center"/>
    </xf>
    <xf numFmtId="0" fontId="30" fillId="0" borderId="0" xfId="2" applyFont="1" applyAlignment="1">
      <alignment horizontal="left" vertical="center"/>
    </xf>
    <xf numFmtId="0" fontId="30" fillId="0" borderId="7" xfId="2" applyFont="1" applyBorder="1" applyAlignment="1">
      <alignment horizontal="left" vertical="center"/>
    </xf>
    <xf numFmtId="0" fontId="30" fillId="0" borderId="10" xfId="2" applyFont="1" applyBorder="1" applyAlignment="1">
      <alignment horizontal="left" vertical="center"/>
    </xf>
    <xf numFmtId="0" fontId="30" fillId="0" borderId="8" xfId="2" applyFont="1" applyBorder="1" applyAlignment="1">
      <alignment horizontal="left" vertical="center"/>
    </xf>
    <xf numFmtId="0" fontId="30" fillId="0" borderId="2" xfId="2" applyFont="1" applyBorder="1" applyAlignment="1">
      <alignment horizontal="left" vertical="center"/>
    </xf>
    <xf numFmtId="0" fontId="30" fillId="0" borderId="12" xfId="2" applyFont="1" applyBorder="1" applyAlignment="1">
      <alignment horizontal="left" vertical="center"/>
    </xf>
    <xf numFmtId="0" fontId="30" fillId="0" borderId="3" xfId="2" applyFont="1" applyBorder="1" applyAlignment="1">
      <alignment horizontal="center" vertical="center" shrinkToFit="1"/>
    </xf>
    <xf numFmtId="0" fontId="30" fillId="0" borderId="9" xfId="2" applyFont="1" applyBorder="1" applyAlignment="1">
      <alignment horizontal="center" vertical="center" shrinkToFit="1"/>
    </xf>
    <xf numFmtId="0" fontId="30" fillId="0" borderId="3" xfId="2" applyFont="1" applyBorder="1" applyAlignment="1">
      <alignment horizontal="left" vertical="center"/>
    </xf>
    <xf numFmtId="0" fontId="30" fillId="0" borderId="4" xfId="2" applyFont="1" applyBorder="1" applyAlignment="1">
      <alignment horizontal="left" vertical="center"/>
    </xf>
    <xf numFmtId="0" fontId="30" fillId="0" borderId="9" xfId="2" applyFont="1" applyBorder="1" applyAlignment="1">
      <alignment horizontal="left" vertical="center"/>
    </xf>
    <xf numFmtId="0" fontId="9" fillId="2" borderId="25" xfId="0" applyFont="1" applyFill="1" applyBorder="1" applyAlignment="1">
      <alignment horizontal="center" vertical="center"/>
    </xf>
    <xf numFmtId="0" fontId="9" fillId="2" borderId="28" xfId="0" applyFont="1" applyFill="1" applyBorder="1" applyAlignment="1">
      <alignment horizontal="center" vertical="center"/>
    </xf>
    <xf numFmtId="0" fontId="9" fillId="2" borderId="49" xfId="0" applyFont="1" applyFill="1" applyBorder="1" applyAlignment="1">
      <alignment horizontal="center" vertical="center"/>
    </xf>
    <xf numFmtId="0" fontId="9" fillId="2" borderId="51" xfId="0" applyFont="1" applyFill="1" applyBorder="1" applyAlignment="1">
      <alignment horizontal="center" vertical="center"/>
    </xf>
    <xf numFmtId="0" fontId="10" fillId="0" borderId="0" xfId="0" applyFont="1" applyAlignment="1">
      <alignment horizontal="right" vertical="center"/>
    </xf>
    <xf numFmtId="0" fontId="10" fillId="0" borderId="0" xfId="0" applyFont="1" applyAlignment="1">
      <alignment horizontal="left" vertical="center"/>
    </xf>
    <xf numFmtId="0" fontId="9" fillId="0" borderId="75" xfId="0" applyFont="1" applyBorder="1" applyAlignment="1">
      <alignment horizontal="center" vertical="center"/>
    </xf>
    <xf numFmtId="0" fontId="9" fillId="0" borderId="44" xfId="0" applyFont="1" applyBorder="1" applyAlignment="1">
      <alignment horizontal="center" vertical="center"/>
    </xf>
    <xf numFmtId="0" fontId="9" fillId="0" borderId="73"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0" fontId="9" fillId="0" borderId="51" xfId="0" applyFont="1" applyBorder="1" applyAlignment="1">
      <alignment horizontal="center" vertical="center"/>
    </xf>
    <xf numFmtId="0" fontId="9" fillId="2" borderId="75" xfId="0" applyFont="1" applyFill="1" applyBorder="1" applyAlignment="1">
      <alignment horizontal="center" vertical="center"/>
    </xf>
    <xf numFmtId="0" fontId="9" fillId="2" borderId="44" xfId="0" applyFont="1" applyFill="1" applyBorder="1" applyAlignment="1">
      <alignment horizontal="center" vertical="center"/>
    </xf>
    <xf numFmtId="0" fontId="9" fillId="2" borderId="73" xfId="0" applyFont="1" applyFill="1" applyBorder="1" applyAlignment="1">
      <alignment horizontal="center" vertical="center"/>
    </xf>
    <xf numFmtId="0" fontId="9" fillId="2" borderId="67" xfId="0" applyFont="1" applyFill="1" applyBorder="1" applyAlignment="1">
      <alignment horizontal="center" vertical="center"/>
    </xf>
    <xf numFmtId="0" fontId="9" fillId="2" borderId="50" xfId="0" applyFont="1" applyFill="1" applyBorder="1" applyAlignment="1">
      <alignment horizontal="center" vertical="center"/>
    </xf>
    <xf numFmtId="0" fontId="9" fillId="2" borderId="20" xfId="0" applyFont="1" applyFill="1" applyBorder="1" applyAlignment="1">
      <alignment horizontal="center" vertical="center"/>
    </xf>
    <xf numFmtId="0" fontId="9" fillId="2" borderId="21" xfId="0" applyFont="1" applyFill="1" applyBorder="1" applyAlignment="1">
      <alignment horizontal="center" vertical="center"/>
    </xf>
    <xf numFmtId="0" fontId="9" fillId="2" borderId="23" xfId="0" applyFont="1" applyFill="1" applyBorder="1" applyAlignment="1">
      <alignment horizontal="center" vertical="center"/>
    </xf>
    <xf numFmtId="0" fontId="9" fillId="2" borderId="30" xfId="0" applyFont="1" applyFill="1" applyBorder="1" applyAlignment="1">
      <alignment horizontal="center" vertical="center"/>
    </xf>
    <xf numFmtId="0" fontId="9" fillId="2" borderId="31" xfId="0" applyFont="1" applyFill="1" applyBorder="1" applyAlignment="1">
      <alignment horizontal="center" vertical="center"/>
    </xf>
    <xf numFmtId="0" fontId="9" fillId="2" borderId="33" xfId="0" applyFont="1" applyFill="1" applyBorder="1" applyAlignment="1">
      <alignment horizontal="center" vertical="center"/>
    </xf>
    <xf numFmtId="0" fontId="9" fillId="2" borderId="52" xfId="0" applyFont="1" applyFill="1" applyBorder="1" applyAlignment="1">
      <alignment horizontal="center" vertical="center" wrapText="1"/>
    </xf>
    <xf numFmtId="0" fontId="9" fillId="2" borderId="53" xfId="0" applyFont="1" applyFill="1" applyBorder="1" applyAlignment="1">
      <alignment horizontal="center" vertical="center" wrapText="1"/>
    </xf>
    <xf numFmtId="0" fontId="9" fillId="2" borderId="54" xfId="0" applyFont="1" applyFill="1" applyBorder="1" applyAlignment="1">
      <alignment horizontal="center" vertical="center" wrapText="1"/>
    </xf>
    <xf numFmtId="0" fontId="9" fillId="2" borderId="75" xfId="0" applyFont="1" applyFill="1" applyBorder="1" applyAlignment="1">
      <alignment horizontal="center" vertical="center" wrapText="1"/>
    </xf>
    <xf numFmtId="0" fontId="9" fillId="2" borderId="44" xfId="0" applyFont="1" applyFill="1" applyBorder="1" applyAlignment="1">
      <alignment horizontal="center" vertical="center" wrapText="1"/>
    </xf>
    <xf numFmtId="0" fontId="9" fillId="2" borderId="73" xfId="0" applyFont="1" applyFill="1" applyBorder="1" applyAlignment="1">
      <alignment horizontal="center" vertical="center" wrapText="1"/>
    </xf>
    <xf numFmtId="0" fontId="27" fillId="2" borderId="83" xfId="0" applyFont="1" applyFill="1" applyBorder="1" applyAlignment="1">
      <alignment horizontal="left" vertical="center" wrapText="1"/>
    </xf>
    <xf numFmtId="0" fontId="27" fillId="2" borderId="82" xfId="0" applyFont="1" applyFill="1" applyBorder="1" applyAlignment="1">
      <alignment horizontal="left" vertical="center" wrapText="1"/>
    </xf>
    <xf numFmtId="0" fontId="27" fillId="2" borderId="81" xfId="0" applyFont="1" applyFill="1" applyBorder="1" applyAlignment="1">
      <alignment horizontal="left" vertical="center" wrapText="1"/>
    </xf>
    <xf numFmtId="41" fontId="9" fillId="2" borderId="25" xfId="0" applyNumberFormat="1" applyFont="1" applyFill="1" applyBorder="1" applyAlignment="1">
      <alignment horizontal="center" vertical="center"/>
    </xf>
    <xf numFmtId="41" fontId="9" fillId="2" borderId="26" xfId="0" applyNumberFormat="1" applyFont="1" applyFill="1" applyBorder="1" applyAlignment="1">
      <alignment horizontal="center" vertical="center"/>
    </xf>
    <xf numFmtId="0" fontId="9" fillId="2" borderId="46" xfId="0" applyFont="1" applyFill="1" applyBorder="1" applyAlignment="1">
      <alignment horizontal="right" vertical="center"/>
    </xf>
    <xf numFmtId="0" fontId="9" fillId="2" borderId="77" xfId="0" applyFont="1" applyFill="1" applyBorder="1" applyAlignment="1">
      <alignment horizontal="center" vertical="center"/>
    </xf>
    <xf numFmtId="0" fontId="9" fillId="2" borderId="42" xfId="0" applyFont="1" applyFill="1" applyBorder="1" applyAlignment="1">
      <alignment horizontal="center" vertical="center"/>
    </xf>
    <xf numFmtId="0" fontId="9" fillId="2" borderId="26" xfId="0" applyFont="1" applyFill="1" applyBorder="1" applyAlignment="1">
      <alignment horizontal="center" vertical="center"/>
    </xf>
    <xf numFmtId="0" fontId="22" fillId="2" borderId="0" xfId="0" applyFont="1" applyFill="1" applyAlignment="1">
      <alignment horizontal="left" vertical="top" wrapText="1"/>
    </xf>
    <xf numFmtId="0" fontId="22" fillId="0" borderId="0" xfId="0" applyFont="1" applyAlignment="1">
      <alignment horizontal="left" vertical="center"/>
    </xf>
    <xf numFmtId="0" fontId="9" fillId="2" borderId="15" xfId="0" applyFont="1" applyFill="1" applyBorder="1" applyAlignment="1">
      <alignment horizontal="center" vertical="center"/>
    </xf>
    <xf numFmtId="0" fontId="9" fillId="2" borderId="16" xfId="0" applyFont="1" applyFill="1" applyBorder="1" applyAlignment="1">
      <alignment horizontal="center" vertical="center"/>
    </xf>
    <xf numFmtId="0" fontId="9" fillId="2" borderId="18" xfId="0" applyFont="1" applyFill="1" applyBorder="1" applyAlignment="1">
      <alignment horizontal="center" vertical="center"/>
    </xf>
    <xf numFmtId="0" fontId="9" fillId="2" borderId="15" xfId="0" applyFont="1" applyFill="1" applyBorder="1" applyAlignment="1">
      <alignment horizontal="center" vertical="center" shrinkToFit="1"/>
    </xf>
    <xf numFmtId="0" fontId="9" fillId="2" borderId="16" xfId="0" applyFont="1" applyFill="1" applyBorder="1" applyAlignment="1">
      <alignment horizontal="center" vertical="center" shrinkToFit="1"/>
    </xf>
    <xf numFmtId="0" fontId="9" fillId="2" borderId="18" xfId="0" applyFont="1" applyFill="1" applyBorder="1" applyAlignment="1">
      <alignment horizontal="center" vertical="center" shrinkToFit="1"/>
    </xf>
    <xf numFmtId="0" fontId="9" fillId="2" borderId="78" xfId="0" applyFont="1" applyFill="1" applyBorder="1" applyAlignment="1">
      <alignment horizontal="center" vertical="center"/>
    </xf>
    <xf numFmtId="0" fontId="9" fillId="2" borderId="76" xfId="0" applyFont="1" applyFill="1" applyBorder="1" applyAlignment="1">
      <alignment horizontal="center" vertical="center"/>
    </xf>
    <xf numFmtId="0" fontId="9" fillId="2" borderId="79" xfId="0" applyFont="1" applyFill="1" applyBorder="1" applyAlignment="1">
      <alignment horizontal="center" vertical="center" textRotation="255"/>
    </xf>
    <xf numFmtId="0" fontId="9" fillId="2" borderId="71" xfId="0" applyFont="1" applyFill="1" applyBorder="1" applyAlignment="1">
      <alignment horizontal="center" vertical="center" textRotation="255"/>
    </xf>
    <xf numFmtId="0" fontId="9" fillId="2" borderId="74" xfId="0" applyFont="1" applyFill="1" applyBorder="1" applyAlignment="1">
      <alignment horizontal="center" vertical="center"/>
    </xf>
    <xf numFmtId="41" fontId="9" fillId="2" borderId="75" xfId="0" applyNumberFormat="1" applyFont="1" applyFill="1" applyBorder="1" applyAlignment="1">
      <alignment horizontal="center" vertical="center"/>
    </xf>
    <xf numFmtId="41" fontId="9" fillId="2" borderId="44" xfId="0" applyNumberFormat="1" applyFont="1" applyFill="1" applyBorder="1" applyAlignment="1">
      <alignment horizontal="center" vertical="center"/>
    </xf>
    <xf numFmtId="0" fontId="9" fillId="2" borderId="104" xfId="0" applyFont="1" applyFill="1" applyBorder="1" applyAlignment="1">
      <alignment horizontal="left" vertical="center"/>
    </xf>
    <xf numFmtId="0" fontId="9" fillId="2" borderId="53" xfId="0" applyFont="1" applyFill="1" applyBorder="1" applyAlignment="1">
      <alignment horizontal="left" vertical="center"/>
    </xf>
    <xf numFmtId="0" fontId="9" fillId="2" borderId="54" xfId="0" applyFont="1" applyFill="1" applyBorder="1" applyAlignment="1">
      <alignment horizontal="left" vertical="center"/>
    </xf>
    <xf numFmtId="41" fontId="9" fillId="2" borderId="74" xfId="0" applyNumberFormat="1" applyFont="1" applyFill="1" applyBorder="1" applyAlignment="1">
      <alignment horizontal="center" vertical="center"/>
    </xf>
    <xf numFmtId="0" fontId="9" fillId="2" borderId="35" xfId="0" applyFont="1" applyFill="1" applyBorder="1" applyAlignment="1">
      <alignment horizontal="center" vertical="center" shrinkToFit="1"/>
    </xf>
    <xf numFmtId="0" fontId="9" fillId="2" borderId="48" xfId="0" applyFont="1" applyFill="1" applyBorder="1" applyAlignment="1">
      <alignment horizontal="center" vertical="center" shrinkToFit="1"/>
    </xf>
    <xf numFmtId="0" fontId="9" fillId="2" borderId="80" xfId="0" applyFont="1" applyFill="1" applyBorder="1" applyAlignment="1">
      <alignment horizontal="center" vertical="center" shrinkToFit="1"/>
    </xf>
    <xf numFmtId="0" fontId="9" fillId="2" borderId="72" xfId="0" applyFont="1" applyFill="1" applyBorder="1" applyAlignment="1">
      <alignment horizontal="center" vertical="center" textRotation="255"/>
    </xf>
    <xf numFmtId="0" fontId="9" fillId="2" borderId="38" xfId="0" applyFont="1" applyFill="1" applyBorder="1" applyAlignment="1">
      <alignment horizontal="left" vertical="center" wrapText="1"/>
    </xf>
    <xf numFmtId="0" fontId="9" fillId="2" borderId="36" xfId="0" applyFont="1" applyFill="1" applyBorder="1" applyAlignment="1">
      <alignment horizontal="left" vertical="center"/>
    </xf>
    <xf numFmtId="0" fontId="9" fillId="2" borderId="37" xfId="0" applyFont="1" applyFill="1" applyBorder="1" applyAlignment="1">
      <alignment horizontal="left" vertical="center"/>
    </xf>
    <xf numFmtId="0" fontId="9" fillId="2" borderId="7" xfId="0" applyFont="1" applyFill="1" applyBorder="1" applyAlignment="1">
      <alignment horizontal="left" vertical="center"/>
    </xf>
    <xf numFmtId="0" fontId="9" fillId="2" borderId="0" xfId="0" applyFont="1" applyFill="1" applyAlignment="1">
      <alignment horizontal="left" vertical="center"/>
    </xf>
    <xf numFmtId="0" fontId="9" fillId="2" borderId="10" xfId="0" applyFont="1" applyFill="1" applyBorder="1" applyAlignment="1">
      <alignment horizontal="left" vertical="center"/>
    </xf>
    <xf numFmtId="0" fontId="9" fillId="2" borderId="8" xfId="0" applyFont="1" applyFill="1" applyBorder="1" applyAlignment="1">
      <alignment horizontal="left" vertical="center"/>
    </xf>
    <xf numFmtId="0" fontId="9" fillId="2" borderId="2" xfId="0" applyFont="1" applyFill="1" applyBorder="1" applyAlignment="1">
      <alignment horizontal="left" vertical="center"/>
    </xf>
    <xf numFmtId="0" fontId="9" fillId="2" borderId="12" xfId="0" applyFont="1" applyFill="1" applyBorder="1" applyAlignment="1">
      <alignment horizontal="left" vertical="center"/>
    </xf>
    <xf numFmtId="0" fontId="9" fillId="2" borderId="25" xfId="0" applyFont="1" applyFill="1" applyBorder="1" applyAlignment="1">
      <alignment horizontal="left" vertical="center" wrapText="1"/>
    </xf>
    <xf numFmtId="0" fontId="9" fillId="2" borderId="26" xfId="0" applyFont="1" applyFill="1" applyBorder="1" applyAlignment="1">
      <alignment horizontal="left" vertical="center" wrapText="1"/>
    </xf>
    <xf numFmtId="0" fontId="9" fillId="2" borderId="28" xfId="0" applyFont="1" applyFill="1" applyBorder="1" applyAlignment="1">
      <alignment horizontal="left" vertical="center" wrapText="1"/>
    </xf>
    <xf numFmtId="0" fontId="9" fillId="2" borderId="49" xfId="0" applyFont="1" applyFill="1" applyBorder="1" applyAlignment="1">
      <alignment horizontal="left" vertical="center" wrapText="1"/>
    </xf>
    <xf numFmtId="0" fontId="9" fillId="2" borderId="50" xfId="0" applyFont="1" applyFill="1" applyBorder="1" applyAlignment="1">
      <alignment horizontal="left" vertical="center" wrapText="1"/>
    </xf>
    <xf numFmtId="0" fontId="9" fillId="2" borderId="51" xfId="0" applyFont="1" applyFill="1" applyBorder="1" applyAlignment="1">
      <alignment horizontal="left" vertical="center" wrapText="1"/>
    </xf>
    <xf numFmtId="0" fontId="9" fillId="2" borderId="6"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10" xfId="0" applyFont="1" applyFill="1" applyBorder="1" applyAlignment="1">
      <alignment horizontal="center" vertical="center"/>
    </xf>
    <xf numFmtId="0" fontId="9" fillId="2" borderId="41" xfId="0" applyFont="1" applyFill="1" applyBorder="1" applyAlignment="1">
      <alignment horizontal="center" vertical="center"/>
    </xf>
    <xf numFmtId="0" fontId="9" fillId="2" borderId="39" xfId="0" applyFont="1" applyFill="1" applyBorder="1" applyAlignment="1">
      <alignment horizontal="center" vertical="center"/>
    </xf>
    <xf numFmtId="0" fontId="9" fillId="2" borderId="40" xfId="0" applyFont="1" applyFill="1" applyBorder="1" applyAlignment="1">
      <alignment horizontal="center" vertical="center"/>
    </xf>
    <xf numFmtId="20" fontId="9" fillId="2" borderId="20" xfId="0" applyNumberFormat="1" applyFont="1" applyFill="1" applyBorder="1" applyAlignment="1">
      <alignment horizontal="left" vertical="center" wrapText="1"/>
    </xf>
    <xf numFmtId="0" fontId="9" fillId="2" borderId="21" xfId="0" applyFont="1" applyFill="1" applyBorder="1" applyAlignment="1">
      <alignment horizontal="left" vertical="center" wrapText="1"/>
    </xf>
    <xf numFmtId="0" fontId="9" fillId="2" borderId="23" xfId="0" applyFont="1" applyFill="1" applyBorder="1" applyAlignment="1">
      <alignment horizontal="left" vertical="center" wrapText="1"/>
    </xf>
    <xf numFmtId="0" fontId="9" fillId="2" borderId="69" xfId="0" applyFont="1" applyFill="1" applyBorder="1" applyAlignment="1">
      <alignment horizontal="center" vertical="center"/>
    </xf>
    <xf numFmtId="0" fontId="9" fillId="2" borderId="68" xfId="0" applyFont="1" applyFill="1" applyBorder="1" applyAlignment="1">
      <alignment horizontal="center" vertical="center"/>
    </xf>
    <xf numFmtId="41" fontId="9" fillId="2" borderId="70" xfId="0" applyNumberFormat="1" applyFont="1" applyFill="1" applyBorder="1" applyAlignment="1">
      <alignment horizontal="center" vertical="center"/>
    </xf>
    <xf numFmtId="41" fontId="9" fillId="2" borderId="43" xfId="0" applyNumberFormat="1" applyFont="1" applyFill="1" applyBorder="1" applyAlignment="1">
      <alignment horizontal="center" vertical="center"/>
    </xf>
    <xf numFmtId="0" fontId="9" fillId="2" borderId="43" xfId="0" applyFont="1" applyFill="1" applyBorder="1" applyAlignment="1">
      <alignment horizontal="center" vertical="center"/>
    </xf>
    <xf numFmtId="0" fontId="9" fillId="2" borderId="2" xfId="0" applyFont="1" applyFill="1" applyBorder="1" applyAlignment="1">
      <alignment horizontal="center" vertical="center"/>
    </xf>
    <xf numFmtId="0" fontId="9" fillId="0" borderId="5" xfId="0" applyFont="1" applyBorder="1" applyAlignment="1">
      <alignment horizontal="center" vertical="center"/>
    </xf>
    <xf numFmtId="41" fontId="9" fillId="2" borderId="67" xfId="0" applyNumberFormat="1" applyFont="1" applyFill="1" applyBorder="1" applyAlignment="1">
      <alignment horizontal="center" vertical="center"/>
    </xf>
    <xf numFmtId="41" fontId="9" fillId="2" borderId="50" xfId="0" applyNumberFormat="1" applyFont="1" applyFill="1" applyBorder="1" applyAlignment="1">
      <alignment horizontal="center" vertical="center"/>
    </xf>
    <xf numFmtId="41" fontId="9" fillId="2" borderId="29" xfId="0" applyNumberFormat="1" applyFont="1" applyFill="1" applyBorder="1" applyAlignment="1">
      <alignment horizontal="center" vertical="center"/>
    </xf>
    <xf numFmtId="41" fontId="9" fillId="2" borderId="69" xfId="0" applyNumberFormat="1" applyFont="1" applyFill="1" applyBorder="1" applyAlignment="1">
      <alignment horizontal="center" vertical="center"/>
    </xf>
    <xf numFmtId="0" fontId="9" fillId="2" borderId="27" xfId="0" applyFont="1" applyFill="1" applyBorder="1" applyAlignment="1">
      <alignment horizontal="left" vertical="center"/>
    </xf>
    <xf numFmtId="0" fontId="9" fillId="2" borderId="46" xfId="0" applyFont="1" applyFill="1" applyBorder="1" applyAlignment="1">
      <alignment horizontal="left" vertical="center"/>
    </xf>
    <xf numFmtId="0" fontId="9" fillId="2" borderId="47" xfId="0" applyFont="1" applyFill="1" applyBorder="1" applyAlignment="1">
      <alignment horizontal="left" vertical="center"/>
    </xf>
    <xf numFmtId="41" fontId="9" fillId="2" borderId="49" xfId="0" applyNumberFormat="1" applyFont="1" applyFill="1" applyBorder="1" applyAlignment="1">
      <alignment horizontal="center" vertical="center"/>
    </xf>
    <xf numFmtId="0" fontId="9" fillId="2" borderId="8"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9" xfId="0" applyFont="1" applyFill="1" applyBorder="1" applyAlignment="1">
      <alignment horizontal="center" vertical="center"/>
    </xf>
    <xf numFmtId="3" fontId="9" fillId="2" borderId="3" xfId="0" applyNumberFormat="1" applyFont="1" applyFill="1" applyBorder="1" applyAlignment="1">
      <alignment horizontal="center" vertical="center"/>
    </xf>
    <xf numFmtId="0" fontId="9" fillId="2" borderId="4" xfId="0" applyFont="1" applyFill="1" applyBorder="1" applyAlignment="1">
      <alignment horizontal="center" vertical="center"/>
    </xf>
    <xf numFmtId="0" fontId="9" fillId="2" borderId="19" xfId="0" applyFont="1" applyFill="1" applyBorder="1" applyAlignment="1">
      <alignment horizontal="center" vertical="center"/>
    </xf>
    <xf numFmtId="0" fontId="9" fillId="2" borderId="17" xfId="0" applyFont="1" applyFill="1" applyBorder="1" applyAlignment="1">
      <alignment horizontal="center" vertical="center"/>
    </xf>
    <xf numFmtId="41" fontId="9" fillId="2" borderId="3" xfId="0" applyNumberFormat="1" applyFont="1" applyFill="1" applyBorder="1" applyAlignment="1">
      <alignment horizontal="center" vertical="center"/>
    </xf>
    <xf numFmtId="41" fontId="9" fillId="2" borderId="4" xfId="0" applyNumberFormat="1" applyFont="1" applyFill="1" applyBorder="1" applyAlignment="1">
      <alignment horizontal="center" vertical="center"/>
    </xf>
    <xf numFmtId="41" fontId="9" fillId="2" borderId="19" xfId="0" applyNumberFormat="1" applyFont="1" applyFill="1" applyBorder="1" applyAlignment="1">
      <alignment horizontal="center" vertical="center"/>
    </xf>
    <xf numFmtId="20" fontId="9" fillId="2" borderId="6" xfId="0" applyNumberFormat="1" applyFont="1" applyFill="1" applyBorder="1" applyAlignment="1">
      <alignment horizontal="left" vertical="top" wrapText="1"/>
    </xf>
    <xf numFmtId="20" fontId="9" fillId="2" borderId="5" xfId="0" applyNumberFormat="1" applyFont="1" applyFill="1" applyBorder="1" applyAlignment="1">
      <alignment horizontal="left" vertical="top" wrapText="1"/>
    </xf>
    <xf numFmtId="20" fontId="9" fillId="2" borderId="11" xfId="0" applyNumberFormat="1" applyFont="1" applyFill="1" applyBorder="1" applyAlignment="1">
      <alignment horizontal="left" vertical="top" wrapText="1"/>
    </xf>
    <xf numFmtId="20" fontId="9" fillId="2" borderId="7" xfId="0" applyNumberFormat="1" applyFont="1" applyFill="1" applyBorder="1" applyAlignment="1">
      <alignment horizontal="left" vertical="top" wrapText="1"/>
    </xf>
    <xf numFmtId="20" fontId="9" fillId="2" borderId="0" xfId="0" applyNumberFormat="1" applyFont="1" applyFill="1" applyAlignment="1">
      <alignment horizontal="left" vertical="top" wrapText="1"/>
    </xf>
    <xf numFmtId="20" fontId="9" fillId="2" borderId="10" xfId="0" applyNumberFormat="1" applyFont="1" applyFill="1" applyBorder="1" applyAlignment="1">
      <alignment horizontal="left" vertical="top" wrapText="1"/>
    </xf>
    <xf numFmtId="20" fontId="9" fillId="2" borderId="41" xfId="0" applyNumberFormat="1" applyFont="1" applyFill="1" applyBorder="1" applyAlignment="1">
      <alignment horizontal="left" vertical="top" wrapText="1"/>
    </xf>
    <xf numFmtId="20" fontId="9" fillId="2" borderId="39" xfId="0" applyNumberFormat="1" applyFont="1" applyFill="1" applyBorder="1" applyAlignment="1">
      <alignment horizontal="left" vertical="top" wrapText="1"/>
    </xf>
    <xf numFmtId="20" fontId="9" fillId="2" borderId="40" xfId="0" applyNumberFormat="1" applyFont="1" applyFill="1" applyBorder="1" applyAlignment="1">
      <alignment horizontal="left" vertical="top" wrapText="1"/>
    </xf>
    <xf numFmtId="0" fontId="9" fillId="2" borderId="36" xfId="0" applyFont="1" applyFill="1" applyBorder="1" applyAlignment="1">
      <alignment horizontal="left" vertical="center" wrapText="1"/>
    </xf>
    <xf numFmtId="0" fontId="9" fillId="2" borderId="37" xfId="0" applyFont="1" applyFill="1" applyBorder="1" applyAlignment="1">
      <alignment horizontal="left" vertical="center" wrapText="1"/>
    </xf>
    <xf numFmtId="0" fontId="9" fillId="2" borderId="7" xfId="0" applyFont="1" applyFill="1" applyBorder="1" applyAlignment="1">
      <alignment horizontal="left" vertical="center" wrapText="1"/>
    </xf>
    <xf numFmtId="0" fontId="9" fillId="2" borderId="0" xfId="0" applyFont="1" applyFill="1" applyAlignment="1">
      <alignment horizontal="left" vertical="center" wrapText="1"/>
    </xf>
    <xf numFmtId="0" fontId="9" fillId="2" borderId="10"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2" xfId="0" applyFont="1" applyFill="1" applyBorder="1" applyAlignment="1">
      <alignment horizontal="left" vertical="center" wrapText="1"/>
    </xf>
    <xf numFmtId="0" fontId="9" fillId="2" borderId="12" xfId="0" applyFont="1" applyFill="1" applyBorder="1" applyAlignment="1">
      <alignment horizontal="left" vertical="center" wrapText="1"/>
    </xf>
    <xf numFmtId="0" fontId="9" fillId="2" borderId="38" xfId="0" applyFont="1" applyFill="1" applyBorder="1" applyAlignment="1">
      <alignment horizontal="left" vertical="top" wrapText="1"/>
    </xf>
    <xf numFmtId="0" fontId="9" fillId="2" borderId="36" xfId="0" applyFont="1" applyFill="1" applyBorder="1" applyAlignment="1">
      <alignment horizontal="left" vertical="top" wrapText="1"/>
    </xf>
    <xf numFmtId="0" fontId="9" fillId="2" borderId="37" xfId="0" applyFont="1" applyFill="1" applyBorder="1" applyAlignment="1">
      <alignment horizontal="left" vertical="top" wrapText="1"/>
    </xf>
    <xf numFmtId="0" fontId="9" fillId="2" borderId="7" xfId="0" applyFont="1" applyFill="1" applyBorder="1" applyAlignment="1">
      <alignment horizontal="left" vertical="top" wrapText="1"/>
    </xf>
    <xf numFmtId="0" fontId="9" fillId="2" borderId="0" xfId="0" applyFont="1" applyFill="1" applyAlignment="1">
      <alignment horizontal="left" vertical="top" wrapText="1"/>
    </xf>
    <xf numFmtId="0" fontId="9" fillId="2" borderId="10" xfId="0" applyFont="1" applyFill="1" applyBorder="1" applyAlignment="1">
      <alignment horizontal="left" vertical="top" wrapText="1"/>
    </xf>
    <xf numFmtId="0" fontId="9" fillId="2" borderId="8" xfId="0" applyFont="1" applyFill="1" applyBorder="1" applyAlignment="1">
      <alignment horizontal="left" vertical="top" wrapText="1"/>
    </xf>
    <xf numFmtId="0" fontId="9" fillId="2" borderId="2" xfId="0" applyFont="1" applyFill="1" applyBorder="1" applyAlignment="1">
      <alignment horizontal="left" vertical="top" wrapText="1"/>
    </xf>
    <xf numFmtId="0" fontId="9" fillId="2" borderId="12" xfId="0" applyFont="1" applyFill="1" applyBorder="1" applyAlignment="1">
      <alignment horizontal="left" vertical="top" wrapText="1"/>
    </xf>
    <xf numFmtId="0" fontId="9" fillId="2" borderId="14" xfId="0" applyFont="1" applyFill="1" applyBorder="1" applyAlignment="1">
      <alignment horizontal="center" vertical="center" textRotation="255"/>
    </xf>
    <xf numFmtId="0" fontId="9" fillId="2" borderId="87" xfId="0" applyFont="1" applyFill="1" applyBorder="1" applyAlignment="1">
      <alignment horizontal="center" vertical="center" textRotation="255"/>
    </xf>
    <xf numFmtId="0" fontId="9" fillId="2" borderId="13" xfId="0" applyFont="1" applyFill="1" applyBorder="1" applyAlignment="1">
      <alignment horizontal="center" vertical="center" textRotation="255"/>
    </xf>
    <xf numFmtId="0" fontId="9" fillId="2" borderId="52" xfId="0" applyFont="1" applyFill="1" applyBorder="1" applyAlignment="1">
      <alignment horizontal="center" vertical="center"/>
    </xf>
    <xf numFmtId="0" fontId="9" fillId="2" borderId="54" xfId="0" applyFont="1" applyFill="1" applyBorder="1" applyAlignment="1">
      <alignment horizontal="center" vertical="center"/>
    </xf>
    <xf numFmtId="3" fontId="9" fillId="2" borderId="52" xfId="0" applyNumberFormat="1" applyFont="1" applyFill="1" applyBorder="1" applyAlignment="1">
      <alignment horizontal="center" vertical="center"/>
    </xf>
    <xf numFmtId="0" fontId="9" fillId="2" borderId="53" xfId="0" applyFont="1" applyFill="1" applyBorder="1" applyAlignment="1">
      <alignment horizontal="center" vertical="center"/>
    </xf>
    <xf numFmtId="0" fontId="23" fillId="2" borderId="104" xfId="0" applyFont="1" applyFill="1" applyBorder="1" applyAlignment="1">
      <alignment horizontal="left" vertical="center" wrapText="1"/>
    </xf>
    <xf numFmtId="41" fontId="9" fillId="2" borderId="52" xfId="0" applyNumberFormat="1" applyFont="1" applyFill="1" applyBorder="1" applyAlignment="1">
      <alignment horizontal="center" vertical="center"/>
    </xf>
    <xf numFmtId="41" fontId="9" fillId="2" borderId="53" xfId="0" applyNumberFormat="1" applyFont="1" applyFill="1" applyBorder="1" applyAlignment="1">
      <alignment horizontal="center" vertical="center"/>
    </xf>
    <xf numFmtId="0" fontId="9" fillId="2" borderId="45" xfId="0" applyFont="1" applyFill="1" applyBorder="1" applyAlignment="1">
      <alignment horizontal="center" vertical="center"/>
    </xf>
    <xf numFmtId="0" fontId="9" fillId="2" borderId="46" xfId="0" applyFont="1" applyFill="1" applyBorder="1" applyAlignment="1">
      <alignment horizontal="center" vertical="center"/>
    </xf>
    <xf numFmtId="0" fontId="9" fillId="2" borderId="29" xfId="0" applyFont="1" applyFill="1" applyBorder="1" applyAlignment="1">
      <alignment horizontal="center" vertical="center"/>
    </xf>
    <xf numFmtId="0" fontId="9" fillId="2" borderId="27" xfId="0" applyFont="1" applyFill="1" applyBorder="1" applyAlignment="1">
      <alignment horizontal="center" vertical="center"/>
    </xf>
    <xf numFmtId="0" fontId="9" fillId="2" borderId="47" xfId="0" applyFont="1" applyFill="1" applyBorder="1" applyAlignment="1">
      <alignment horizontal="center" vertical="center"/>
    </xf>
    <xf numFmtId="41" fontId="9" fillId="2" borderId="45" xfId="0" applyNumberFormat="1" applyFont="1" applyFill="1" applyBorder="1" applyAlignment="1">
      <alignment horizontal="center" vertical="center"/>
    </xf>
    <xf numFmtId="41" fontId="9" fillId="2" borderId="46" xfId="0" applyNumberFormat="1" applyFont="1" applyFill="1" applyBorder="1" applyAlignment="1">
      <alignment horizontal="center" vertical="center"/>
    </xf>
    <xf numFmtId="0" fontId="9" fillId="2" borderId="38" xfId="0" applyFont="1" applyFill="1" applyBorder="1" applyAlignment="1">
      <alignment horizontal="center" vertical="center"/>
    </xf>
    <xf numFmtId="0" fontId="9" fillId="2" borderId="37" xfId="0" applyFont="1" applyFill="1" applyBorder="1" applyAlignment="1">
      <alignment horizontal="center" vertical="center"/>
    </xf>
    <xf numFmtId="0" fontId="9" fillId="2" borderId="12" xfId="0" applyFont="1" applyFill="1" applyBorder="1" applyAlignment="1">
      <alignment horizontal="center" vertical="center"/>
    </xf>
    <xf numFmtId="0" fontId="9" fillId="2" borderId="83" xfId="0" applyFont="1" applyFill="1" applyBorder="1" applyAlignment="1">
      <alignment horizontal="center" vertical="center"/>
    </xf>
    <xf numFmtId="0" fontId="9" fillId="2" borderId="82" xfId="0" applyFont="1" applyFill="1" applyBorder="1" applyAlignment="1">
      <alignment horizontal="center" vertical="center"/>
    </xf>
    <xf numFmtId="0" fontId="9" fillId="2" borderId="105" xfId="0" applyFont="1" applyFill="1" applyBorder="1" applyAlignment="1">
      <alignment horizontal="center" vertical="center"/>
    </xf>
    <xf numFmtId="0" fontId="9" fillId="2" borderId="81" xfId="0" applyFont="1" applyFill="1" applyBorder="1" applyAlignment="1">
      <alignment horizontal="center" vertical="center"/>
    </xf>
    <xf numFmtId="41" fontId="9" fillId="2" borderId="83" xfId="0" applyNumberFormat="1" applyFont="1" applyFill="1" applyBorder="1" applyAlignment="1">
      <alignment horizontal="center" vertical="center"/>
    </xf>
    <xf numFmtId="41" fontId="9" fillId="2" borderId="82" xfId="0" applyNumberFormat="1" applyFont="1" applyFill="1" applyBorder="1" applyAlignment="1">
      <alignment horizontal="center" vertical="center"/>
    </xf>
    <xf numFmtId="3" fontId="9" fillId="2" borderId="45" xfId="0" applyNumberFormat="1" applyFont="1" applyFill="1" applyBorder="1" applyAlignment="1">
      <alignment horizontal="center" vertical="center"/>
    </xf>
    <xf numFmtId="0" fontId="9" fillId="2" borderId="8" xfId="0" applyFont="1" applyFill="1" applyBorder="1" applyAlignment="1">
      <alignment horizontal="center" vertical="center" shrinkToFit="1"/>
    </xf>
    <xf numFmtId="0" fontId="9" fillId="2" borderId="2" xfId="0" applyFont="1" applyFill="1" applyBorder="1" applyAlignment="1">
      <alignment horizontal="center" vertical="center" shrinkToFit="1"/>
    </xf>
    <xf numFmtId="0" fontId="9" fillId="2" borderId="12" xfId="0" applyFont="1" applyFill="1" applyBorder="1" applyAlignment="1">
      <alignment horizontal="center" vertical="center" shrinkToFit="1"/>
    </xf>
    <xf numFmtId="0" fontId="9" fillId="0" borderId="6" xfId="0" applyFont="1" applyBorder="1" applyAlignment="1">
      <alignment horizontal="center" vertical="center"/>
    </xf>
    <xf numFmtId="0" fontId="9" fillId="0" borderId="11" xfId="0" applyFont="1" applyBorder="1" applyAlignment="1">
      <alignment horizontal="center" vertical="center"/>
    </xf>
    <xf numFmtId="0" fontId="9" fillId="2" borderId="3" xfId="0" applyFont="1" applyFill="1" applyBorder="1" applyAlignment="1">
      <alignment horizontal="center" vertical="center" shrinkToFit="1"/>
    </xf>
    <xf numFmtId="0" fontId="9" fillId="2" borderId="4" xfId="0" applyFont="1" applyFill="1" applyBorder="1" applyAlignment="1">
      <alignment horizontal="center" vertical="center" shrinkToFit="1"/>
    </xf>
    <xf numFmtId="0" fontId="9" fillId="2" borderId="9" xfId="0" applyFont="1" applyFill="1" applyBorder="1" applyAlignment="1">
      <alignment horizontal="center" vertical="center" shrinkToFit="1"/>
    </xf>
    <xf numFmtId="0" fontId="9" fillId="2" borderId="6" xfId="0" applyFont="1" applyFill="1" applyBorder="1" applyAlignment="1">
      <alignment horizontal="left" vertical="top" wrapText="1"/>
    </xf>
    <xf numFmtId="0" fontId="9" fillId="2" borderId="5" xfId="0" applyFont="1" applyFill="1" applyBorder="1" applyAlignment="1">
      <alignment horizontal="left" vertical="top" wrapText="1"/>
    </xf>
    <xf numFmtId="0" fontId="9" fillId="2" borderId="11" xfId="0" applyFont="1" applyFill="1" applyBorder="1" applyAlignment="1">
      <alignment horizontal="left" vertical="top" wrapText="1"/>
    </xf>
    <xf numFmtId="0" fontId="9" fillId="2" borderId="41" xfId="0" applyFont="1" applyFill="1" applyBorder="1" applyAlignment="1">
      <alignment horizontal="left" vertical="top" wrapText="1"/>
    </xf>
    <xf numFmtId="0" fontId="9" fillId="2" borderId="39" xfId="0" applyFont="1" applyFill="1" applyBorder="1" applyAlignment="1">
      <alignment horizontal="left" vertical="top" wrapText="1"/>
    </xf>
    <xf numFmtId="0" fontId="9" fillId="2" borderId="40" xfId="0" applyFont="1" applyFill="1" applyBorder="1" applyAlignment="1">
      <alignment horizontal="left" vertical="top" wrapText="1"/>
    </xf>
    <xf numFmtId="0" fontId="23" fillId="2" borderId="53" xfId="0" applyFont="1" applyFill="1" applyBorder="1" applyAlignment="1">
      <alignment horizontal="left" vertical="center"/>
    </xf>
    <xf numFmtId="0" fontId="23" fillId="2" borderId="54" xfId="0" applyFont="1" applyFill="1" applyBorder="1" applyAlignment="1">
      <alignment horizontal="left" vertical="center"/>
    </xf>
    <xf numFmtId="3" fontId="9" fillId="2" borderId="27" xfId="0" applyNumberFormat="1" applyFont="1" applyFill="1" applyBorder="1" applyAlignment="1">
      <alignment horizontal="left" vertical="center"/>
    </xf>
    <xf numFmtId="0" fontId="9" fillId="2" borderId="19" xfId="0" applyFont="1" applyFill="1" applyBorder="1" applyAlignment="1">
      <alignment horizontal="center" vertical="center" shrinkToFit="1"/>
    </xf>
    <xf numFmtId="0" fontId="9" fillId="2" borderId="24" xfId="0" applyFont="1" applyFill="1" applyBorder="1" applyAlignment="1">
      <alignment horizontal="left" vertical="top" wrapText="1"/>
    </xf>
    <xf numFmtId="0" fontId="9" fillId="2" borderId="21" xfId="0" applyFont="1" applyFill="1" applyBorder="1" applyAlignment="1">
      <alignment horizontal="left" vertical="top" wrapText="1"/>
    </xf>
    <xf numFmtId="0" fontId="9" fillId="2" borderId="23" xfId="0" applyFont="1" applyFill="1" applyBorder="1" applyAlignment="1">
      <alignment horizontal="left" vertical="top" wrapText="1"/>
    </xf>
    <xf numFmtId="0" fontId="9" fillId="2" borderId="29" xfId="0" applyFont="1" applyFill="1" applyBorder="1" applyAlignment="1">
      <alignment horizontal="left" vertical="top" wrapText="1"/>
    </xf>
    <xf numFmtId="0" fontId="9" fillId="2" borderId="26" xfId="0" applyFont="1" applyFill="1" applyBorder="1" applyAlignment="1">
      <alignment horizontal="left" vertical="top" wrapText="1"/>
    </xf>
    <xf numFmtId="0" fontId="9" fillId="2" borderId="28" xfId="0" applyFont="1" applyFill="1" applyBorder="1" applyAlignment="1">
      <alignment horizontal="left" vertical="top" wrapText="1"/>
    </xf>
    <xf numFmtId="0" fontId="9" fillId="2" borderId="25" xfId="0" applyFont="1" applyFill="1" applyBorder="1" applyAlignment="1">
      <alignment horizontal="left" vertical="top" wrapText="1"/>
    </xf>
    <xf numFmtId="0" fontId="9" fillId="2" borderId="49" xfId="0" applyFont="1" applyFill="1" applyBorder="1" applyAlignment="1">
      <alignment horizontal="left" vertical="top" wrapText="1"/>
    </xf>
    <xf numFmtId="0" fontId="9" fillId="2" borderId="50" xfId="0" applyFont="1" applyFill="1" applyBorder="1" applyAlignment="1">
      <alignment horizontal="left" vertical="top" wrapText="1"/>
    </xf>
    <xf numFmtId="0" fontId="9" fillId="2" borderId="51" xfId="0" applyFont="1" applyFill="1" applyBorder="1" applyAlignment="1">
      <alignment horizontal="left" vertical="top" wrapText="1"/>
    </xf>
    <xf numFmtId="0" fontId="9" fillId="2" borderId="67" xfId="0" applyFont="1" applyFill="1" applyBorder="1" applyAlignment="1">
      <alignment horizontal="left" vertical="top" wrapText="1"/>
    </xf>
    <xf numFmtId="0" fontId="23" fillId="2" borderId="104" xfId="0" applyFont="1" applyFill="1" applyBorder="1" applyAlignment="1">
      <alignment horizontal="left" vertical="top" wrapText="1"/>
    </xf>
    <xf numFmtId="0" fontId="23" fillId="2" borderId="53" xfId="0" applyFont="1" applyFill="1" applyBorder="1" applyAlignment="1">
      <alignment horizontal="left" vertical="top"/>
    </xf>
    <xf numFmtId="0" fontId="23" fillId="2" borderId="54" xfId="0" applyFont="1" applyFill="1" applyBorder="1" applyAlignment="1">
      <alignment horizontal="left" vertical="top"/>
    </xf>
    <xf numFmtId="0" fontId="9" fillId="2" borderId="52" xfId="0" applyFont="1" applyFill="1" applyBorder="1" applyAlignment="1">
      <alignment horizontal="left" vertical="top" wrapText="1"/>
    </xf>
    <xf numFmtId="0" fontId="9" fillId="2" borderId="53" xfId="0" applyFont="1" applyFill="1" applyBorder="1" applyAlignment="1">
      <alignment horizontal="left" vertical="top" wrapText="1"/>
    </xf>
    <xf numFmtId="0" fontId="9" fillId="2" borderId="54" xfId="0" applyFont="1" applyFill="1" applyBorder="1" applyAlignment="1">
      <alignment horizontal="left" vertical="top" wrapText="1"/>
    </xf>
    <xf numFmtId="0" fontId="9" fillId="2" borderId="45" xfId="0" applyFont="1" applyFill="1" applyBorder="1" applyAlignment="1">
      <alignment horizontal="left" vertical="top" wrapText="1"/>
    </xf>
    <xf numFmtId="0" fontId="9" fillId="2" borderId="46" xfId="0" applyFont="1" applyFill="1" applyBorder="1" applyAlignment="1">
      <alignment horizontal="left" vertical="top" wrapText="1"/>
    </xf>
    <xf numFmtId="0" fontId="9" fillId="2" borderId="47" xfId="0" applyFont="1" applyFill="1" applyBorder="1" applyAlignment="1">
      <alignment horizontal="left" vertical="top" wrapText="1"/>
    </xf>
    <xf numFmtId="0" fontId="9" fillId="2" borderId="52" xfId="0" applyFont="1" applyFill="1" applyBorder="1" applyAlignment="1">
      <alignment horizontal="left" vertical="center" wrapText="1"/>
    </xf>
    <xf numFmtId="0" fontId="9" fillId="2" borderId="53" xfId="0" applyFont="1" applyFill="1" applyBorder="1" applyAlignment="1">
      <alignment horizontal="left" vertical="center" wrapText="1"/>
    </xf>
    <xf numFmtId="0" fontId="9" fillId="2" borderId="54" xfId="0" applyFont="1" applyFill="1" applyBorder="1" applyAlignment="1">
      <alignment horizontal="left" vertical="center" wrapText="1"/>
    </xf>
    <xf numFmtId="0" fontId="9" fillId="2" borderId="45" xfId="0" applyFont="1" applyFill="1" applyBorder="1" applyAlignment="1">
      <alignment horizontal="left" vertical="center" wrapText="1"/>
    </xf>
    <xf numFmtId="0" fontId="9" fillId="2" borderId="46" xfId="0" applyFont="1" applyFill="1" applyBorder="1" applyAlignment="1">
      <alignment horizontal="left" vertical="center" wrapText="1"/>
    </xf>
    <xf numFmtId="0" fontId="9" fillId="2" borderId="47" xfId="0" applyFont="1" applyFill="1" applyBorder="1" applyAlignment="1">
      <alignment horizontal="left" vertical="center" wrapText="1"/>
    </xf>
    <xf numFmtId="0" fontId="9" fillId="2" borderId="45" xfId="0" applyFont="1" applyFill="1" applyBorder="1" applyAlignment="1">
      <alignment horizontal="center" vertical="center" wrapText="1"/>
    </xf>
    <xf numFmtId="0" fontId="9" fillId="2" borderId="46" xfId="0" applyFont="1" applyFill="1" applyBorder="1" applyAlignment="1">
      <alignment horizontal="center" vertical="center" wrapText="1"/>
    </xf>
    <xf numFmtId="0" fontId="9" fillId="2" borderId="47" xfId="0" applyFont="1" applyFill="1" applyBorder="1" applyAlignment="1">
      <alignment horizontal="center" vertical="center" wrapText="1"/>
    </xf>
    <xf numFmtId="0" fontId="52" fillId="2" borderId="44" xfId="0" applyFont="1" applyFill="1" applyBorder="1" applyAlignment="1">
      <alignment horizontal="left" vertical="center" wrapText="1"/>
    </xf>
    <xf numFmtId="0" fontId="52" fillId="2" borderId="73" xfId="0" applyFont="1" applyFill="1" applyBorder="1" applyAlignment="1">
      <alignment horizontal="left" vertical="center" wrapText="1"/>
    </xf>
    <xf numFmtId="0" fontId="9" fillId="5" borderId="44" xfId="0" applyFont="1" applyFill="1" applyBorder="1" applyAlignment="1">
      <alignment horizontal="center" vertical="center"/>
    </xf>
    <xf numFmtId="0" fontId="9" fillId="5" borderId="73" xfId="0" applyFont="1" applyFill="1" applyBorder="1" applyAlignment="1">
      <alignment horizontal="center" vertical="center"/>
    </xf>
    <xf numFmtId="0" fontId="2" fillId="2" borderId="6" xfId="0" applyFont="1" applyFill="1" applyBorder="1" applyAlignment="1">
      <alignment vertical="center" wrapText="1"/>
    </xf>
    <xf numFmtId="0" fontId="2" fillId="2" borderId="5" xfId="0" applyFont="1" applyFill="1" applyBorder="1" applyAlignment="1">
      <alignment vertical="center" wrapText="1"/>
    </xf>
    <xf numFmtId="0" fontId="2" fillId="2" borderId="11" xfId="0" applyFont="1" applyFill="1" applyBorder="1" applyAlignment="1">
      <alignment vertical="center" wrapText="1"/>
    </xf>
    <xf numFmtId="0" fontId="2" fillId="2" borderId="7" xfId="0" applyFont="1" applyFill="1" applyBorder="1" applyAlignment="1">
      <alignment vertical="center" wrapText="1"/>
    </xf>
    <xf numFmtId="0" fontId="2" fillId="2" borderId="0" xfId="0" applyFont="1" applyFill="1" applyAlignment="1">
      <alignment vertical="center" wrapText="1"/>
    </xf>
    <xf numFmtId="0" fontId="2" fillId="2" borderId="10" xfId="0" applyFont="1" applyFill="1" applyBorder="1" applyAlignment="1">
      <alignment vertical="center" wrapText="1"/>
    </xf>
    <xf numFmtId="0" fontId="2" fillId="2" borderId="8" xfId="0" applyFont="1" applyFill="1" applyBorder="1" applyAlignment="1">
      <alignment vertical="center" wrapText="1"/>
    </xf>
    <xf numFmtId="0" fontId="2" fillId="2" borderId="2" xfId="0" applyFont="1" applyFill="1" applyBorder="1" applyAlignment="1">
      <alignment vertical="center" wrapText="1"/>
    </xf>
    <xf numFmtId="0" fontId="2" fillId="2" borderId="12" xfId="0" applyFont="1" applyFill="1" applyBorder="1" applyAlignment="1">
      <alignment vertical="center" wrapText="1"/>
    </xf>
    <xf numFmtId="0" fontId="2" fillId="5" borderId="6" xfId="0" applyFont="1" applyFill="1" applyBorder="1" applyAlignment="1">
      <alignment horizontal="left" vertical="center"/>
    </xf>
    <xf numFmtId="0" fontId="2" fillId="5" borderId="5" xfId="0" applyFont="1" applyFill="1" applyBorder="1" applyAlignment="1">
      <alignment horizontal="left" vertical="center"/>
    </xf>
    <xf numFmtId="0" fontId="2" fillId="5" borderId="11" xfId="0" applyFont="1" applyFill="1" applyBorder="1" applyAlignment="1">
      <alignment horizontal="left"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9" xfId="0" applyFont="1" applyBorder="1" applyAlignment="1">
      <alignment horizontal="center" vertical="center"/>
    </xf>
    <xf numFmtId="0" fontId="9" fillId="2" borderId="6" xfId="0" applyFont="1" applyFill="1" applyBorder="1" applyAlignment="1">
      <alignment horizontal="left" vertical="center" wrapText="1"/>
    </xf>
    <xf numFmtId="0" fontId="9" fillId="2" borderId="5"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41" xfId="0" applyFont="1" applyFill="1" applyBorder="1" applyAlignment="1">
      <alignment horizontal="left" vertical="center" wrapText="1"/>
    </xf>
    <xf numFmtId="0" fontId="9" fillId="2" borderId="39" xfId="0" applyFont="1" applyFill="1" applyBorder="1" applyAlignment="1">
      <alignment horizontal="left" vertical="center" wrapText="1"/>
    </xf>
    <xf numFmtId="0" fontId="9" fillId="2" borderId="40" xfId="0" applyFont="1" applyFill="1" applyBorder="1" applyAlignment="1">
      <alignment horizontal="left" vertical="center" wrapText="1"/>
    </xf>
    <xf numFmtId="58" fontId="9" fillId="2" borderId="6" xfId="0" applyNumberFormat="1" applyFont="1" applyFill="1" applyBorder="1" applyAlignment="1">
      <alignment horizontal="left" vertical="center" wrapText="1"/>
    </xf>
    <xf numFmtId="0" fontId="9" fillId="2" borderId="41" xfId="0" applyFont="1" applyFill="1" applyBorder="1" applyAlignment="1">
      <alignment horizontal="center" vertical="center" wrapText="1"/>
    </xf>
    <xf numFmtId="0" fontId="9" fillId="2" borderId="39" xfId="0" applyFont="1" applyFill="1" applyBorder="1" applyAlignment="1">
      <alignment horizontal="center" vertical="center" wrapText="1"/>
    </xf>
    <xf numFmtId="0" fontId="9" fillId="2" borderId="40" xfId="0" applyFont="1" applyFill="1" applyBorder="1" applyAlignment="1">
      <alignment horizontal="center" vertical="center" wrapText="1"/>
    </xf>
    <xf numFmtId="58" fontId="9" fillId="2" borderId="19" xfId="0" applyNumberFormat="1" applyFont="1" applyFill="1" applyBorder="1" applyAlignment="1">
      <alignment horizontal="center" vertical="center" shrinkToFit="1"/>
    </xf>
    <xf numFmtId="41" fontId="9" fillId="2" borderId="75" xfId="0" applyNumberFormat="1" applyFont="1" applyFill="1" applyBorder="1" applyAlignment="1">
      <alignment horizontal="left" vertical="center"/>
    </xf>
    <xf numFmtId="41" fontId="9" fillId="2" borderId="44" xfId="0" applyNumberFormat="1" applyFont="1" applyFill="1" applyBorder="1" applyAlignment="1">
      <alignment horizontal="left" vertical="center"/>
    </xf>
    <xf numFmtId="0" fontId="52" fillId="2" borderId="44" xfId="0" applyFont="1" applyFill="1" applyBorder="1" applyAlignment="1">
      <alignment horizontal="left" vertical="top" wrapText="1"/>
    </xf>
    <xf numFmtId="0" fontId="52" fillId="2" borderId="44" xfId="0" applyFont="1" applyFill="1" applyBorder="1" applyAlignment="1">
      <alignment horizontal="left" vertical="top"/>
    </xf>
    <xf numFmtId="0" fontId="52" fillId="2" borderId="73" xfId="0" applyFont="1" applyFill="1" applyBorder="1" applyAlignment="1">
      <alignment horizontal="left" vertical="top"/>
    </xf>
    <xf numFmtId="58" fontId="9" fillId="2" borderId="5" xfId="0" applyNumberFormat="1" applyFont="1" applyFill="1" applyBorder="1" applyAlignment="1">
      <alignment horizontal="left" vertical="center" wrapText="1"/>
    </xf>
    <xf numFmtId="58" fontId="9" fillId="2" borderId="11" xfId="0" applyNumberFormat="1" applyFont="1" applyFill="1" applyBorder="1" applyAlignment="1">
      <alignment horizontal="left" vertical="center" wrapText="1"/>
    </xf>
    <xf numFmtId="0" fontId="9" fillId="2" borderId="104" xfId="0" applyFont="1" applyFill="1" applyBorder="1" applyAlignment="1">
      <alignment horizontal="center" vertical="center"/>
    </xf>
    <xf numFmtId="0" fontId="9" fillId="2" borderId="29" xfId="0" applyFont="1" applyFill="1" applyBorder="1" applyAlignment="1">
      <alignment horizontal="left" vertical="center" wrapText="1"/>
    </xf>
    <xf numFmtId="0" fontId="9" fillId="2" borderId="67" xfId="0" applyFont="1" applyFill="1" applyBorder="1" applyAlignment="1">
      <alignment horizontal="left" vertical="center" wrapText="1"/>
    </xf>
    <xf numFmtId="0" fontId="9" fillId="2" borderId="44" xfId="0" applyFont="1" applyFill="1" applyBorder="1" applyAlignment="1">
      <alignment horizontal="left" vertical="center"/>
    </xf>
    <xf numFmtId="0" fontId="9" fillId="2" borderId="73" xfId="0" applyFont="1" applyFill="1" applyBorder="1" applyAlignment="1">
      <alignment horizontal="left" vertical="center"/>
    </xf>
    <xf numFmtId="0" fontId="9" fillId="2" borderId="6" xfId="0" applyFont="1" applyFill="1" applyBorder="1" applyAlignment="1">
      <alignment horizontal="center" vertical="center" wrapText="1"/>
    </xf>
    <xf numFmtId="0" fontId="9" fillId="2" borderId="24" xfId="0" applyFont="1" applyFill="1" applyBorder="1" applyAlignment="1">
      <alignment horizontal="center" vertical="center" wrapText="1"/>
    </xf>
    <xf numFmtId="0" fontId="9" fillId="2" borderId="21" xfId="0" applyFont="1" applyFill="1" applyBorder="1" applyAlignment="1">
      <alignment horizontal="center" vertical="center" wrapText="1"/>
    </xf>
    <xf numFmtId="0" fontId="9" fillId="2" borderId="23" xfId="0" applyFont="1" applyFill="1" applyBorder="1" applyAlignment="1">
      <alignment horizontal="center" vertical="center" wrapText="1"/>
    </xf>
    <xf numFmtId="0" fontId="9" fillId="2" borderId="29"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9" fillId="2" borderId="28" xfId="0" applyFont="1" applyFill="1" applyBorder="1" applyAlignment="1">
      <alignment horizontal="center" vertical="center" wrapText="1"/>
    </xf>
    <xf numFmtId="0" fontId="9" fillId="2" borderId="67" xfId="0" applyFont="1" applyFill="1" applyBorder="1" applyAlignment="1">
      <alignment horizontal="center" vertical="center" wrapText="1"/>
    </xf>
    <xf numFmtId="0" fontId="9" fillId="2" borderId="50" xfId="0" applyFont="1" applyFill="1" applyBorder="1" applyAlignment="1">
      <alignment horizontal="center" vertical="center" wrapText="1"/>
    </xf>
    <xf numFmtId="0" fontId="9" fillId="2" borderId="51" xfId="0" applyFont="1" applyFill="1" applyBorder="1" applyAlignment="1">
      <alignment horizontal="center" vertical="center" wrapText="1"/>
    </xf>
    <xf numFmtId="0" fontId="23" fillId="2" borderId="44" xfId="0" applyFont="1" applyFill="1" applyBorder="1" applyAlignment="1">
      <alignment horizontal="left" vertical="center" wrapText="1"/>
    </xf>
    <xf numFmtId="0" fontId="23" fillId="2" borderId="73" xfId="0" applyFont="1" applyFill="1" applyBorder="1" applyAlignment="1">
      <alignment horizontal="left" vertical="center" wrapText="1"/>
    </xf>
    <xf numFmtId="0" fontId="9" fillId="2" borderId="26" xfId="0" applyFont="1" applyFill="1" applyBorder="1" applyAlignment="1">
      <alignment horizontal="left" vertical="center"/>
    </xf>
    <xf numFmtId="0" fontId="9" fillId="2" borderId="28" xfId="0" applyFont="1" applyFill="1" applyBorder="1" applyAlignment="1">
      <alignment horizontal="left" vertical="center"/>
    </xf>
    <xf numFmtId="0" fontId="30" fillId="0" borderId="3" xfId="0" applyFont="1" applyBorder="1" applyAlignment="1">
      <alignment horizontal="left" vertical="center"/>
    </xf>
    <xf numFmtId="0" fontId="30" fillId="0" borderId="9" xfId="0" applyFont="1" applyBorder="1" applyAlignment="1">
      <alignment horizontal="left" vertical="center"/>
    </xf>
    <xf numFmtId="0" fontId="30" fillId="0" borderId="3" xfId="0" applyFont="1" applyBorder="1" applyAlignment="1">
      <alignment horizontal="left" vertical="top"/>
    </xf>
    <xf numFmtId="0" fontId="30" fillId="0" borderId="4" xfId="0" applyFont="1" applyBorder="1" applyAlignment="1">
      <alignment horizontal="left" vertical="top"/>
    </xf>
    <xf numFmtId="0" fontId="30" fillId="0" borderId="9" xfId="0" applyFont="1" applyBorder="1" applyAlignment="1">
      <alignment horizontal="left" vertical="top"/>
    </xf>
    <xf numFmtId="0" fontId="52" fillId="0" borderId="0" xfId="0" applyFont="1" applyAlignment="1">
      <alignment horizontal="left" vertical="center"/>
    </xf>
    <xf numFmtId="0" fontId="54" fillId="0" borderId="0" xfId="0" applyFont="1" applyAlignment="1">
      <alignment horizontal="left" vertical="center"/>
    </xf>
    <xf numFmtId="41" fontId="9" fillId="0" borderId="3" xfId="0" applyNumberFormat="1" applyFont="1" applyBorder="1" applyAlignment="1">
      <alignment horizontal="center" vertical="center"/>
    </xf>
    <xf numFmtId="41" fontId="9" fillId="0" borderId="4" xfId="0" applyNumberFormat="1" applyFont="1" applyBorder="1" applyAlignment="1">
      <alignment horizontal="center" vertical="center"/>
    </xf>
    <xf numFmtId="41" fontId="9" fillId="0" borderId="9" xfId="0" applyNumberFormat="1" applyFont="1" applyBorder="1" applyAlignment="1">
      <alignment horizontal="center" vertical="center"/>
    </xf>
    <xf numFmtId="41" fontId="9" fillId="0" borderId="1" xfId="0" applyNumberFormat="1" applyFont="1" applyBorder="1" applyAlignment="1">
      <alignment horizontal="center" vertical="center" wrapText="1"/>
    </xf>
    <xf numFmtId="0" fontId="9" fillId="0" borderId="10" xfId="0" applyFont="1" applyBorder="1" applyAlignment="1">
      <alignment horizontal="center" vertical="center"/>
    </xf>
    <xf numFmtId="0" fontId="9" fillId="0" borderId="60" xfId="0" applyFont="1" applyBorder="1" applyAlignment="1">
      <alignment horizontal="center" vertical="center"/>
    </xf>
    <xf numFmtId="0" fontId="20" fillId="0" borderId="1" xfId="0" applyFont="1" applyBorder="1" applyAlignment="1">
      <alignment horizontal="center" vertical="center"/>
    </xf>
    <xf numFmtId="56" fontId="9" fillId="0" borderId="1" xfId="0" applyNumberFormat="1" applyFont="1" applyBorder="1" applyAlignment="1">
      <alignment horizontal="center" vertical="center"/>
    </xf>
    <xf numFmtId="3" fontId="9" fillId="0" borderId="6" xfId="0" applyNumberFormat="1" applyFont="1" applyBorder="1" applyAlignment="1">
      <alignment horizontal="center" vertical="center"/>
    </xf>
    <xf numFmtId="49" fontId="9" fillId="0" borderId="1" xfId="0" applyNumberFormat="1" applyFont="1" applyBorder="1" applyAlignment="1">
      <alignment horizontal="center" vertical="center"/>
    </xf>
    <xf numFmtId="49" fontId="9" fillId="0" borderId="6" xfId="0" applyNumberFormat="1" applyFont="1" applyBorder="1" applyAlignment="1">
      <alignment horizontal="center" vertical="center"/>
    </xf>
    <xf numFmtId="49" fontId="9" fillId="0" borderId="5" xfId="0" applyNumberFormat="1" applyFont="1" applyBorder="1" applyAlignment="1">
      <alignment horizontal="center" vertical="center"/>
    </xf>
    <xf numFmtId="49" fontId="9" fillId="0" borderId="11" xfId="0" applyNumberFormat="1" applyFont="1" applyBorder="1" applyAlignment="1">
      <alignment horizontal="center" vertical="center"/>
    </xf>
    <xf numFmtId="49" fontId="9" fillId="0" borderId="7" xfId="0" applyNumberFormat="1" applyFont="1" applyBorder="1" applyAlignment="1">
      <alignment horizontal="center" vertical="center"/>
    </xf>
    <xf numFmtId="49" fontId="9" fillId="0" borderId="0" xfId="0" applyNumberFormat="1" applyFont="1" applyAlignment="1">
      <alignment horizontal="center" vertical="center"/>
    </xf>
    <xf numFmtId="49" fontId="9" fillId="0" borderId="10" xfId="0" applyNumberFormat="1" applyFont="1" applyBorder="1" applyAlignment="1">
      <alignment horizontal="center" vertical="center"/>
    </xf>
    <xf numFmtId="49" fontId="9" fillId="0" borderId="8" xfId="0" applyNumberFormat="1" applyFont="1" applyBorder="1" applyAlignment="1">
      <alignment horizontal="center" vertical="center"/>
    </xf>
    <xf numFmtId="49" fontId="9" fillId="0" borderId="2" xfId="0" applyNumberFormat="1" applyFont="1" applyBorder="1" applyAlignment="1">
      <alignment horizontal="center" vertical="center"/>
    </xf>
    <xf numFmtId="49" fontId="9" fillId="0" borderId="12" xfId="0" applyNumberFormat="1" applyFont="1" applyBorder="1" applyAlignment="1">
      <alignment horizontal="center" vertical="center"/>
    </xf>
    <xf numFmtId="41" fontId="9" fillId="0" borderId="6" xfId="0" applyNumberFormat="1" applyFont="1" applyBorder="1" applyAlignment="1">
      <alignment horizontal="right" vertical="center"/>
    </xf>
    <xf numFmtId="41" fontId="9" fillId="0" borderId="5" xfId="0" applyNumberFormat="1" applyFont="1" applyBorder="1" applyAlignment="1">
      <alignment horizontal="right" vertical="center"/>
    </xf>
    <xf numFmtId="41" fontId="9" fillId="0" borderId="11" xfId="0" applyNumberFormat="1" applyFont="1" applyBorder="1" applyAlignment="1">
      <alignment horizontal="right" vertical="center"/>
    </xf>
    <xf numFmtId="41" fontId="9" fillId="0" borderId="7" xfId="0" applyNumberFormat="1" applyFont="1" applyBorder="1" applyAlignment="1">
      <alignment horizontal="right" vertical="center"/>
    </xf>
    <xf numFmtId="41" fontId="9" fillId="0" borderId="0" xfId="0" applyNumberFormat="1" applyFont="1" applyAlignment="1">
      <alignment horizontal="right" vertical="center"/>
    </xf>
    <xf numFmtId="41" fontId="9" fillId="0" borderId="10" xfId="0" applyNumberFormat="1" applyFont="1" applyBorder="1" applyAlignment="1">
      <alignment horizontal="right" vertical="center"/>
    </xf>
    <xf numFmtId="41" fontId="9" fillId="0" borderId="8" xfId="0" applyNumberFormat="1" applyFont="1" applyBorder="1" applyAlignment="1">
      <alignment horizontal="right" vertical="center"/>
    </xf>
    <xf numFmtId="41" fontId="9" fillId="0" borderId="2" xfId="0" applyNumberFormat="1" applyFont="1" applyBorder="1" applyAlignment="1">
      <alignment horizontal="right" vertical="center"/>
    </xf>
    <xf numFmtId="41" fontId="9" fillId="0" borderId="12" xfId="0" applyNumberFormat="1" applyFont="1" applyBorder="1" applyAlignment="1">
      <alignment horizontal="right" vertical="center"/>
    </xf>
    <xf numFmtId="0" fontId="9" fillId="0" borderId="1" xfId="0" applyFont="1" applyBorder="1" applyAlignment="1">
      <alignment horizontal="center" vertical="center" wrapText="1"/>
    </xf>
    <xf numFmtId="0" fontId="9" fillId="0" borderId="0" xfId="0" applyFont="1" applyAlignment="1">
      <alignment horizontal="right" vertical="center"/>
    </xf>
    <xf numFmtId="0" fontId="9" fillId="0" borderId="66" xfId="0" applyFont="1" applyBorder="1" applyAlignment="1">
      <alignment horizontal="center" vertical="center" wrapText="1"/>
    </xf>
    <xf numFmtId="0" fontId="9" fillId="0" borderId="65" xfId="0" applyFont="1" applyBorder="1" applyAlignment="1">
      <alignment horizontal="center" vertical="center"/>
    </xf>
    <xf numFmtId="0" fontId="9" fillId="0" borderId="64" xfId="0" applyFont="1" applyBorder="1" applyAlignment="1">
      <alignment horizontal="center" vertical="center"/>
    </xf>
    <xf numFmtId="0" fontId="9" fillId="0" borderId="63" xfId="0" applyFont="1" applyBorder="1" applyAlignment="1">
      <alignment horizontal="center" vertical="center"/>
    </xf>
    <xf numFmtId="0" fontId="9" fillId="0" borderId="62" xfId="0" applyFont="1" applyBorder="1" applyAlignment="1">
      <alignment horizontal="center" vertical="center"/>
    </xf>
    <xf numFmtId="0" fontId="9" fillId="0" borderId="61" xfId="0" applyFont="1" applyBorder="1" applyAlignment="1">
      <alignment horizontal="center" vertical="center"/>
    </xf>
    <xf numFmtId="176" fontId="9" fillId="0" borderId="6" xfId="0" applyNumberFormat="1" applyFont="1" applyBorder="1" applyAlignment="1">
      <alignment horizontal="center" vertical="center"/>
    </xf>
    <xf numFmtId="176" fontId="9" fillId="0" borderId="5" xfId="0" applyNumberFormat="1" applyFont="1" applyBorder="1" applyAlignment="1">
      <alignment horizontal="center" vertical="center"/>
    </xf>
    <xf numFmtId="176" fontId="9" fillId="0" borderId="11" xfId="0" applyNumberFormat="1" applyFont="1" applyBorder="1" applyAlignment="1">
      <alignment horizontal="center" vertical="center"/>
    </xf>
    <xf numFmtId="176" fontId="9" fillId="0" borderId="7" xfId="0" applyNumberFormat="1" applyFont="1" applyBorder="1" applyAlignment="1">
      <alignment horizontal="center" vertical="center"/>
    </xf>
    <xf numFmtId="176" fontId="9" fillId="0" borderId="0" xfId="0" applyNumberFormat="1" applyFont="1" applyAlignment="1">
      <alignment horizontal="center" vertical="center"/>
    </xf>
    <xf numFmtId="176" fontId="9" fillId="0" borderId="10" xfId="0" applyNumberFormat="1" applyFont="1" applyBorder="1" applyAlignment="1">
      <alignment horizontal="center" vertical="center"/>
    </xf>
    <xf numFmtId="176" fontId="9" fillId="0" borderId="8" xfId="0" applyNumberFormat="1" applyFont="1" applyBorder="1" applyAlignment="1">
      <alignment horizontal="center" vertical="center"/>
    </xf>
    <xf numFmtId="176" fontId="9" fillId="0" borderId="2" xfId="0" applyNumberFormat="1" applyFont="1" applyBorder="1" applyAlignment="1">
      <alignment horizontal="center" vertical="center"/>
    </xf>
    <xf numFmtId="176" fontId="9" fillId="0" borderId="12" xfId="0" applyNumberFormat="1" applyFont="1" applyBorder="1" applyAlignment="1">
      <alignment horizontal="center" vertical="center"/>
    </xf>
    <xf numFmtId="3" fontId="9" fillId="0" borderId="6" xfId="0" applyNumberFormat="1" applyFont="1" applyBorder="1" applyAlignment="1">
      <alignment horizontal="right" vertical="center"/>
    </xf>
    <xf numFmtId="0" fontId="9" fillId="0" borderId="5" xfId="0" applyFont="1" applyBorder="1" applyAlignment="1">
      <alignment horizontal="right" vertical="center"/>
    </xf>
    <xf numFmtId="0" fontId="9" fillId="0" borderId="11" xfId="0" applyFont="1" applyBorder="1" applyAlignment="1">
      <alignment horizontal="right" vertical="center"/>
    </xf>
    <xf numFmtId="0" fontId="9" fillId="0" borderId="7" xfId="0" applyFont="1" applyBorder="1" applyAlignment="1">
      <alignment horizontal="right" vertical="center"/>
    </xf>
    <xf numFmtId="0" fontId="9" fillId="0" borderId="10" xfId="0" applyFont="1" applyBorder="1" applyAlignment="1">
      <alignment horizontal="right" vertical="center"/>
    </xf>
    <xf numFmtId="0" fontId="9" fillId="0" borderId="8" xfId="0" applyFont="1" applyBorder="1" applyAlignment="1">
      <alignment horizontal="right" vertical="center"/>
    </xf>
    <xf numFmtId="0" fontId="9" fillId="0" borderId="2" xfId="0" applyFont="1" applyBorder="1" applyAlignment="1">
      <alignment horizontal="right" vertical="center"/>
    </xf>
    <xf numFmtId="0" fontId="9" fillId="0" borderId="12" xfId="0" applyFont="1" applyBorder="1" applyAlignment="1">
      <alignment horizontal="right" vertical="center"/>
    </xf>
    <xf numFmtId="56" fontId="9" fillId="0" borderId="6" xfId="0" applyNumberFormat="1" applyFont="1" applyBorder="1" applyAlignment="1">
      <alignment horizontal="center" vertical="center"/>
    </xf>
    <xf numFmtId="56" fontId="9" fillId="0" borderId="5" xfId="0" applyNumberFormat="1" applyFont="1" applyBorder="1" applyAlignment="1">
      <alignment horizontal="center" vertical="center"/>
    </xf>
    <xf numFmtId="56" fontId="9" fillId="0" borderId="11" xfId="0" applyNumberFormat="1" applyFont="1" applyBorder="1" applyAlignment="1">
      <alignment horizontal="center" vertical="center"/>
    </xf>
    <xf numFmtId="56" fontId="9" fillId="0" borderId="7" xfId="0" applyNumberFormat="1" applyFont="1" applyBorder="1" applyAlignment="1">
      <alignment horizontal="center" vertical="center"/>
    </xf>
    <xf numFmtId="56" fontId="9" fillId="0" borderId="0" xfId="0" applyNumberFormat="1" applyFont="1" applyAlignment="1">
      <alignment horizontal="center" vertical="center"/>
    </xf>
    <xf numFmtId="56" fontId="9" fillId="0" borderId="10" xfId="0" applyNumberFormat="1" applyFont="1" applyBorder="1" applyAlignment="1">
      <alignment horizontal="center" vertical="center"/>
    </xf>
    <xf numFmtId="56" fontId="9" fillId="0" borderId="8" xfId="0" applyNumberFormat="1" applyFont="1" applyBorder="1" applyAlignment="1">
      <alignment horizontal="center" vertical="center"/>
    </xf>
    <xf numFmtId="56" fontId="9" fillId="0" borderId="2" xfId="0" applyNumberFormat="1" applyFont="1" applyBorder="1" applyAlignment="1">
      <alignment horizontal="center" vertical="center"/>
    </xf>
    <xf numFmtId="56" fontId="9" fillId="0" borderId="12" xfId="0" applyNumberFormat="1" applyFont="1" applyBorder="1" applyAlignment="1">
      <alignment horizontal="center" vertical="center"/>
    </xf>
    <xf numFmtId="176" fontId="30" fillId="0" borderId="6" xfId="0" applyNumberFormat="1" applyFont="1" applyBorder="1" applyAlignment="1">
      <alignment horizontal="center" vertical="center"/>
    </xf>
    <xf numFmtId="176" fontId="30" fillId="0" borderId="5" xfId="0" applyNumberFormat="1" applyFont="1" applyBorder="1" applyAlignment="1">
      <alignment horizontal="center" vertical="center"/>
    </xf>
    <xf numFmtId="176" fontId="30" fillId="0" borderId="11" xfId="0" applyNumberFormat="1" applyFont="1" applyBorder="1" applyAlignment="1">
      <alignment horizontal="center" vertical="center"/>
    </xf>
    <xf numFmtId="176" fontId="30" fillId="0" borderId="7" xfId="0" applyNumberFormat="1" applyFont="1" applyBorder="1" applyAlignment="1">
      <alignment horizontal="center" vertical="center"/>
    </xf>
    <xf numFmtId="176" fontId="30" fillId="0" borderId="0" xfId="0" applyNumberFormat="1" applyFont="1" applyAlignment="1">
      <alignment horizontal="center" vertical="center"/>
    </xf>
    <xf numFmtId="176" fontId="30" fillId="0" borderId="10" xfId="0" applyNumberFormat="1" applyFont="1" applyBorder="1" applyAlignment="1">
      <alignment horizontal="center" vertical="center"/>
    </xf>
    <xf numFmtId="176" fontId="30" fillId="0" borderId="8" xfId="0" applyNumberFormat="1" applyFont="1" applyBorder="1" applyAlignment="1">
      <alignment horizontal="center" vertical="center"/>
    </xf>
    <xf numFmtId="176" fontId="30" fillId="0" borderId="2" xfId="0" applyNumberFormat="1" applyFont="1" applyBorder="1" applyAlignment="1">
      <alignment horizontal="center" vertical="center"/>
    </xf>
    <xf numFmtId="176" fontId="30" fillId="0" borderId="12" xfId="0" applyNumberFormat="1" applyFont="1" applyBorder="1" applyAlignment="1">
      <alignment horizontal="center" vertical="center"/>
    </xf>
    <xf numFmtId="0" fontId="33" fillId="0" borderId="0" xfId="0" applyFont="1" applyAlignment="1">
      <alignment horizontal="left" vertical="center"/>
    </xf>
    <xf numFmtId="0" fontId="37" fillId="0" borderId="0" xfId="0" applyFont="1" applyAlignment="1">
      <alignment horizontal="left" vertical="center"/>
    </xf>
    <xf numFmtId="0" fontId="30" fillId="0" borderId="0" xfId="0" applyFont="1" applyAlignment="1">
      <alignment horizontal="left" vertical="top" wrapText="1"/>
    </xf>
    <xf numFmtId="0" fontId="30" fillId="0" borderId="0" xfId="0" applyFont="1" applyAlignment="1">
      <alignment horizontal="left" vertical="center" wrapText="1"/>
    </xf>
    <xf numFmtId="0" fontId="37" fillId="0" borderId="0" xfId="0" applyFont="1">
      <alignment vertical="center"/>
    </xf>
    <xf numFmtId="0" fontId="27" fillId="2" borderId="104" xfId="0" applyFont="1" applyFill="1" applyBorder="1" applyAlignment="1">
      <alignment horizontal="left" vertical="top" wrapText="1"/>
    </xf>
    <xf numFmtId="0" fontId="27" fillId="2" borderId="53" xfId="0" applyFont="1" applyFill="1" applyBorder="1" applyAlignment="1">
      <alignment horizontal="left" vertical="top"/>
    </xf>
    <xf numFmtId="0" fontId="27" fillId="2" borderId="54" xfId="0" applyFont="1" applyFill="1" applyBorder="1" applyAlignment="1">
      <alignment horizontal="left" vertical="top"/>
    </xf>
  </cellXfs>
  <cellStyles count="4">
    <cellStyle name="ハイパーリンク" xfId="3" builtinId="8"/>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00" Target="worksheets/sheet100.xml" Type="http://schemas.openxmlformats.org/officeDocument/2006/relationships/worksheet"/><Relationship Id="rId101" Target="worksheets/sheet101.xml" Type="http://schemas.openxmlformats.org/officeDocument/2006/relationships/worksheet"/><Relationship Id="rId102" Target="worksheets/sheet102.xml" Type="http://schemas.openxmlformats.org/officeDocument/2006/relationships/worksheet"/><Relationship Id="rId103" Target="worksheets/sheet103.xml" Type="http://schemas.openxmlformats.org/officeDocument/2006/relationships/worksheet"/><Relationship Id="rId104" Target="worksheets/sheet104.xml" Type="http://schemas.openxmlformats.org/officeDocument/2006/relationships/worksheet"/><Relationship Id="rId105" Target="worksheets/sheet105.xml" Type="http://schemas.openxmlformats.org/officeDocument/2006/relationships/worksheet"/><Relationship Id="rId106" Target="worksheets/sheet106.xml" Type="http://schemas.openxmlformats.org/officeDocument/2006/relationships/worksheet"/><Relationship Id="rId107" Target="worksheets/sheet107.xml" Type="http://schemas.openxmlformats.org/officeDocument/2006/relationships/worksheet"/><Relationship Id="rId108" Target="worksheets/sheet108.xml" Type="http://schemas.openxmlformats.org/officeDocument/2006/relationships/worksheet"/><Relationship Id="rId109" Target="worksheets/sheet109.xml" Type="http://schemas.openxmlformats.org/officeDocument/2006/relationships/worksheet"/><Relationship Id="rId11" Target="worksheets/sheet11.xml" Type="http://schemas.openxmlformats.org/officeDocument/2006/relationships/worksheet"/><Relationship Id="rId110" Target="worksheets/sheet110.xml" Type="http://schemas.openxmlformats.org/officeDocument/2006/relationships/worksheet"/><Relationship Id="rId111" Target="worksheets/sheet111.xml" Type="http://schemas.openxmlformats.org/officeDocument/2006/relationships/worksheet"/><Relationship Id="rId113" Target="theme/theme1.xml" Type="http://schemas.openxmlformats.org/officeDocument/2006/relationships/theme"/><Relationship Id="rId114" Target="styles.xml" Type="http://schemas.openxmlformats.org/officeDocument/2006/relationships/styles"/><Relationship Id="rId115" Target="sharedStrings.xml" Type="http://schemas.openxmlformats.org/officeDocument/2006/relationships/sharedStrings"/><Relationship Id="rId116" Target="calcChain.xml" Type="http://schemas.openxmlformats.org/officeDocument/2006/relationships/calcChain"/><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worksheets/sheet56.xml" Type="http://schemas.openxmlformats.org/officeDocument/2006/relationships/worksheet"/><Relationship Id="rId57" Target="worksheets/sheet57.xml" Type="http://schemas.openxmlformats.org/officeDocument/2006/relationships/worksheet"/><Relationship Id="rId58" Target="worksheets/sheet58.xml" Type="http://schemas.openxmlformats.org/officeDocument/2006/relationships/worksheet"/><Relationship Id="rId59" Target="worksheets/sheet59.xml" Type="http://schemas.openxmlformats.org/officeDocument/2006/relationships/worksheet"/><Relationship Id="rId6" Target="worksheets/sheet6.xml" Type="http://schemas.openxmlformats.org/officeDocument/2006/relationships/worksheet"/><Relationship Id="rId60" Target="worksheets/sheet60.xml" Type="http://schemas.openxmlformats.org/officeDocument/2006/relationships/worksheet"/><Relationship Id="rId61" Target="worksheets/sheet61.xml" Type="http://schemas.openxmlformats.org/officeDocument/2006/relationships/worksheet"/><Relationship Id="rId62" Target="worksheets/sheet62.xml" Type="http://schemas.openxmlformats.org/officeDocument/2006/relationships/worksheet"/><Relationship Id="rId63" Target="worksheets/sheet63.xml" Type="http://schemas.openxmlformats.org/officeDocument/2006/relationships/worksheet"/><Relationship Id="rId64" Target="worksheets/sheet64.xml" Type="http://schemas.openxmlformats.org/officeDocument/2006/relationships/worksheet"/><Relationship Id="rId65" Target="worksheets/sheet65.xml" Type="http://schemas.openxmlformats.org/officeDocument/2006/relationships/worksheet"/><Relationship Id="rId66" Target="worksheets/sheet66.xml" Type="http://schemas.openxmlformats.org/officeDocument/2006/relationships/worksheet"/><Relationship Id="rId67" Target="worksheets/sheet67.xml" Type="http://schemas.openxmlformats.org/officeDocument/2006/relationships/worksheet"/><Relationship Id="rId68" Target="worksheets/sheet68.xml" Type="http://schemas.openxmlformats.org/officeDocument/2006/relationships/worksheet"/><Relationship Id="rId69" Target="worksheets/sheet69.xml" Type="http://schemas.openxmlformats.org/officeDocument/2006/relationships/worksheet"/><Relationship Id="rId7" Target="worksheets/sheet7.xml" Type="http://schemas.openxmlformats.org/officeDocument/2006/relationships/worksheet"/><Relationship Id="rId70" Target="worksheets/sheet70.xml" Type="http://schemas.openxmlformats.org/officeDocument/2006/relationships/worksheet"/><Relationship Id="rId71" Target="worksheets/sheet71.xml" Type="http://schemas.openxmlformats.org/officeDocument/2006/relationships/worksheet"/><Relationship Id="rId72" Target="worksheets/sheet72.xml" Type="http://schemas.openxmlformats.org/officeDocument/2006/relationships/worksheet"/><Relationship Id="rId73" Target="worksheets/sheet73.xml" Type="http://schemas.openxmlformats.org/officeDocument/2006/relationships/worksheet"/><Relationship Id="rId74" Target="worksheets/sheet74.xml" Type="http://schemas.openxmlformats.org/officeDocument/2006/relationships/worksheet"/><Relationship Id="rId75" Target="worksheets/sheet75.xml" Type="http://schemas.openxmlformats.org/officeDocument/2006/relationships/worksheet"/><Relationship Id="rId76" Target="worksheets/sheet76.xml" Type="http://schemas.openxmlformats.org/officeDocument/2006/relationships/worksheet"/><Relationship Id="rId77" Target="worksheets/sheet77.xml" Type="http://schemas.openxmlformats.org/officeDocument/2006/relationships/worksheet"/><Relationship Id="rId78" Target="worksheets/sheet78.xml" Type="http://schemas.openxmlformats.org/officeDocument/2006/relationships/worksheet"/><Relationship Id="rId79" Target="worksheets/sheet79.xml" Type="http://schemas.openxmlformats.org/officeDocument/2006/relationships/worksheet"/><Relationship Id="rId8" Target="worksheets/sheet8.xml" Type="http://schemas.openxmlformats.org/officeDocument/2006/relationships/worksheet"/><Relationship Id="rId80" Target="worksheets/sheet80.xml" Type="http://schemas.openxmlformats.org/officeDocument/2006/relationships/worksheet"/><Relationship Id="rId81" Target="worksheets/sheet81.xml" Type="http://schemas.openxmlformats.org/officeDocument/2006/relationships/worksheet"/><Relationship Id="rId82" Target="worksheets/sheet82.xml" Type="http://schemas.openxmlformats.org/officeDocument/2006/relationships/worksheet"/><Relationship Id="rId83" Target="worksheets/sheet83.xml" Type="http://schemas.openxmlformats.org/officeDocument/2006/relationships/worksheet"/><Relationship Id="rId84" Target="worksheets/sheet84.xml" Type="http://schemas.openxmlformats.org/officeDocument/2006/relationships/worksheet"/><Relationship Id="rId85" Target="worksheets/sheet85.xml" Type="http://schemas.openxmlformats.org/officeDocument/2006/relationships/worksheet"/><Relationship Id="rId86" Target="worksheets/sheet86.xml" Type="http://schemas.openxmlformats.org/officeDocument/2006/relationships/worksheet"/><Relationship Id="rId87" Target="worksheets/sheet87.xml" Type="http://schemas.openxmlformats.org/officeDocument/2006/relationships/worksheet"/><Relationship Id="rId88" Target="worksheets/sheet88.xml" Type="http://schemas.openxmlformats.org/officeDocument/2006/relationships/worksheet"/><Relationship Id="rId89" Target="worksheets/sheet89.xml" Type="http://schemas.openxmlformats.org/officeDocument/2006/relationships/worksheet"/><Relationship Id="rId9" Target="worksheets/sheet9.xml" Type="http://schemas.openxmlformats.org/officeDocument/2006/relationships/worksheet"/><Relationship Id="rId90" Target="worksheets/sheet90.xml" Type="http://schemas.openxmlformats.org/officeDocument/2006/relationships/worksheet"/><Relationship Id="rId91" Target="worksheets/sheet91.xml" Type="http://schemas.openxmlformats.org/officeDocument/2006/relationships/worksheet"/><Relationship Id="rId92" Target="worksheets/sheet92.xml" Type="http://schemas.openxmlformats.org/officeDocument/2006/relationships/worksheet"/><Relationship Id="rId93" Target="worksheets/sheet93.xml" Type="http://schemas.openxmlformats.org/officeDocument/2006/relationships/worksheet"/><Relationship Id="rId94" Target="worksheets/sheet94.xml" Type="http://schemas.openxmlformats.org/officeDocument/2006/relationships/worksheet"/><Relationship Id="rId95" Target="worksheets/sheet95.xml" Type="http://schemas.openxmlformats.org/officeDocument/2006/relationships/worksheet"/><Relationship Id="rId96" Target="worksheets/sheet96.xml" Type="http://schemas.openxmlformats.org/officeDocument/2006/relationships/worksheet"/><Relationship Id="rId97" Target="worksheets/sheet97.xml" Type="http://schemas.openxmlformats.org/officeDocument/2006/relationships/worksheet"/><Relationship Id="rId98" Target="worksheets/sheet98.xml" Type="http://schemas.openxmlformats.org/officeDocument/2006/relationships/worksheet"/><Relationship Id="rId99" Target="worksheets/sheet99.xml" Type="http://schemas.openxmlformats.org/officeDocument/2006/relationships/worksheet"/></Relationships>
</file>

<file path=xl/drawings/_rels/drawing53.xml.rels><?xml version="1.0" encoding="UTF-8" standalone="no"?><Relationships xmlns="http://schemas.openxmlformats.org/package/2006/relationships"><Relationship Id="rId1" Target="../media/image1.jpeg" Type="http://schemas.openxmlformats.org/officeDocument/2006/relationships/image"/><Relationship Id="rId2" Target="../media/image2.jpg" Type="http://schemas.openxmlformats.org/officeDocument/2006/relationships/image"/><Relationship Id="rId3" Target="../media/image3.jpg" Type="http://schemas.openxmlformats.org/officeDocument/2006/relationships/image"/><Relationship Id="rId4" Target="../media/image4.jpg" Type="http://schemas.openxmlformats.org/officeDocument/2006/relationships/image"/></Relationships>
</file>

<file path=xl/drawings/_rels/drawing54.xml.rels><?xml version="1.0" encoding="UTF-8" standalone="no"?><Relationships xmlns="http://schemas.openxmlformats.org/package/2006/relationships"><Relationship Id="rId1" Target="../media/image5.jpg" Type="http://schemas.openxmlformats.org/officeDocument/2006/relationships/image"/><Relationship Id="rId2" Target="../media/image6.JPG" Type="http://schemas.openxmlformats.org/officeDocument/2006/relationships/image"/><Relationship Id="rId3" Target="../media/image7.jpeg" Type="http://schemas.openxmlformats.org/officeDocument/2006/relationships/image"/><Relationship Id="rId4" Target="../media/image8.jpg" Type="http://schemas.openxmlformats.org/officeDocument/2006/relationships/image"/></Relationships>
</file>

<file path=xl/drawings/_rels/drawing55.xml.rels><?xml version="1.0" encoding="UTF-8" standalone="no"?><Relationships xmlns="http://schemas.openxmlformats.org/package/2006/relationships"><Relationship Id="rId1" Target="../media/image9.jpg" Type="http://schemas.openxmlformats.org/officeDocument/2006/relationships/image"/><Relationship Id="rId2" Target="../media/image10.jpg" Type="http://schemas.openxmlformats.org/officeDocument/2006/relationships/image"/><Relationship Id="rId3" Target="../media/image11.jpg" Type="http://schemas.openxmlformats.org/officeDocument/2006/relationships/image"/><Relationship Id="rId4" Target="../media/image12.jpeg" Type="http://schemas.openxmlformats.org/officeDocument/2006/relationships/image"/></Relationships>
</file>

<file path=xl/drawings/_rels/drawing56.xml.rels><?xml version="1.0" encoding="UTF-8" standalone="no"?><Relationships xmlns="http://schemas.openxmlformats.org/package/2006/relationships"><Relationship Id="rId1" Target="../media/image13.jpeg" Type="http://schemas.openxmlformats.org/officeDocument/2006/relationships/image"/><Relationship Id="rId2" Target="../media/image14.jpeg" Type="http://schemas.openxmlformats.org/officeDocument/2006/relationships/image"/><Relationship Id="rId3" Target="../media/image15.jpeg" Type="http://schemas.openxmlformats.org/officeDocument/2006/relationships/image"/><Relationship Id="rId4" Target="../media/image16.jpeg" Type="http://schemas.openxmlformats.org/officeDocument/2006/relationships/image"/></Relationships>
</file>

<file path=xl/drawings/_rels/drawing57.xml.rels><?xml version="1.0" encoding="UTF-8" standalone="no"?><Relationships xmlns="http://schemas.openxmlformats.org/package/2006/relationships"><Relationship Id="rId1" Target="../media/image17.jp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28</xdr:col>
      <xdr:colOff>123825</xdr:colOff>
      <xdr:row>7</xdr:row>
      <xdr:rowOff>9525</xdr:rowOff>
    </xdr:from>
    <xdr:to>
      <xdr:col>34</xdr:col>
      <xdr:colOff>9525</xdr:colOff>
      <xdr:row>8</xdr:row>
      <xdr:rowOff>28575</xdr:rowOff>
    </xdr:to>
    <xdr:sp macro="" textlink="">
      <xdr:nvSpPr>
        <xdr:cNvPr id="2" name="円/楕円 1">
          <a:extLst>
            <a:ext uri="{FF2B5EF4-FFF2-40B4-BE49-F238E27FC236}">
              <a16:creationId xmlns:a16="http://schemas.microsoft.com/office/drawing/2014/main" id="{00000000-0008-0000-0600-000002000000}"/>
            </a:ext>
          </a:extLst>
        </xdr:cNvPr>
        <xdr:cNvSpPr/>
      </xdr:nvSpPr>
      <xdr:spPr>
        <a:xfrm>
          <a:off x="5438775" y="17240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2">
          <a:extLst>
            <a:ext uri="{FF2B5EF4-FFF2-40B4-BE49-F238E27FC236}">
              <a16:creationId xmlns:a16="http://schemas.microsoft.com/office/drawing/2014/main" id="{00000000-0008-0000-0600-000003000000}"/>
            </a:ext>
          </a:extLst>
        </xdr:cNvPr>
        <xdr:cNvSpPr/>
      </xdr:nvSpPr>
      <xdr:spPr>
        <a:xfrm>
          <a:off x="23454360" y="1676400"/>
          <a:ext cx="845820" cy="18669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4" name="円/楕円 3">
          <a:extLst>
            <a:ext uri="{FF2B5EF4-FFF2-40B4-BE49-F238E27FC236}">
              <a16:creationId xmlns:a16="http://schemas.microsoft.com/office/drawing/2014/main" id="{00000000-0008-0000-0600-000004000000}"/>
            </a:ext>
          </a:extLst>
        </xdr:cNvPr>
        <xdr:cNvSpPr/>
      </xdr:nvSpPr>
      <xdr:spPr>
        <a:xfrm>
          <a:off x="23454360" y="2011680"/>
          <a:ext cx="845820" cy="18669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5" name="円/楕円 4">
          <a:extLst>
            <a:ext uri="{FF2B5EF4-FFF2-40B4-BE49-F238E27FC236}">
              <a16:creationId xmlns:a16="http://schemas.microsoft.com/office/drawing/2014/main" id="{00000000-0008-0000-0600-000005000000}"/>
            </a:ext>
          </a:extLst>
        </xdr:cNvPr>
        <xdr:cNvSpPr/>
      </xdr:nvSpPr>
      <xdr:spPr>
        <a:xfrm>
          <a:off x="23454360" y="2346960"/>
          <a:ext cx="845820" cy="18669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16</xdr:row>
      <xdr:rowOff>0</xdr:rowOff>
    </xdr:from>
    <xdr:to>
      <xdr:col>39</xdr:col>
      <xdr:colOff>228600</xdr:colOff>
      <xdr:row>17</xdr:row>
      <xdr:rowOff>19050</xdr:rowOff>
    </xdr:to>
    <xdr:sp macro="" textlink="">
      <xdr:nvSpPr>
        <xdr:cNvPr id="6" name="円/楕円 5">
          <a:extLst>
            <a:ext uri="{FF2B5EF4-FFF2-40B4-BE49-F238E27FC236}">
              <a16:creationId xmlns:a16="http://schemas.microsoft.com/office/drawing/2014/main" id="{00000000-0008-0000-0600-000006000000}"/>
            </a:ext>
          </a:extLst>
        </xdr:cNvPr>
        <xdr:cNvSpPr/>
      </xdr:nvSpPr>
      <xdr:spPr>
        <a:xfrm>
          <a:off x="23454360" y="2682240"/>
          <a:ext cx="845820" cy="18669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85725</xdr:colOff>
      <xdr:row>10</xdr:row>
      <xdr:rowOff>85725</xdr:rowOff>
    </xdr:from>
    <xdr:to>
      <xdr:col>27</xdr:col>
      <xdr:colOff>142875</xdr:colOff>
      <xdr:row>11</xdr:row>
      <xdr:rowOff>104775</xdr:rowOff>
    </xdr:to>
    <xdr:sp macro="" textlink="">
      <xdr:nvSpPr>
        <xdr:cNvPr id="7" name="円/楕円 6">
          <a:extLst>
            <a:ext uri="{FF2B5EF4-FFF2-40B4-BE49-F238E27FC236}">
              <a16:creationId xmlns:a16="http://schemas.microsoft.com/office/drawing/2014/main" id="{00000000-0008-0000-0600-000007000000}"/>
            </a:ext>
          </a:extLst>
        </xdr:cNvPr>
        <xdr:cNvSpPr/>
      </xdr:nvSpPr>
      <xdr:spPr>
        <a:xfrm>
          <a:off x="4371975" y="251460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12</xdr:col>
      <xdr:colOff>9525</xdr:colOff>
      <xdr:row>7</xdr:row>
      <xdr:rowOff>19050</xdr:rowOff>
    </xdr:from>
    <xdr:to>
      <xdr:col>17</xdr:col>
      <xdr:colOff>66675</xdr:colOff>
      <xdr:row>8</xdr:row>
      <xdr:rowOff>38100</xdr:rowOff>
    </xdr:to>
    <xdr:sp macro="" textlink="">
      <xdr:nvSpPr>
        <xdr:cNvPr id="8" name="円/楕円 1">
          <a:extLst>
            <a:ext uri="{FF2B5EF4-FFF2-40B4-BE49-F238E27FC236}">
              <a16:creationId xmlns:a16="http://schemas.microsoft.com/office/drawing/2014/main" id="{00000000-0008-0000-0600-000008000000}"/>
            </a:ext>
          </a:extLst>
        </xdr:cNvPr>
        <xdr:cNvSpPr/>
      </xdr:nvSpPr>
      <xdr:spPr>
        <a:xfrm>
          <a:off x="2581275" y="173355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9" name="円/楕円 2">
          <a:extLst>
            <a:ext uri="{FF2B5EF4-FFF2-40B4-BE49-F238E27FC236}">
              <a16:creationId xmlns:a16="http://schemas.microsoft.com/office/drawing/2014/main" id="{00000000-0008-0000-0600-000009000000}"/>
            </a:ext>
          </a:extLst>
        </xdr:cNvPr>
        <xdr:cNvSpPr/>
      </xdr:nvSpPr>
      <xdr:spPr>
        <a:xfrm>
          <a:off x="23454360" y="1676400"/>
          <a:ext cx="845820" cy="18669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10" name="円/楕円 3">
          <a:extLst>
            <a:ext uri="{FF2B5EF4-FFF2-40B4-BE49-F238E27FC236}">
              <a16:creationId xmlns:a16="http://schemas.microsoft.com/office/drawing/2014/main" id="{00000000-0008-0000-0600-00000A000000}"/>
            </a:ext>
          </a:extLst>
        </xdr:cNvPr>
        <xdr:cNvSpPr/>
      </xdr:nvSpPr>
      <xdr:spPr>
        <a:xfrm>
          <a:off x="23454360" y="2011680"/>
          <a:ext cx="845820" cy="18669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11" name="円/楕円 4">
          <a:extLst>
            <a:ext uri="{FF2B5EF4-FFF2-40B4-BE49-F238E27FC236}">
              <a16:creationId xmlns:a16="http://schemas.microsoft.com/office/drawing/2014/main" id="{00000000-0008-0000-0600-00000B000000}"/>
            </a:ext>
          </a:extLst>
        </xdr:cNvPr>
        <xdr:cNvSpPr/>
      </xdr:nvSpPr>
      <xdr:spPr>
        <a:xfrm>
          <a:off x="23454360" y="2346960"/>
          <a:ext cx="845820" cy="18669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37</xdr:col>
      <xdr:colOff>666750</xdr:colOff>
      <xdr:row>15</xdr:row>
      <xdr:rowOff>342900</xdr:rowOff>
    </xdr:from>
    <xdr:to>
      <xdr:col>39</xdr:col>
      <xdr:colOff>209550</xdr:colOff>
      <xdr:row>17</xdr:row>
      <xdr:rowOff>0</xdr:rowOff>
    </xdr:to>
    <xdr:sp macro="" textlink="">
      <xdr:nvSpPr>
        <xdr:cNvPr id="12" name="円/楕円 5">
          <a:extLst>
            <a:ext uri="{FF2B5EF4-FFF2-40B4-BE49-F238E27FC236}">
              <a16:creationId xmlns:a16="http://schemas.microsoft.com/office/drawing/2014/main" id="{00000000-0008-0000-0600-00000C000000}"/>
            </a:ext>
          </a:extLst>
        </xdr:cNvPr>
        <xdr:cNvSpPr/>
      </xdr:nvSpPr>
      <xdr:spPr>
        <a:xfrm>
          <a:off x="7524750" y="408622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161925</xdr:colOff>
      <xdr:row>10</xdr:row>
      <xdr:rowOff>95250</xdr:rowOff>
    </xdr:from>
    <xdr:to>
      <xdr:col>11</xdr:col>
      <xdr:colOff>47625</xdr:colOff>
      <xdr:row>11</xdr:row>
      <xdr:rowOff>114300</xdr:rowOff>
    </xdr:to>
    <xdr:sp macro="" textlink="">
      <xdr:nvSpPr>
        <xdr:cNvPr id="13" name="円/楕円 6">
          <a:extLst>
            <a:ext uri="{FF2B5EF4-FFF2-40B4-BE49-F238E27FC236}">
              <a16:creationId xmlns:a16="http://schemas.microsoft.com/office/drawing/2014/main" id="{00000000-0008-0000-0600-00000D000000}"/>
            </a:ext>
          </a:extLst>
        </xdr:cNvPr>
        <xdr:cNvSpPr/>
      </xdr:nvSpPr>
      <xdr:spPr>
        <a:xfrm>
          <a:off x="1533525" y="2524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85725</xdr:colOff>
      <xdr:row>7</xdr:row>
      <xdr:rowOff>19050</xdr:rowOff>
    </xdr:from>
    <xdr:to>
      <xdr:col>27</xdr:col>
      <xdr:colOff>142875</xdr:colOff>
      <xdr:row>8</xdr:row>
      <xdr:rowOff>38100</xdr:rowOff>
    </xdr:to>
    <xdr:sp macro="" textlink="">
      <xdr:nvSpPr>
        <xdr:cNvPr id="2" name="円/楕円 1">
          <a:extLst>
            <a:ext uri="{FF2B5EF4-FFF2-40B4-BE49-F238E27FC236}">
              <a16:creationId xmlns:a16="http://schemas.microsoft.com/office/drawing/2014/main" id="{00000000-0008-0000-0700-000002000000}"/>
            </a:ext>
          </a:extLst>
        </xdr:cNvPr>
        <xdr:cNvSpPr/>
      </xdr:nvSpPr>
      <xdr:spPr>
        <a:xfrm>
          <a:off x="4371975" y="173355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2">
          <a:extLst>
            <a:ext uri="{FF2B5EF4-FFF2-40B4-BE49-F238E27FC236}">
              <a16:creationId xmlns:a16="http://schemas.microsoft.com/office/drawing/2014/main" id="{00000000-0008-0000-0700-000003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4" name="円/楕円 3">
          <a:extLst>
            <a:ext uri="{FF2B5EF4-FFF2-40B4-BE49-F238E27FC236}">
              <a16:creationId xmlns:a16="http://schemas.microsoft.com/office/drawing/2014/main" id="{00000000-0008-0000-0700-000004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5" name="円/楕円 4">
          <a:extLst>
            <a:ext uri="{FF2B5EF4-FFF2-40B4-BE49-F238E27FC236}">
              <a16:creationId xmlns:a16="http://schemas.microsoft.com/office/drawing/2014/main" id="{00000000-0008-0000-0700-000005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16</xdr:row>
      <xdr:rowOff>0</xdr:rowOff>
    </xdr:from>
    <xdr:to>
      <xdr:col>39</xdr:col>
      <xdr:colOff>228600</xdr:colOff>
      <xdr:row>17</xdr:row>
      <xdr:rowOff>19050</xdr:rowOff>
    </xdr:to>
    <xdr:sp macro="" textlink="">
      <xdr:nvSpPr>
        <xdr:cNvPr id="6" name="円/楕円 5">
          <a:extLst>
            <a:ext uri="{FF2B5EF4-FFF2-40B4-BE49-F238E27FC236}">
              <a16:creationId xmlns:a16="http://schemas.microsoft.com/office/drawing/2014/main" id="{00000000-0008-0000-0700-000006000000}"/>
            </a:ext>
          </a:extLst>
        </xdr:cNvPr>
        <xdr:cNvSpPr/>
      </xdr:nvSpPr>
      <xdr:spPr>
        <a:xfrm>
          <a:off x="7543800" y="41052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12</xdr:col>
      <xdr:colOff>38100</xdr:colOff>
      <xdr:row>7</xdr:row>
      <xdr:rowOff>9525</xdr:rowOff>
    </xdr:from>
    <xdr:to>
      <xdr:col>17</xdr:col>
      <xdr:colOff>95250</xdr:colOff>
      <xdr:row>8</xdr:row>
      <xdr:rowOff>28575</xdr:rowOff>
    </xdr:to>
    <xdr:sp macro="" textlink="">
      <xdr:nvSpPr>
        <xdr:cNvPr id="8" name="円/楕円 1">
          <a:extLst>
            <a:ext uri="{FF2B5EF4-FFF2-40B4-BE49-F238E27FC236}">
              <a16:creationId xmlns:a16="http://schemas.microsoft.com/office/drawing/2014/main" id="{00000000-0008-0000-0700-000008000000}"/>
            </a:ext>
          </a:extLst>
        </xdr:cNvPr>
        <xdr:cNvSpPr/>
      </xdr:nvSpPr>
      <xdr:spPr>
        <a:xfrm>
          <a:off x="2609850" y="17240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9" name="円/楕円 2">
          <a:extLst>
            <a:ext uri="{FF2B5EF4-FFF2-40B4-BE49-F238E27FC236}">
              <a16:creationId xmlns:a16="http://schemas.microsoft.com/office/drawing/2014/main" id="{00000000-0008-0000-0700-000009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10" name="円/楕円 3">
          <a:extLst>
            <a:ext uri="{FF2B5EF4-FFF2-40B4-BE49-F238E27FC236}">
              <a16:creationId xmlns:a16="http://schemas.microsoft.com/office/drawing/2014/main" id="{00000000-0008-0000-0700-00000A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11" name="円/楕円 4">
          <a:extLst>
            <a:ext uri="{FF2B5EF4-FFF2-40B4-BE49-F238E27FC236}">
              <a16:creationId xmlns:a16="http://schemas.microsoft.com/office/drawing/2014/main" id="{00000000-0008-0000-0700-00000B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37</xdr:col>
      <xdr:colOff>666750</xdr:colOff>
      <xdr:row>15</xdr:row>
      <xdr:rowOff>342900</xdr:rowOff>
    </xdr:from>
    <xdr:to>
      <xdr:col>39</xdr:col>
      <xdr:colOff>209550</xdr:colOff>
      <xdr:row>17</xdr:row>
      <xdr:rowOff>0</xdr:rowOff>
    </xdr:to>
    <xdr:sp macro="" textlink="">
      <xdr:nvSpPr>
        <xdr:cNvPr id="12" name="円/楕円 5">
          <a:extLst>
            <a:ext uri="{FF2B5EF4-FFF2-40B4-BE49-F238E27FC236}">
              <a16:creationId xmlns:a16="http://schemas.microsoft.com/office/drawing/2014/main" id="{00000000-0008-0000-0700-00000C000000}"/>
            </a:ext>
          </a:extLst>
        </xdr:cNvPr>
        <xdr:cNvSpPr/>
      </xdr:nvSpPr>
      <xdr:spPr>
        <a:xfrm>
          <a:off x="7524750" y="408622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85725</xdr:colOff>
      <xdr:row>10</xdr:row>
      <xdr:rowOff>85725</xdr:rowOff>
    </xdr:from>
    <xdr:to>
      <xdr:col>27</xdr:col>
      <xdr:colOff>142875</xdr:colOff>
      <xdr:row>11</xdr:row>
      <xdr:rowOff>104775</xdr:rowOff>
    </xdr:to>
    <xdr:sp macro="" textlink="">
      <xdr:nvSpPr>
        <xdr:cNvPr id="14" name="円/楕円 6">
          <a:extLst>
            <a:ext uri="{FF2B5EF4-FFF2-40B4-BE49-F238E27FC236}">
              <a16:creationId xmlns:a16="http://schemas.microsoft.com/office/drawing/2014/main" id="{00000000-0008-0000-0700-00000E000000}"/>
            </a:ext>
          </a:extLst>
        </xdr:cNvPr>
        <xdr:cNvSpPr/>
      </xdr:nvSpPr>
      <xdr:spPr>
        <a:xfrm>
          <a:off x="4371975" y="251460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161925</xdr:colOff>
      <xdr:row>10</xdr:row>
      <xdr:rowOff>95250</xdr:rowOff>
    </xdr:from>
    <xdr:to>
      <xdr:col>11</xdr:col>
      <xdr:colOff>47625</xdr:colOff>
      <xdr:row>11</xdr:row>
      <xdr:rowOff>114300</xdr:rowOff>
    </xdr:to>
    <xdr:sp macro="" textlink="">
      <xdr:nvSpPr>
        <xdr:cNvPr id="15" name="円/楕円 6">
          <a:extLst>
            <a:ext uri="{FF2B5EF4-FFF2-40B4-BE49-F238E27FC236}">
              <a16:creationId xmlns:a16="http://schemas.microsoft.com/office/drawing/2014/main" id="{00000000-0008-0000-0700-00000F000000}"/>
            </a:ext>
          </a:extLst>
        </xdr:cNvPr>
        <xdr:cNvSpPr/>
      </xdr:nvSpPr>
      <xdr:spPr>
        <a:xfrm>
          <a:off x="1533525" y="2524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133350</xdr:colOff>
      <xdr:row>7</xdr:row>
      <xdr:rowOff>9525</xdr:rowOff>
    </xdr:from>
    <xdr:to>
      <xdr:col>28</xdr:col>
      <xdr:colOff>19050</xdr:colOff>
      <xdr:row>8</xdr:row>
      <xdr:rowOff>28575</xdr:rowOff>
    </xdr:to>
    <xdr:sp macro="" textlink="">
      <xdr:nvSpPr>
        <xdr:cNvPr id="2" name="円/楕円 1">
          <a:extLst>
            <a:ext uri="{FF2B5EF4-FFF2-40B4-BE49-F238E27FC236}">
              <a16:creationId xmlns:a16="http://schemas.microsoft.com/office/drawing/2014/main" id="{00000000-0008-0000-0800-000002000000}"/>
            </a:ext>
          </a:extLst>
        </xdr:cNvPr>
        <xdr:cNvSpPr/>
      </xdr:nvSpPr>
      <xdr:spPr>
        <a:xfrm>
          <a:off x="4419600" y="17240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2">
          <a:extLst>
            <a:ext uri="{FF2B5EF4-FFF2-40B4-BE49-F238E27FC236}">
              <a16:creationId xmlns:a16="http://schemas.microsoft.com/office/drawing/2014/main" id="{00000000-0008-0000-0800-000003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4" name="円/楕円 3">
          <a:extLst>
            <a:ext uri="{FF2B5EF4-FFF2-40B4-BE49-F238E27FC236}">
              <a16:creationId xmlns:a16="http://schemas.microsoft.com/office/drawing/2014/main" id="{00000000-0008-0000-0800-000004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5" name="円/楕円 4">
          <a:extLst>
            <a:ext uri="{FF2B5EF4-FFF2-40B4-BE49-F238E27FC236}">
              <a16:creationId xmlns:a16="http://schemas.microsoft.com/office/drawing/2014/main" id="{00000000-0008-0000-0800-000005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16</xdr:row>
      <xdr:rowOff>0</xdr:rowOff>
    </xdr:from>
    <xdr:to>
      <xdr:col>39</xdr:col>
      <xdr:colOff>228600</xdr:colOff>
      <xdr:row>17</xdr:row>
      <xdr:rowOff>19050</xdr:rowOff>
    </xdr:to>
    <xdr:sp macro="" textlink="">
      <xdr:nvSpPr>
        <xdr:cNvPr id="6" name="円/楕円 5">
          <a:extLst>
            <a:ext uri="{FF2B5EF4-FFF2-40B4-BE49-F238E27FC236}">
              <a16:creationId xmlns:a16="http://schemas.microsoft.com/office/drawing/2014/main" id="{00000000-0008-0000-0800-000006000000}"/>
            </a:ext>
          </a:extLst>
        </xdr:cNvPr>
        <xdr:cNvSpPr/>
      </xdr:nvSpPr>
      <xdr:spPr>
        <a:xfrm>
          <a:off x="7543800" y="41052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11</xdr:col>
      <xdr:colOff>152400</xdr:colOff>
      <xdr:row>7</xdr:row>
      <xdr:rowOff>9525</xdr:rowOff>
    </xdr:from>
    <xdr:to>
      <xdr:col>17</xdr:col>
      <xdr:colOff>38100</xdr:colOff>
      <xdr:row>8</xdr:row>
      <xdr:rowOff>28575</xdr:rowOff>
    </xdr:to>
    <xdr:sp macro="" textlink="">
      <xdr:nvSpPr>
        <xdr:cNvPr id="8" name="円/楕円 1">
          <a:extLst>
            <a:ext uri="{FF2B5EF4-FFF2-40B4-BE49-F238E27FC236}">
              <a16:creationId xmlns:a16="http://schemas.microsoft.com/office/drawing/2014/main" id="{00000000-0008-0000-0800-000008000000}"/>
            </a:ext>
          </a:extLst>
        </xdr:cNvPr>
        <xdr:cNvSpPr/>
      </xdr:nvSpPr>
      <xdr:spPr>
        <a:xfrm>
          <a:off x="2552700" y="17240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9" name="円/楕円 2">
          <a:extLst>
            <a:ext uri="{FF2B5EF4-FFF2-40B4-BE49-F238E27FC236}">
              <a16:creationId xmlns:a16="http://schemas.microsoft.com/office/drawing/2014/main" id="{00000000-0008-0000-0800-000009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10" name="円/楕円 3">
          <a:extLst>
            <a:ext uri="{FF2B5EF4-FFF2-40B4-BE49-F238E27FC236}">
              <a16:creationId xmlns:a16="http://schemas.microsoft.com/office/drawing/2014/main" id="{00000000-0008-0000-0800-00000A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11" name="円/楕円 4">
          <a:extLst>
            <a:ext uri="{FF2B5EF4-FFF2-40B4-BE49-F238E27FC236}">
              <a16:creationId xmlns:a16="http://schemas.microsoft.com/office/drawing/2014/main" id="{00000000-0008-0000-0800-00000B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37</xdr:col>
      <xdr:colOff>666750</xdr:colOff>
      <xdr:row>15</xdr:row>
      <xdr:rowOff>342900</xdr:rowOff>
    </xdr:from>
    <xdr:to>
      <xdr:col>39</xdr:col>
      <xdr:colOff>209550</xdr:colOff>
      <xdr:row>17</xdr:row>
      <xdr:rowOff>0</xdr:rowOff>
    </xdr:to>
    <xdr:sp macro="" textlink="">
      <xdr:nvSpPr>
        <xdr:cNvPr id="12" name="円/楕円 5">
          <a:extLst>
            <a:ext uri="{FF2B5EF4-FFF2-40B4-BE49-F238E27FC236}">
              <a16:creationId xmlns:a16="http://schemas.microsoft.com/office/drawing/2014/main" id="{00000000-0008-0000-0800-00000C000000}"/>
            </a:ext>
          </a:extLst>
        </xdr:cNvPr>
        <xdr:cNvSpPr/>
      </xdr:nvSpPr>
      <xdr:spPr>
        <a:xfrm>
          <a:off x="7524750" y="408622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85725</xdr:colOff>
      <xdr:row>10</xdr:row>
      <xdr:rowOff>85725</xdr:rowOff>
    </xdr:from>
    <xdr:to>
      <xdr:col>27</xdr:col>
      <xdr:colOff>142875</xdr:colOff>
      <xdr:row>11</xdr:row>
      <xdr:rowOff>104775</xdr:rowOff>
    </xdr:to>
    <xdr:sp macro="" textlink="">
      <xdr:nvSpPr>
        <xdr:cNvPr id="14" name="円/楕円 6">
          <a:extLst>
            <a:ext uri="{FF2B5EF4-FFF2-40B4-BE49-F238E27FC236}">
              <a16:creationId xmlns:a16="http://schemas.microsoft.com/office/drawing/2014/main" id="{00000000-0008-0000-0800-00000E000000}"/>
            </a:ext>
          </a:extLst>
        </xdr:cNvPr>
        <xdr:cNvSpPr/>
      </xdr:nvSpPr>
      <xdr:spPr>
        <a:xfrm>
          <a:off x="4371975" y="251460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161925</xdr:colOff>
      <xdr:row>10</xdr:row>
      <xdr:rowOff>95250</xdr:rowOff>
    </xdr:from>
    <xdr:to>
      <xdr:col>11</xdr:col>
      <xdr:colOff>47625</xdr:colOff>
      <xdr:row>11</xdr:row>
      <xdr:rowOff>114300</xdr:rowOff>
    </xdr:to>
    <xdr:sp macro="" textlink="">
      <xdr:nvSpPr>
        <xdr:cNvPr id="15" name="円/楕円 6">
          <a:extLst>
            <a:ext uri="{FF2B5EF4-FFF2-40B4-BE49-F238E27FC236}">
              <a16:creationId xmlns:a16="http://schemas.microsoft.com/office/drawing/2014/main" id="{00000000-0008-0000-0800-00000F000000}"/>
            </a:ext>
          </a:extLst>
        </xdr:cNvPr>
        <xdr:cNvSpPr/>
      </xdr:nvSpPr>
      <xdr:spPr>
        <a:xfrm>
          <a:off x="1533525" y="2524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29</xdr:col>
      <xdr:colOff>28575</xdr:colOff>
      <xdr:row>7</xdr:row>
      <xdr:rowOff>19050</xdr:rowOff>
    </xdr:from>
    <xdr:to>
      <xdr:col>34</xdr:col>
      <xdr:colOff>85725</xdr:colOff>
      <xdr:row>8</xdr:row>
      <xdr:rowOff>38100</xdr:rowOff>
    </xdr:to>
    <xdr:sp macro="" textlink="">
      <xdr:nvSpPr>
        <xdr:cNvPr id="2" name="円/楕円 1">
          <a:extLst>
            <a:ext uri="{FF2B5EF4-FFF2-40B4-BE49-F238E27FC236}">
              <a16:creationId xmlns:a16="http://schemas.microsoft.com/office/drawing/2014/main" id="{00000000-0008-0000-0900-000002000000}"/>
            </a:ext>
          </a:extLst>
        </xdr:cNvPr>
        <xdr:cNvSpPr/>
      </xdr:nvSpPr>
      <xdr:spPr>
        <a:xfrm>
          <a:off x="5514975" y="173355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2">
          <a:extLst>
            <a:ext uri="{FF2B5EF4-FFF2-40B4-BE49-F238E27FC236}">
              <a16:creationId xmlns:a16="http://schemas.microsoft.com/office/drawing/2014/main" id="{00000000-0008-0000-0900-000003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4" name="円/楕円 3">
          <a:extLst>
            <a:ext uri="{FF2B5EF4-FFF2-40B4-BE49-F238E27FC236}">
              <a16:creationId xmlns:a16="http://schemas.microsoft.com/office/drawing/2014/main" id="{00000000-0008-0000-0900-000004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5" name="円/楕円 4">
          <a:extLst>
            <a:ext uri="{FF2B5EF4-FFF2-40B4-BE49-F238E27FC236}">
              <a16:creationId xmlns:a16="http://schemas.microsoft.com/office/drawing/2014/main" id="{00000000-0008-0000-0900-000005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16</xdr:row>
      <xdr:rowOff>0</xdr:rowOff>
    </xdr:from>
    <xdr:to>
      <xdr:col>39</xdr:col>
      <xdr:colOff>228600</xdr:colOff>
      <xdr:row>17</xdr:row>
      <xdr:rowOff>19050</xdr:rowOff>
    </xdr:to>
    <xdr:sp macro="" textlink="">
      <xdr:nvSpPr>
        <xdr:cNvPr id="6" name="円/楕円 5">
          <a:extLst>
            <a:ext uri="{FF2B5EF4-FFF2-40B4-BE49-F238E27FC236}">
              <a16:creationId xmlns:a16="http://schemas.microsoft.com/office/drawing/2014/main" id="{00000000-0008-0000-0900-000006000000}"/>
            </a:ext>
          </a:extLst>
        </xdr:cNvPr>
        <xdr:cNvSpPr/>
      </xdr:nvSpPr>
      <xdr:spPr>
        <a:xfrm>
          <a:off x="7543800" y="41052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142875</xdr:colOff>
      <xdr:row>7</xdr:row>
      <xdr:rowOff>9525</xdr:rowOff>
    </xdr:from>
    <xdr:to>
      <xdr:col>11</xdr:col>
      <xdr:colOff>28575</xdr:colOff>
      <xdr:row>8</xdr:row>
      <xdr:rowOff>28575</xdr:rowOff>
    </xdr:to>
    <xdr:sp macro="" textlink="">
      <xdr:nvSpPr>
        <xdr:cNvPr id="8" name="円/楕円 1">
          <a:extLst>
            <a:ext uri="{FF2B5EF4-FFF2-40B4-BE49-F238E27FC236}">
              <a16:creationId xmlns:a16="http://schemas.microsoft.com/office/drawing/2014/main" id="{00000000-0008-0000-0900-000008000000}"/>
            </a:ext>
          </a:extLst>
        </xdr:cNvPr>
        <xdr:cNvSpPr/>
      </xdr:nvSpPr>
      <xdr:spPr>
        <a:xfrm>
          <a:off x="1514475" y="17240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9" name="円/楕円 2">
          <a:extLst>
            <a:ext uri="{FF2B5EF4-FFF2-40B4-BE49-F238E27FC236}">
              <a16:creationId xmlns:a16="http://schemas.microsoft.com/office/drawing/2014/main" id="{00000000-0008-0000-0900-000009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10" name="円/楕円 3">
          <a:extLst>
            <a:ext uri="{FF2B5EF4-FFF2-40B4-BE49-F238E27FC236}">
              <a16:creationId xmlns:a16="http://schemas.microsoft.com/office/drawing/2014/main" id="{00000000-0008-0000-0900-00000A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11" name="円/楕円 4">
          <a:extLst>
            <a:ext uri="{FF2B5EF4-FFF2-40B4-BE49-F238E27FC236}">
              <a16:creationId xmlns:a16="http://schemas.microsoft.com/office/drawing/2014/main" id="{00000000-0008-0000-0900-00000B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37</xdr:col>
      <xdr:colOff>666750</xdr:colOff>
      <xdr:row>15</xdr:row>
      <xdr:rowOff>342900</xdr:rowOff>
    </xdr:from>
    <xdr:to>
      <xdr:col>39</xdr:col>
      <xdr:colOff>209550</xdr:colOff>
      <xdr:row>17</xdr:row>
      <xdr:rowOff>0</xdr:rowOff>
    </xdr:to>
    <xdr:sp macro="" textlink="">
      <xdr:nvSpPr>
        <xdr:cNvPr id="12" name="円/楕円 5">
          <a:extLst>
            <a:ext uri="{FF2B5EF4-FFF2-40B4-BE49-F238E27FC236}">
              <a16:creationId xmlns:a16="http://schemas.microsoft.com/office/drawing/2014/main" id="{00000000-0008-0000-0900-00000C000000}"/>
            </a:ext>
          </a:extLst>
        </xdr:cNvPr>
        <xdr:cNvSpPr/>
      </xdr:nvSpPr>
      <xdr:spPr>
        <a:xfrm>
          <a:off x="7524750" y="408622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85725</xdr:colOff>
      <xdr:row>10</xdr:row>
      <xdr:rowOff>85725</xdr:rowOff>
    </xdr:from>
    <xdr:to>
      <xdr:col>27</xdr:col>
      <xdr:colOff>142875</xdr:colOff>
      <xdr:row>11</xdr:row>
      <xdr:rowOff>104775</xdr:rowOff>
    </xdr:to>
    <xdr:sp macro="" textlink="">
      <xdr:nvSpPr>
        <xdr:cNvPr id="14" name="円/楕円 6">
          <a:extLst>
            <a:ext uri="{FF2B5EF4-FFF2-40B4-BE49-F238E27FC236}">
              <a16:creationId xmlns:a16="http://schemas.microsoft.com/office/drawing/2014/main" id="{00000000-0008-0000-0900-00000E000000}"/>
            </a:ext>
          </a:extLst>
        </xdr:cNvPr>
        <xdr:cNvSpPr/>
      </xdr:nvSpPr>
      <xdr:spPr>
        <a:xfrm>
          <a:off x="4371975" y="251460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161925</xdr:colOff>
      <xdr:row>10</xdr:row>
      <xdr:rowOff>95250</xdr:rowOff>
    </xdr:from>
    <xdr:to>
      <xdr:col>11</xdr:col>
      <xdr:colOff>47625</xdr:colOff>
      <xdr:row>11</xdr:row>
      <xdr:rowOff>114300</xdr:rowOff>
    </xdr:to>
    <xdr:sp macro="" textlink="">
      <xdr:nvSpPr>
        <xdr:cNvPr id="15" name="円/楕円 6">
          <a:extLst>
            <a:ext uri="{FF2B5EF4-FFF2-40B4-BE49-F238E27FC236}">
              <a16:creationId xmlns:a16="http://schemas.microsoft.com/office/drawing/2014/main" id="{00000000-0008-0000-0900-00000F000000}"/>
            </a:ext>
          </a:extLst>
        </xdr:cNvPr>
        <xdr:cNvSpPr/>
      </xdr:nvSpPr>
      <xdr:spPr>
        <a:xfrm>
          <a:off x="1533525" y="2524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22</xdr:col>
      <xdr:colOff>95250</xdr:colOff>
      <xdr:row>6</xdr:row>
      <xdr:rowOff>219075</xdr:rowOff>
    </xdr:from>
    <xdr:to>
      <xdr:col>27</xdr:col>
      <xdr:colOff>152400</xdr:colOff>
      <xdr:row>8</xdr:row>
      <xdr:rowOff>0</xdr:rowOff>
    </xdr:to>
    <xdr:sp macro="" textlink="">
      <xdr:nvSpPr>
        <xdr:cNvPr id="2" name="円/楕円 1">
          <a:extLst>
            <a:ext uri="{FF2B5EF4-FFF2-40B4-BE49-F238E27FC236}">
              <a16:creationId xmlns:a16="http://schemas.microsoft.com/office/drawing/2014/main" id="{00000000-0008-0000-0A00-000002000000}"/>
            </a:ext>
          </a:extLst>
        </xdr:cNvPr>
        <xdr:cNvSpPr/>
      </xdr:nvSpPr>
      <xdr:spPr>
        <a:xfrm>
          <a:off x="4381500" y="169545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2">
          <a:extLst>
            <a:ext uri="{FF2B5EF4-FFF2-40B4-BE49-F238E27FC236}">
              <a16:creationId xmlns:a16="http://schemas.microsoft.com/office/drawing/2014/main" id="{00000000-0008-0000-0A00-000003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4" name="円/楕円 3">
          <a:extLst>
            <a:ext uri="{FF2B5EF4-FFF2-40B4-BE49-F238E27FC236}">
              <a16:creationId xmlns:a16="http://schemas.microsoft.com/office/drawing/2014/main" id="{00000000-0008-0000-0A00-000004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5" name="円/楕円 4">
          <a:extLst>
            <a:ext uri="{FF2B5EF4-FFF2-40B4-BE49-F238E27FC236}">
              <a16:creationId xmlns:a16="http://schemas.microsoft.com/office/drawing/2014/main" id="{00000000-0008-0000-0A00-000005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16</xdr:row>
      <xdr:rowOff>0</xdr:rowOff>
    </xdr:from>
    <xdr:to>
      <xdr:col>39</xdr:col>
      <xdr:colOff>228600</xdr:colOff>
      <xdr:row>17</xdr:row>
      <xdr:rowOff>19050</xdr:rowOff>
    </xdr:to>
    <xdr:sp macro="" textlink="">
      <xdr:nvSpPr>
        <xdr:cNvPr id="6" name="円/楕円 5">
          <a:extLst>
            <a:ext uri="{FF2B5EF4-FFF2-40B4-BE49-F238E27FC236}">
              <a16:creationId xmlns:a16="http://schemas.microsoft.com/office/drawing/2014/main" id="{00000000-0008-0000-0A00-000006000000}"/>
            </a:ext>
          </a:extLst>
        </xdr:cNvPr>
        <xdr:cNvSpPr/>
      </xdr:nvSpPr>
      <xdr:spPr>
        <a:xfrm>
          <a:off x="7543800" y="41052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12</xdr:col>
      <xdr:colOff>38100</xdr:colOff>
      <xdr:row>7</xdr:row>
      <xdr:rowOff>9525</xdr:rowOff>
    </xdr:from>
    <xdr:to>
      <xdr:col>17</xdr:col>
      <xdr:colOff>95250</xdr:colOff>
      <xdr:row>8</xdr:row>
      <xdr:rowOff>28575</xdr:rowOff>
    </xdr:to>
    <xdr:sp macro="" textlink="">
      <xdr:nvSpPr>
        <xdr:cNvPr id="8" name="円/楕円 1">
          <a:extLst>
            <a:ext uri="{FF2B5EF4-FFF2-40B4-BE49-F238E27FC236}">
              <a16:creationId xmlns:a16="http://schemas.microsoft.com/office/drawing/2014/main" id="{00000000-0008-0000-0A00-000008000000}"/>
            </a:ext>
          </a:extLst>
        </xdr:cNvPr>
        <xdr:cNvSpPr/>
      </xdr:nvSpPr>
      <xdr:spPr>
        <a:xfrm>
          <a:off x="2609850" y="17240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9" name="円/楕円 2">
          <a:extLst>
            <a:ext uri="{FF2B5EF4-FFF2-40B4-BE49-F238E27FC236}">
              <a16:creationId xmlns:a16="http://schemas.microsoft.com/office/drawing/2014/main" id="{00000000-0008-0000-0A00-000009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10" name="円/楕円 3">
          <a:extLst>
            <a:ext uri="{FF2B5EF4-FFF2-40B4-BE49-F238E27FC236}">
              <a16:creationId xmlns:a16="http://schemas.microsoft.com/office/drawing/2014/main" id="{00000000-0008-0000-0A00-00000A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11" name="円/楕円 4">
          <a:extLst>
            <a:ext uri="{FF2B5EF4-FFF2-40B4-BE49-F238E27FC236}">
              <a16:creationId xmlns:a16="http://schemas.microsoft.com/office/drawing/2014/main" id="{00000000-0008-0000-0A00-00000B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37</xdr:col>
      <xdr:colOff>666750</xdr:colOff>
      <xdr:row>15</xdr:row>
      <xdr:rowOff>342900</xdr:rowOff>
    </xdr:from>
    <xdr:to>
      <xdr:col>39</xdr:col>
      <xdr:colOff>209550</xdr:colOff>
      <xdr:row>17</xdr:row>
      <xdr:rowOff>0</xdr:rowOff>
    </xdr:to>
    <xdr:sp macro="" textlink="">
      <xdr:nvSpPr>
        <xdr:cNvPr id="12" name="円/楕円 5">
          <a:extLst>
            <a:ext uri="{FF2B5EF4-FFF2-40B4-BE49-F238E27FC236}">
              <a16:creationId xmlns:a16="http://schemas.microsoft.com/office/drawing/2014/main" id="{00000000-0008-0000-0A00-00000C000000}"/>
            </a:ext>
          </a:extLst>
        </xdr:cNvPr>
        <xdr:cNvSpPr/>
      </xdr:nvSpPr>
      <xdr:spPr>
        <a:xfrm>
          <a:off x="7524750" y="408622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85725</xdr:colOff>
      <xdr:row>10</xdr:row>
      <xdr:rowOff>85725</xdr:rowOff>
    </xdr:from>
    <xdr:to>
      <xdr:col>27</xdr:col>
      <xdr:colOff>142875</xdr:colOff>
      <xdr:row>11</xdr:row>
      <xdr:rowOff>104775</xdr:rowOff>
    </xdr:to>
    <xdr:sp macro="" textlink="">
      <xdr:nvSpPr>
        <xdr:cNvPr id="14" name="円/楕円 6">
          <a:extLst>
            <a:ext uri="{FF2B5EF4-FFF2-40B4-BE49-F238E27FC236}">
              <a16:creationId xmlns:a16="http://schemas.microsoft.com/office/drawing/2014/main" id="{00000000-0008-0000-0A00-00000E000000}"/>
            </a:ext>
          </a:extLst>
        </xdr:cNvPr>
        <xdr:cNvSpPr/>
      </xdr:nvSpPr>
      <xdr:spPr>
        <a:xfrm>
          <a:off x="4371975" y="251460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161925</xdr:colOff>
      <xdr:row>10</xdr:row>
      <xdr:rowOff>95250</xdr:rowOff>
    </xdr:from>
    <xdr:to>
      <xdr:col>11</xdr:col>
      <xdr:colOff>47625</xdr:colOff>
      <xdr:row>11</xdr:row>
      <xdr:rowOff>114300</xdr:rowOff>
    </xdr:to>
    <xdr:sp macro="" textlink="">
      <xdr:nvSpPr>
        <xdr:cNvPr id="15" name="円/楕円 6">
          <a:extLst>
            <a:ext uri="{FF2B5EF4-FFF2-40B4-BE49-F238E27FC236}">
              <a16:creationId xmlns:a16="http://schemas.microsoft.com/office/drawing/2014/main" id="{00000000-0008-0000-0A00-00000F000000}"/>
            </a:ext>
          </a:extLst>
        </xdr:cNvPr>
        <xdr:cNvSpPr/>
      </xdr:nvSpPr>
      <xdr:spPr>
        <a:xfrm>
          <a:off x="1533525" y="2524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22</xdr:col>
      <xdr:colOff>114300</xdr:colOff>
      <xdr:row>6</xdr:row>
      <xdr:rowOff>228600</xdr:rowOff>
    </xdr:from>
    <xdr:to>
      <xdr:col>28</xdr:col>
      <xdr:colOff>0</xdr:colOff>
      <xdr:row>8</xdr:row>
      <xdr:rowOff>9525</xdr:rowOff>
    </xdr:to>
    <xdr:sp macro="" textlink="">
      <xdr:nvSpPr>
        <xdr:cNvPr id="2" name="円/楕円 1">
          <a:extLst>
            <a:ext uri="{FF2B5EF4-FFF2-40B4-BE49-F238E27FC236}">
              <a16:creationId xmlns:a16="http://schemas.microsoft.com/office/drawing/2014/main" id="{00000000-0008-0000-0B00-000002000000}"/>
            </a:ext>
          </a:extLst>
        </xdr:cNvPr>
        <xdr:cNvSpPr/>
      </xdr:nvSpPr>
      <xdr:spPr>
        <a:xfrm>
          <a:off x="4400550" y="17049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2">
          <a:extLst>
            <a:ext uri="{FF2B5EF4-FFF2-40B4-BE49-F238E27FC236}">
              <a16:creationId xmlns:a16="http://schemas.microsoft.com/office/drawing/2014/main" id="{00000000-0008-0000-0B00-000003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4" name="円/楕円 3">
          <a:extLst>
            <a:ext uri="{FF2B5EF4-FFF2-40B4-BE49-F238E27FC236}">
              <a16:creationId xmlns:a16="http://schemas.microsoft.com/office/drawing/2014/main" id="{00000000-0008-0000-0B00-000004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5" name="円/楕円 4">
          <a:extLst>
            <a:ext uri="{FF2B5EF4-FFF2-40B4-BE49-F238E27FC236}">
              <a16:creationId xmlns:a16="http://schemas.microsoft.com/office/drawing/2014/main" id="{00000000-0008-0000-0B00-000005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16</xdr:row>
      <xdr:rowOff>0</xdr:rowOff>
    </xdr:from>
    <xdr:to>
      <xdr:col>39</xdr:col>
      <xdr:colOff>228600</xdr:colOff>
      <xdr:row>17</xdr:row>
      <xdr:rowOff>19050</xdr:rowOff>
    </xdr:to>
    <xdr:sp macro="" textlink="">
      <xdr:nvSpPr>
        <xdr:cNvPr id="6" name="円/楕円 5">
          <a:extLst>
            <a:ext uri="{FF2B5EF4-FFF2-40B4-BE49-F238E27FC236}">
              <a16:creationId xmlns:a16="http://schemas.microsoft.com/office/drawing/2014/main" id="{00000000-0008-0000-0B00-000006000000}"/>
            </a:ext>
          </a:extLst>
        </xdr:cNvPr>
        <xdr:cNvSpPr/>
      </xdr:nvSpPr>
      <xdr:spPr>
        <a:xfrm>
          <a:off x="7543800" y="41052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123825</xdr:colOff>
      <xdr:row>6</xdr:row>
      <xdr:rowOff>219075</xdr:rowOff>
    </xdr:from>
    <xdr:to>
      <xdr:col>11</xdr:col>
      <xdr:colOff>9525</xdr:colOff>
      <xdr:row>8</xdr:row>
      <xdr:rowOff>0</xdr:rowOff>
    </xdr:to>
    <xdr:sp macro="" textlink="">
      <xdr:nvSpPr>
        <xdr:cNvPr id="8" name="円/楕円 1">
          <a:extLst>
            <a:ext uri="{FF2B5EF4-FFF2-40B4-BE49-F238E27FC236}">
              <a16:creationId xmlns:a16="http://schemas.microsoft.com/office/drawing/2014/main" id="{00000000-0008-0000-0B00-000008000000}"/>
            </a:ext>
          </a:extLst>
        </xdr:cNvPr>
        <xdr:cNvSpPr/>
      </xdr:nvSpPr>
      <xdr:spPr>
        <a:xfrm>
          <a:off x="1495425" y="169545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9" name="円/楕円 2">
          <a:extLst>
            <a:ext uri="{FF2B5EF4-FFF2-40B4-BE49-F238E27FC236}">
              <a16:creationId xmlns:a16="http://schemas.microsoft.com/office/drawing/2014/main" id="{00000000-0008-0000-0B00-000009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10" name="円/楕円 3">
          <a:extLst>
            <a:ext uri="{FF2B5EF4-FFF2-40B4-BE49-F238E27FC236}">
              <a16:creationId xmlns:a16="http://schemas.microsoft.com/office/drawing/2014/main" id="{00000000-0008-0000-0B00-00000A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11" name="円/楕円 4">
          <a:extLst>
            <a:ext uri="{FF2B5EF4-FFF2-40B4-BE49-F238E27FC236}">
              <a16:creationId xmlns:a16="http://schemas.microsoft.com/office/drawing/2014/main" id="{00000000-0008-0000-0B00-00000B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37</xdr:col>
      <xdr:colOff>666750</xdr:colOff>
      <xdr:row>15</xdr:row>
      <xdr:rowOff>342900</xdr:rowOff>
    </xdr:from>
    <xdr:to>
      <xdr:col>39</xdr:col>
      <xdr:colOff>209550</xdr:colOff>
      <xdr:row>17</xdr:row>
      <xdr:rowOff>0</xdr:rowOff>
    </xdr:to>
    <xdr:sp macro="" textlink="">
      <xdr:nvSpPr>
        <xdr:cNvPr id="12" name="円/楕円 5">
          <a:extLst>
            <a:ext uri="{FF2B5EF4-FFF2-40B4-BE49-F238E27FC236}">
              <a16:creationId xmlns:a16="http://schemas.microsoft.com/office/drawing/2014/main" id="{00000000-0008-0000-0B00-00000C000000}"/>
            </a:ext>
          </a:extLst>
        </xdr:cNvPr>
        <xdr:cNvSpPr/>
      </xdr:nvSpPr>
      <xdr:spPr>
        <a:xfrm>
          <a:off x="7524750" y="408622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85725</xdr:colOff>
      <xdr:row>10</xdr:row>
      <xdr:rowOff>85725</xdr:rowOff>
    </xdr:from>
    <xdr:to>
      <xdr:col>27</xdr:col>
      <xdr:colOff>142875</xdr:colOff>
      <xdr:row>11</xdr:row>
      <xdr:rowOff>104775</xdr:rowOff>
    </xdr:to>
    <xdr:sp macro="" textlink="">
      <xdr:nvSpPr>
        <xdr:cNvPr id="14" name="円/楕円 6">
          <a:extLst>
            <a:ext uri="{FF2B5EF4-FFF2-40B4-BE49-F238E27FC236}">
              <a16:creationId xmlns:a16="http://schemas.microsoft.com/office/drawing/2014/main" id="{00000000-0008-0000-0B00-00000E000000}"/>
            </a:ext>
          </a:extLst>
        </xdr:cNvPr>
        <xdr:cNvSpPr/>
      </xdr:nvSpPr>
      <xdr:spPr>
        <a:xfrm>
          <a:off x="4371975" y="251460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161925</xdr:colOff>
      <xdr:row>10</xdr:row>
      <xdr:rowOff>95250</xdr:rowOff>
    </xdr:from>
    <xdr:to>
      <xdr:col>11</xdr:col>
      <xdr:colOff>47625</xdr:colOff>
      <xdr:row>11</xdr:row>
      <xdr:rowOff>114300</xdr:rowOff>
    </xdr:to>
    <xdr:sp macro="" textlink="">
      <xdr:nvSpPr>
        <xdr:cNvPr id="15" name="円/楕円 6">
          <a:extLst>
            <a:ext uri="{FF2B5EF4-FFF2-40B4-BE49-F238E27FC236}">
              <a16:creationId xmlns:a16="http://schemas.microsoft.com/office/drawing/2014/main" id="{00000000-0008-0000-0B00-00000F000000}"/>
            </a:ext>
          </a:extLst>
        </xdr:cNvPr>
        <xdr:cNvSpPr/>
      </xdr:nvSpPr>
      <xdr:spPr>
        <a:xfrm>
          <a:off x="1533525" y="2524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22</xdr:col>
      <xdr:colOff>133350</xdr:colOff>
      <xdr:row>6</xdr:row>
      <xdr:rowOff>219075</xdr:rowOff>
    </xdr:from>
    <xdr:to>
      <xdr:col>28</xdr:col>
      <xdr:colOff>19050</xdr:colOff>
      <xdr:row>8</xdr:row>
      <xdr:rowOff>0</xdr:rowOff>
    </xdr:to>
    <xdr:sp macro="" textlink="">
      <xdr:nvSpPr>
        <xdr:cNvPr id="2" name="円/楕円 1">
          <a:extLst>
            <a:ext uri="{FF2B5EF4-FFF2-40B4-BE49-F238E27FC236}">
              <a16:creationId xmlns:a16="http://schemas.microsoft.com/office/drawing/2014/main" id="{00000000-0008-0000-0C00-000002000000}"/>
            </a:ext>
          </a:extLst>
        </xdr:cNvPr>
        <xdr:cNvSpPr/>
      </xdr:nvSpPr>
      <xdr:spPr>
        <a:xfrm>
          <a:off x="4419600" y="169545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2">
          <a:extLst>
            <a:ext uri="{FF2B5EF4-FFF2-40B4-BE49-F238E27FC236}">
              <a16:creationId xmlns:a16="http://schemas.microsoft.com/office/drawing/2014/main" id="{00000000-0008-0000-0C00-000003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4" name="円/楕円 3">
          <a:extLst>
            <a:ext uri="{FF2B5EF4-FFF2-40B4-BE49-F238E27FC236}">
              <a16:creationId xmlns:a16="http://schemas.microsoft.com/office/drawing/2014/main" id="{00000000-0008-0000-0C00-000004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5" name="円/楕円 4">
          <a:extLst>
            <a:ext uri="{FF2B5EF4-FFF2-40B4-BE49-F238E27FC236}">
              <a16:creationId xmlns:a16="http://schemas.microsoft.com/office/drawing/2014/main" id="{00000000-0008-0000-0C00-000005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16</xdr:row>
      <xdr:rowOff>0</xdr:rowOff>
    </xdr:from>
    <xdr:to>
      <xdr:col>39</xdr:col>
      <xdr:colOff>228600</xdr:colOff>
      <xdr:row>17</xdr:row>
      <xdr:rowOff>19050</xdr:rowOff>
    </xdr:to>
    <xdr:sp macro="" textlink="">
      <xdr:nvSpPr>
        <xdr:cNvPr id="6" name="円/楕円 5">
          <a:extLst>
            <a:ext uri="{FF2B5EF4-FFF2-40B4-BE49-F238E27FC236}">
              <a16:creationId xmlns:a16="http://schemas.microsoft.com/office/drawing/2014/main" id="{00000000-0008-0000-0C00-000006000000}"/>
            </a:ext>
          </a:extLst>
        </xdr:cNvPr>
        <xdr:cNvSpPr/>
      </xdr:nvSpPr>
      <xdr:spPr>
        <a:xfrm>
          <a:off x="7543800" y="41052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11</xdr:col>
      <xdr:colOff>133350</xdr:colOff>
      <xdr:row>7</xdr:row>
      <xdr:rowOff>0</xdr:rowOff>
    </xdr:from>
    <xdr:to>
      <xdr:col>17</xdr:col>
      <xdr:colOff>19050</xdr:colOff>
      <xdr:row>8</xdr:row>
      <xdr:rowOff>19050</xdr:rowOff>
    </xdr:to>
    <xdr:sp macro="" textlink="">
      <xdr:nvSpPr>
        <xdr:cNvPr id="8" name="円/楕円 1">
          <a:extLst>
            <a:ext uri="{FF2B5EF4-FFF2-40B4-BE49-F238E27FC236}">
              <a16:creationId xmlns:a16="http://schemas.microsoft.com/office/drawing/2014/main" id="{00000000-0008-0000-0C00-000008000000}"/>
            </a:ext>
          </a:extLst>
        </xdr:cNvPr>
        <xdr:cNvSpPr/>
      </xdr:nvSpPr>
      <xdr:spPr>
        <a:xfrm>
          <a:off x="2533650" y="171450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9" name="円/楕円 2">
          <a:extLst>
            <a:ext uri="{FF2B5EF4-FFF2-40B4-BE49-F238E27FC236}">
              <a16:creationId xmlns:a16="http://schemas.microsoft.com/office/drawing/2014/main" id="{00000000-0008-0000-0C00-000009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10" name="円/楕円 3">
          <a:extLst>
            <a:ext uri="{FF2B5EF4-FFF2-40B4-BE49-F238E27FC236}">
              <a16:creationId xmlns:a16="http://schemas.microsoft.com/office/drawing/2014/main" id="{00000000-0008-0000-0C00-00000A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11" name="円/楕円 4">
          <a:extLst>
            <a:ext uri="{FF2B5EF4-FFF2-40B4-BE49-F238E27FC236}">
              <a16:creationId xmlns:a16="http://schemas.microsoft.com/office/drawing/2014/main" id="{00000000-0008-0000-0C00-00000B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37</xdr:col>
      <xdr:colOff>666750</xdr:colOff>
      <xdr:row>15</xdr:row>
      <xdr:rowOff>342900</xdr:rowOff>
    </xdr:from>
    <xdr:to>
      <xdr:col>39</xdr:col>
      <xdr:colOff>209550</xdr:colOff>
      <xdr:row>17</xdr:row>
      <xdr:rowOff>0</xdr:rowOff>
    </xdr:to>
    <xdr:sp macro="" textlink="">
      <xdr:nvSpPr>
        <xdr:cNvPr id="12" name="円/楕円 5">
          <a:extLst>
            <a:ext uri="{FF2B5EF4-FFF2-40B4-BE49-F238E27FC236}">
              <a16:creationId xmlns:a16="http://schemas.microsoft.com/office/drawing/2014/main" id="{00000000-0008-0000-0C00-00000C000000}"/>
            </a:ext>
          </a:extLst>
        </xdr:cNvPr>
        <xdr:cNvSpPr/>
      </xdr:nvSpPr>
      <xdr:spPr>
        <a:xfrm>
          <a:off x="7524750" y="408622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85725</xdr:colOff>
      <xdr:row>10</xdr:row>
      <xdr:rowOff>85725</xdr:rowOff>
    </xdr:from>
    <xdr:to>
      <xdr:col>27</xdr:col>
      <xdr:colOff>142875</xdr:colOff>
      <xdr:row>11</xdr:row>
      <xdr:rowOff>104775</xdr:rowOff>
    </xdr:to>
    <xdr:sp macro="" textlink="">
      <xdr:nvSpPr>
        <xdr:cNvPr id="14" name="円/楕円 6">
          <a:extLst>
            <a:ext uri="{FF2B5EF4-FFF2-40B4-BE49-F238E27FC236}">
              <a16:creationId xmlns:a16="http://schemas.microsoft.com/office/drawing/2014/main" id="{00000000-0008-0000-0C00-00000E000000}"/>
            </a:ext>
          </a:extLst>
        </xdr:cNvPr>
        <xdr:cNvSpPr/>
      </xdr:nvSpPr>
      <xdr:spPr>
        <a:xfrm>
          <a:off x="4371975" y="251460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161925</xdr:colOff>
      <xdr:row>10</xdr:row>
      <xdr:rowOff>95250</xdr:rowOff>
    </xdr:from>
    <xdr:to>
      <xdr:col>11</xdr:col>
      <xdr:colOff>47625</xdr:colOff>
      <xdr:row>11</xdr:row>
      <xdr:rowOff>114300</xdr:rowOff>
    </xdr:to>
    <xdr:sp macro="" textlink="">
      <xdr:nvSpPr>
        <xdr:cNvPr id="15" name="円/楕円 6">
          <a:extLst>
            <a:ext uri="{FF2B5EF4-FFF2-40B4-BE49-F238E27FC236}">
              <a16:creationId xmlns:a16="http://schemas.microsoft.com/office/drawing/2014/main" id="{00000000-0008-0000-0C00-00000F000000}"/>
            </a:ext>
          </a:extLst>
        </xdr:cNvPr>
        <xdr:cNvSpPr/>
      </xdr:nvSpPr>
      <xdr:spPr>
        <a:xfrm>
          <a:off x="1533525" y="2524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142875</xdr:colOff>
      <xdr:row>7</xdr:row>
      <xdr:rowOff>9525</xdr:rowOff>
    </xdr:from>
    <xdr:to>
      <xdr:col>17</xdr:col>
      <xdr:colOff>28575</xdr:colOff>
      <xdr:row>8</xdr:row>
      <xdr:rowOff>28575</xdr:rowOff>
    </xdr:to>
    <xdr:sp macro="" textlink="">
      <xdr:nvSpPr>
        <xdr:cNvPr id="2" name="円/楕円 1">
          <a:extLst>
            <a:ext uri="{FF2B5EF4-FFF2-40B4-BE49-F238E27FC236}">
              <a16:creationId xmlns:a16="http://schemas.microsoft.com/office/drawing/2014/main" id="{00000000-0008-0000-0D00-000002000000}"/>
            </a:ext>
          </a:extLst>
        </xdr:cNvPr>
        <xdr:cNvSpPr/>
      </xdr:nvSpPr>
      <xdr:spPr>
        <a:xfrm>
          <a:off x="2543175" y="17240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2">
          <a:extLst>
            <a:ext uri="{FF2B5EF4-FFF2-40B4-BE49-F238E27FC236}">
              <a16:creationId xmlns:a16="http://schemas.microsoft.com/office/drawing/2014/main" id="{00000000-0008-0000-0D00-000003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4" name="円/楕円 3">
          <a:extLst>
            <a:ext uri="{FF2B5EF4-FFF2-40B4-BE49-F238E27FC236}">
              <a16:creationId xmlns:a16="http://schemas.microsoft.com/office/drawing/2014/main" id="{00000000-0008-0000-0D00-000004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5" name="円/楕円 4">
          <a:extLst>
            <a:ext uri="{FF2B5EF4-FFF2-40B4-BE49-F238E27FC236}">
              <a16:creationId xmlns:a16="http://schemas.microsoft.com/office/drawing/2014/main" id="{00000000-0008-0000-0D00-000005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16</xdr:row>
      <xdr:rowOff>0</xdr:rowOff>
    </xdr:from>
    <xdr:to>
      <xdr:col>39</xdr:col>
      <xdr:colOff>228600</xdr:colOff>
      <xdr:row>17</xdr:row>
      <xdr:rowOff>19050</xdr:rowOff>
    </xdr:to>
    <xdr:sp macro="" textlink="">
      <xdr:nvSpPr>
        <xdr:cNvPr id="6" name="円/楕円 5">
          <a:extLst>
            <a:ext uri="{FF2B5EF4-FFF2-40B4-BE49-F238E27FC236}">
              <a16:creationId xmlns:a16="http://schemas.microsoft.com/office/drawing/2014/main" id="{00000000-0008-0000-0D00-000006000000}"/>
            </a:ext>
          </a:extLst>
        </xdr:cNvPr>
        <xdr:cNvSpPr/>
      </xdr:nvSpPr>
      <xdr:spPr>
        <a:xfrm>
          <a:off x="7543800" y="41052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29</xdr:col>
      <xdr:colOff>28575</xdr:colOff>
      <xdr:row>7</xdr:row>
      <xdr:rowOff>9525</xdr:rowOff>
    </xdr:from>
    <xdr:to>
      <xdr:col>34</xdr:col>
      <xdr:colOff>85725</xdr:colOff>
      <xdr:row>8</xdr:row>
      <xdr:rowOff>28575</xdr:rowOff>
    </xdr:to>
    <xdr:sp macro="" textlink="">
      <xdr:nvSpPr>
        <xdr:cNvPr id="8" name="円/楕円 1">
          <a:extLst>
            <a:ext uri="{FF2B5EF4-FFF2-40B4-BE49-F238E27FC236}">
              <a16:creationId xmlns:a16="http://schemas.microsoft.com/office/drawing/2014/main" id="{00000000-0008-0000-0D00-000008000000}"/>
            </a:ext>
          </a:extLst>
        </xdr:cNvPr>
        <xdr:cNvSpPr/>
      </xdr:nvSpPr>
      <xdr:spPr>
        <a:xfrm>
          <a:off x="5514975" y="17240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9" name="円/楕円 2">
          <a:extLst>
            <a:ext uri="{FF2B5EF4-FFF2-40B4-BE49-F238E27FC236}">
              <a16:creationId xmlns:a16="http://schemas.microsoft.com/office/drawing/2014/main" id="{00000000-0008-0000-0D00-000009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10" name="円/楕円 3">
          <a:extLst>
            <a:ext uri="{FF2B5EF4-FFF2-40B4-BE49-F238E27FC236}">
              <a16:creationId xmlns:a16="http://schemas.microsoft.com/office/drawing/2014/main" id="{00000000-0008-0000-0D00-00000A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11" name="円/楕円 4">
          <a:extLst>
            <a:ext uri="{FF2B5EF4-FFF2-40B4-BE49-F238E27FC236}">
              <a16:creationId xmlns:a16="http://schemas.microsoft.com/office/drawing/2014/main" id="{00000000-0008-0000-0D00-00000B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37</xdr:col>
      <xdr:colOff>666750</xdr:colOff>
      <xdr:row>15</xdr:row>
      <xdr:rowOff>342900</xdr:rowOff>
    </xdr:from>
    <xdr:to>
      <xdr:col>39</xdr:col>
      <xdr:colOff>209550</xdr:colOff>
      <xdr:row>17</xdr:row>
      <xdr:rowOff>0</xdr:rowOff>
    </xdr:to>
    <xdr:sp macro="" textlink="">
      <xdr:nvSpPr>
        <xdr:cNvPr id="12" name="円/楕円 5">
          <a:extLst>
            <a:ext uri="{FF2B5EF4-FFF2-40B4-BE49-F238E27FC236}">
              <a16:creationId xmlns:a16="http://schemas.microsoft.com/office/drawing/2014/main" id="{00000000-0008-0000-0D00-00000C000000}"/>
            </a:ext>
          </a:extLst>
        </xdr:cNvPr>
        <xdr:cNvSpPr/>
      </xdr:nvSpPr>
      <xdr:spPr>
        <a:xfrm>
          <a:off x="7524750" y="408622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85725</xdr:colOff>
      <xdr:row>10</xdr:row>
      <xdr:rowOff>85725</xdr:rowOff>
    </xdr:from>
    <xdr:to>
      <xdr:col>27</xdr:col>
      <xdr:colOff>142875</xdr:colOff>
      <xdr:row>11</xdr:row>
      <xdr:rowOff>104775</xdr:rowOff>
    </xdr:to>
    <xdr:sp macro="" textlink="">
      <xdr:nvSpPr>
        <xdr:cNvPr id="14" name="円/楕円 6">
          <a:extLst>
            <a:ext uri="{FF2B5EF4-FFF2-40B4-BE49-F238E27FC236}">
              <a16:creationId xmlns:a16="http://schemas.microsoft.com/office/drawing/2014/main" id="{00000000-0008-0000-0D00-00000E000000}"/>
            </a:ext>
          </a:extLst>
        </xdr:cNvPr>
        <xdr:cNvSpPr/>
      </xdr:nvSpPr>
      <xdr:spPr>
        <a:xfrm>
          <a:off x="4371975" y="251460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161925</xdr:colOff>
      <xdr:row>10</xdr:row>
      <xdr:rowOff>95250</xdr:rowOff>
    </xdr:from>
    <xdr:to>
      <xdr:col>11</xdr:col>
      <xdr:colOff>47625</xdr:colOff>
      <xdr:row>11</xdr:row>
      <xdr:rowOff>114300</xdr:rowOff>
    </xdr:to>
    <xdr:sp macro="" textlink="">
      <xdr:nvSpPr>
        <xdr:cNvPr id="15" name="円/楕円 6">
          <a:extLst>
            <a:ext uri="{FF2B5EF4-FFF2-40B4-BE49-F238E27FC236}">
              <a16:creationId xmlns:a16="http://schemas.microsoft.com/office/drawing/2014/main" id="{00000000-0008-0000-0D00-00000F000000}"/>
            </a:ext>
          </a:extLst>
        </xdr:cNvPr>
        <xdr:cNvSpPr/>
      </xdr:nvSpPr>
      <xdr:spPr>
        <a:xfrm>
          <a:off x="1533525" y="2524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11</xdr:col>
      <xdr:colOff>142875</xdr:colOff>
      <xdr:row>7</xdr:row>
      <xdr:rowOff>9525</xdr:rowOff>
    </xdr:from>
    <xdr:to>
      <xdr:col>17</xdr:col>
      <xdr:colOff>28575</xdr:colOff>
      <xdr:row>8</xdr:row>
      <xdr:rowOff>28575</xdr:rowOff>
    </xdr:to>
    <xdr:sp macro="" textlink="">
      <xdr:nvSpPr>
        <xdr:cNvPr id="2" name="円/楕円 1">
          <a:extLst>
            <a:ext uri="{FF2B5EF4-FFF2-40B4-BE49-F238E27FC236}">
              <a16:creationId xmlns:a16="http://schemas.microsoft.com/office/drawing/2014/main" id="{00000000-0008-0000-0E00-000002000000}"/>
            </a:ext>
          </a:extLst>
        </xdr:cNvPr>
        <xdr:cNvSpPr/>
      </xdr:nvSpPr>
      <xdr:spPr>
        <a:xfrm>
          <a:off x="2543175" y="17240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2">
          <a:extLst>
            <a:ext uri="{FF2B5EF4-FFF2-40B4-BE49-F238E27FC236}">
              <a16:creationId xmlns:a16="http://schemas.microsoft.com/office/drawing/2014/main" id="{00000000-0008-0000-0E00-000003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4" name="円/楕円 3">
          <a:extLst>
            <a:ext uri="{FF2B5EF4-FFF2-40B4-BE49-F238E27FC236}">
              <a16:creationId xmlns:a16="http://schemas.microsoft.com/office/drawing/2014/main" id="{00000000-0008-0000-0E00-000004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5" name="円/楕円 4">
          <a:extLst>
            <a:ext uri="{FF2B5EF4-FFF2-40B4-BE49-F238E27FC236}">
              <a16:creationId xmlns:a16="http://schemas.microsoft.com/office/drawing/2014/main" id="{00000000-0008-0000-0E00-000005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16</xdr:row>
      <xdr:rowOff>0</xdr:rowOff>
    </xdr:from>
    <xdr:to>
      <xdr:col>39</xdr:col>
      <xdr:colOff>228600</xdr:colOff>
      <xdr:row>17</xdr:row>
      <xdr:rowOff>19050</xdr:rowOff>
    </xdr:to>
    <xdr:sp macro="" textlink="">
      <xdr:nvSpPr>
        <xdr:cNvPr id="6" name="円/楕円 5">
          <a:extLst>
            <a:ext uri="{FF2B5EF4-FFF2-40B4-BE49-F238E27FC236}">
              <a16:creationId xmlns:a16="http://schemas.microsoft.com/office/drawing/2014/main" id="{00000000-0008-0000-0E00-000006000000}"/>
            </a:ext>
          </a:extLst>
        </xdr:cNvPr>
        <xdr:cNvSpPr/>
      </xdr:nvSpPr>
      <xdr:spPr>
        <a:xfrm>
          <a:off x="7543800" y="41052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9525</xdr:colOff>
      <xdr:row>6</xdr:row>
      <xdr:rowOff>28575</xdr:rowOff>
    </xdr:from>
    <xdr:to>
      <xdr:col>39</xdr:col>
      <xdr:colOff>238125</xdr:colOff>
      <xdr:row>7</xdr:row>
      <xdr:rowOff>47625</xdr:rowOff>
    </xdr:to>
    <xdr:sp macro="" textlink="">
      <xdr:nvSpPr>
        <xdr:cNvPr id="7" name="円/楕円 6">
          <a:extLst>
            <a:ext uri="{FF2B5EF4-FFF2-40B4-BE49-F238E27FC236}">
              <a16:creationId xmlns:a16="http://schemas.microsoft.com/office/drawing/2014/main" id="{00000000-0008-0000-0E00-000007000000}"/>
            </a:ext>
          </a:extLst>
        </xdr:cNvPr>
        <xdr:cNvSpPr/>
      </xdr:nvSpPr>
      <xdr:spPr>
        <a:xfrm>
          <a:off x="7553325" y="150495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104775</xdr:colOff>
      <xdr:row>7</xdr:row>
      <xdr:rowOff>219075</xdr:rowOff>
    </xdr:from>
    <xdr:to>
      <xdr:col>39</xdr:col>
      <xdr:colOff>333375</xdr:colOff>
      <xdr:row>9</xdr:row>
      <xdr:rowOff>0</xdr:rowOff>
    </xdr:to>
    <xdr:sp macro="" textlink="">
      <xdr:nvSpPr>
        <xdr:cNvPr id="8" name="円/楕円 1">
          <a:extLst>
            <a:ext uri="{FF2B5EF4-FFF2-40B4-BE49-F238E27FC236}">
              <a16:creationId xmlns:a16="http://schemas.microsoft.com/office/drawing/2014/main" id="{00000000-0008-0000-0E00-000008000000}"/>
            </a:ext>
          </a:extLst>
        </xdr:cNvPr>
        <xdr:cNvSpPr/>
      </xdr:nvSpPr>
      <xdr:spPr>
        <a:xfrm>
          <a:off x="7648575" y="19335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9" name="円/楕円 2">
          <a:extLst>
            <a:ext uri="{FF2B5EF4-FFF2-40B4-BE49-F238E27FC236}">
              <a16:creationId xmlns:a16="http://schemas.microsoft.com/office/drawing/2014/main" id="{00000000-0008-0000-0E00-000009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10" name="円/楕円 3">
          <a:extLst>
            <a:ext uri="{FF2B5EF4-FFF2-40B4-BE49-F238E27FC236}">
              <a16:creationId xmlns:a16="http://schemas.microsoft.com/office/drawing/2014/main" id="{00000000-0008-0000-0E00-00000A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11" name="円/楕円 4">
          <a:extLst>
            <a:ext uri="{FF2B5EF4-FFF2-40B4-BE49-F238E27FC236}">
              <a16:creationId xmlns:a16="http://schemas.microsoft.com/office/drawing/2014/main" id="{00000000-0008-0000-0E00-00000B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37</xdr:col>
      <xdr:colOff>666750</xdr:colOff>
      <xdr:row>15</xdr:row>
      <xdr:rowOff>342900</xdr:rowOff>
    </xdr:from>
    <xdr:to>
      <xdr:col>39</xdr:col>
      <xdr:colOff>209550</xdr:colOff>
      <xdr:row>17</xdr:row>
      <xdr:rowOff>0</xdr:rowOff>
    </xdr:to>
    <xdr:sp macro="" textlink="">
      <xdr:nvSpPr>
        <xdr:cNvPr id="12" name="円/楕円 5">
          <a:extLst>
            <a:ext uri="{FF2B5EF4-FFF2-40B4-BE49-F238E27FC236}">
              <a16:creationId xmlns:a16="http://schemas.microsoft.com/office/drawing/2014/main" id="{00000000-0008-0000-0E00-00000C000000}"/>
            </a:ext>
          </a:extLst>
        </xdr:cNvPr>
        <xdr:cNvSpPr/>
      </xdr:nvSpPr>
      <xdr:spPr>
        <a:xfrm>
          <a:off x="7524750" y="408622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161925</xdr:colOff>
      <xdr:row>10</xdr:row>
      <xdr:rowOff>95250</xdr:rowOff>
    </xdr:from>
    <xdr:to>
      <xdr:col>11</xdr:col>
      <xdr:colOff>47625</xdr:colOff>
      <xdr:row>11</xdr:row>
      <xdr:rowOff>114300</xdr:rowOff>
    </xdr:to>
    <xdr:sp macro="" textlink="">
      <xdr:nvSpPr>
        <xdr:cNvPr id="15" name="円/楕円 6">
          <a:extLst>
            <a:ext uri="{FF2B5EF4-FFF2-40B4-BE49-F238E27FC236}">
              <a16:creationId xmlns:a16="http://schemas.microsoft.com/office/drawing/2014/main" id="{00000000-0008-0000-0E00-00000F000000}"/>
            </a:ext>
          </a:extLst>
        </xdr:cNvPr>
        <xdr:cNvSpPr/>
      </xdr:nvSpPr>
      <xdr:spPr>
        <a:xfrm>
          <a:off x="1533525" y="2524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0F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10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11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12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13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14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15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16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17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18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19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4" name="吹き出し: 角を丸めた四角形 3">
          <a:extLst>
            <a:ext uri="{FF2B5EF4-FFF2-40B4-BE49-F238E27FC236}">
              <a16:creationId xmlns:a16="http://schemas.microsoft.com/office/drawing/2014/main" id="{00000000-0008-0000-1900-000004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1A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1A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4" name="吹き出し: 角を丸めた四角形 3">
          <a:extLst>
            <a:ext uri="{FF2B5EF4-FFF2-40B4-BE49-F238E27FC236}">
              <a16:creationId xmlns:a16="http://schemas.microsoft.com/office/drawing/2014/main" id="{00000000-0008-0000-1B00-000004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5" name="吹き出し: 角を丸めた四角形 4">
          <a:extLst>
            <a:ext uri="{FF2B5EF4-FFF2-40B4-BE49-F238E27FC236}">
              <a16:creationId xmlns:a16="http://schemas.microsoft.com/office/drawing/2014/main" id="{00000000-0008-0000-1B00-000005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4" name="吹き出し: 角を丸めた四角形 3">
          <a:extLst>
            <a:ext uri="{FF2B5EF4-FFF2-40B4-BE49-F238E27FC236}">
              <a16:creationId xmlns:a16="http://schemas.microsoft.com/office/drawing/2014/main" id="{00000000-0008-0000-1C00-000004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5" name="吹き出し: 角を丸めた四角形 4">
          <a:extLst>
            <a:ext uri="{FF2B5EF4-FFF2-40B4-BE49-F238E27FC236}">
              <a16:creationId xmlns:a16="http://schemas.microsoft.com/office/drawing/2014/main" id="{00000000-0008-0000-1C00-000005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1D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1D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1E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1E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4" name="吹き出し: 角を丸めた四角形 3">
          <a:extLst>
            <a:ext uri="{FF2B5EF4-FFF2-40B4-BE49-F238E27FC236}">
              <a16:creationId xmlns:a16="http://schemas.microsoft.com/office/drawing/2014/main" id="{00000000-0008-0000-1F00-000004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5" name="吹き出し: 角を丸めた四角形 4">
          <a:extLst>
            <a:ext uri="{FF2B5EF4-FFF2-40B4-BE49-F238E27FC236}">
              <a16:creationId xmlns:a16="http://schemas.microsoft.com/office/drawing/2014/main" id="{00000000-0008-0000-1F00-000005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38</xdr:col>
      <xdr:colOff>0</xdr:colOff>
      <xdr:row>8</xdr:row>
      <xdr:rowOff>0</xdr:rowOff>
    </xdr:from>
    <xdr:to>
      <xdr:col>39</xdr:col>
      <xdr:colOff>228600</xdr:colOff>
      <xdr:row>9</xdr:row>
      <xdr:rowOff>19050</xdr:rowOff>
    </xdr:to>
    <xdr:sp macro="" textlink="">
      <xdr:nvSpPr>
        <xdr:cNvPr id="2" name="円/楕円 8">
          <a:extLst>
            <a:ext uri="{FF2B5EF4-FFF2-40B4-BE49-F238E27FC236}">
              <a16:creationId xmlns:a16="http://schemas.microsoft.com/office/drawing/2014/main" id="{00000000-0008-0000-3200-000002000000}"/>
            </a:ext>
          </a:extLst>
        </xdr:cNvPr>
        <xdr:cNvSpPr/>
      </xdr:nvSpPr>
      <xdr:spPr>
        <a:xfrm>
          <a:off x="23454360" y="1341120"/>
          <a:ext cx="845820" cy="18669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9">
          <a:extLst>
            <a:ext uri="{FF2B5EF4-FFF2-40B4-BE49-F238E27FC236}">
              <a16:creationId xmlns:a16="http://schemas.microsoft.com/office/drawing/2014/main" id="{00000000-0008-0000-3200-000003000000}"/>
            </a:ext>
          </a:extLst>
        </xdr:cNvPr>
        <xdr:cNvSpPr/>
      </xdr:nvSpPr>
      <xdr:spPr>
        <a:xfrm>
          <a:off x="23454360" y="1676400"/>
          <a:ext cx="845820" cy="18669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6</xdr:row>
      <xdr:rowOff>0</xdr:rowOff>
    </xdr:from>
    <xdr:to>
      <xdr:col>39</xdr:col>
      <xdr:colOff>228600</xdr:colOff>
      <xdr:row>7</xdr:row>
      <xdr:rowOff>0</xdr:rowOff>
    </xdr:to>
    <xdr:sp macro="" textlink="">
      <xdr:nvSpPr>
        <xdr:cNvPr id="4" name="円/楕円 10">
          <a:extLst>
            <a:ext uri="{FF2B5EF4-FFF2-40B4-BE49-F238E27FC236}">
              <a16:creationId xmlns:a16="http://schemas.microsoft.com/office/drawing/2014/main" id="{00000000-0008-0000-3200-000004000000}"/>
            </a:ext>
          </a:extLst>
        </xdr:cNvPr>
        <xdr:cNvSpPr/>
      </xdr:nvSpPr>
      <xdr:spPr>
        <a:xfrm>
          <a:off x="23454360" y="1005840"/>
          <a:ext cx="845820" cy="16764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xdr:col>
      <xdr:colOff>0</xdr:colOff>
      <xdr:row>5</xdr:row>
      <xdr:rowOff>219075</xdr:rowOff>
    </xdr:from>
    <xdr:to>
      <xdr:col>14</xdr:col>
      <xdr:colOff>57150</xdr:colOff>
      <xdr:row>6</xdr:row>
      <xdr:rowOff>342900</xdr:rowOff>
    </xdr:to>
    <xdr:sp macro="" textlink="">
      <xdr:nvSpPr>
        <xdr:cNvPr id="5" name="円/楕円 3">
          <a:extLst>
            <a:ext uri="{FF2B5EF4-FFF2-40B4-BE49-F238E27FC236}">
              <a16:creationId xmlns:a16="http://schemas.microsoft.com/office/drawing/2014/main" id="{00000000-0008-0000-3200-000005000000}"/>
            </a:ext>
          </a:extLst>
        </xdr:cNvPr>
        <xdr:cNvSpPr/>
      </xdr:nvSpPr>
      <xdr:spPr>
        <a:xfrm flipV="1">
          <a:off x="2057400" y="1476375"/>
          <a:ext cx="914400" cy="3619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25</xdr:col>
      <xdr:colOff>152400</xdr:colOff>
      <xdr:row>6</xdr:row>
      <xdr:rowOff>19050</xdr:rowOff>
    </xdr:from>
    <xdr:to>
      <xdr:col>31</xdr:col>
      <xdr:colOff>38100</xdr:colOff>
      <xdr:row>7</xdr:row>
      <xdr:rowOff>28575</xdr:rowOff>
    </xdr:to>
    <xdr:sp macro="" textlink="">
      <xdr:nvSpPr>
        <xdr:cNvPr id="6" name="円/楕円 3">
          <a:extLst>
            <a:ext uri="{FF2B5EF4-FFF2-40B4-BE49-F238E27FC236}">
              <a16:creationId xmlns:a16="http://schemas.microsoft.com/office/drawing/2014/main" id="{00000000-0008-0000-3200-000006000000}"/>
            </a:ext>
          </a:extLst>
        </xdr:cNvPr>
        <xdr:cNvSpPr/>
      </xdr:nvSpPr>
      <xdr:spPr>
        <a:xfrm flipV="1">
          <a:off x="4953000" y="1514475"/>
          <a:ext cx="914400" cy="3619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38</xdr:col>
      <xdr:colOff>0</xdr:colOff>
      <xdr:row>8</xdr:row>
      <xdr:rowOff>0</xdr:rowOff>
    </xdr:from>
    <xdr:to>
      <xdr:col>39</xdr:col>
      <xdr:colOff>228600</xdr:colOff>
      <xdr:row>9</xdr:row>
      <xdr:rowOff>19050</xdr:rowOff>
    </xdr:to>
    <xdr:sp macro="" textlink="">
      <xdr:nvSpPr>
        <xdr:cNvPr id="2" name="円/楕円 8">
          <a:extLst>
            <a:ext uri="{FF2B5EF4-FFF2-40B4-BE49-F238E27FC236}">
              <a16:creationId xmlns:a16="http://schemas.microsoft.com/office/drawing/2014/main" id="{00000000-0008-0000-3300-000002000000}"/>
            </a:ext>
          </a:extLst>
        </xdr:cNvPr>
        <xdr:cNvSpPr/>
      </xdr:nvSpPr>
      <xdr:spPr>
        <a:xfrm>
          <a:off x="7543800" y="2305050"/>
          <a:ext cx="914400" cy="3714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9">
          <a:extLst>
            <a:ext uri="{FF2B5EF4-FFF2-40B4-BE49-F238E27FC236}">
              <a16:creationId xmlns:a16="http://schemas.microsoft.com/office/drawing/2014/main" id="{00000000-0008-0000-3300-000003000000}"/>
            </a:ext>
          </a:extLst>
        </xdr:cNvPr>
        <xdr:cNvSpPr/>
      </xdr:nvSpPr>
      <xdr:spPr>
        <a:xfrm>
          <a:off x="7543800" y="3009900"/>
          <a:ext cx="914400" cy="3714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6</xdr:row>
      <xdr:rowOff>0</xdr:rowOff>
    </xdr:from>
    <xdr:to>
      <xdr:col>39</xdr:col>
      <xdr:colOff>228600</xdr:colOff>
      <xdr:row>7</xdr:row>
      <xdr:rowOff>0</xdr:rowOff>
    </xdr:to>
    <xdr:sp macro="" textlink="">
      <xdr:nvSpPr>
        <xdr:cNvPr id="4" name="円/楕円 10">
          <a:extLst>
            <a:ext uri="{FF2B5EF4-FFF2-40B4-BE49-F238E27FC236}">
              <a16:creationId xmlns:a16="http://schemas.microsoft.com/office/drawing/2014/main" id="{00000000-0008-0000-3300-000004000000}"/>
            </a:ext>
          </a:extLst>
        </xdr:cNvPr>
        <xdr:cNvSpPr/>
      </xdr:nvSpPr>
      <xdr:spPr>
        <a:xfrm>
          <a:off x="7543800" y="1495425"/>
          <a:ext cx="914400" cy="35242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xdr:col>
      <xdr:colOff>0</xdr:colOff>
      <xdr:row>5</xdr:row>
      <xdr:rowOff>219075</xdr:rowOff>
    </xdr:from>
    <xdr:to>
      <xdr:col>14</xdr:col>
      <xdr:colOff>57150</xdr:colOff>
      <xdr:row>6</xdr:row>
      <xdr:rowOff>342900</xdr:rowOff>
    </xdr:to>
    <xdr:sp macro="" textlink="">
      <xdr:nvSpPr>
        <xdr:cNvPr id="5" name="円/楕円 3">
          <a:extLst>
            <a:ext uri="{FF2B5EF4-FFF2-40B4-BE49-F238E27FC236}">
              <a16:creationId xmlns:a16="http://schemas.microsoft.com/office/drawing/2014/main" id="{00000000-0008-0000-3300-000005000000}"/>
            </a:ext>
          </a:extLst>
        </xdr:cNvPr>
        <xdr:cNvSpPr/>
      </xdr:nvSpPr>
      <xdr:spPr>
        <a:xfrm flipV="1">
          <a:off x="2057400" y="1476375"/>
          <a:ext cx="914400" cy="3619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20</xdr:col>
      <xdr:colOff>66675</xdr:colOff>
      <xdr:row>5</xdr:row>
      <xdr:rowOff>228600</xdr:rowOff>
    </xdr:from>
    <xdr:to>
      <xdr:col>25</xdr:col>
      <xdr:colOff>123825</xdr:colOff>
      <xdr:row>7</xdr:row>
      <xdr:rowOff>0</xdr:rowOff>
    </xdr:to>
    <xdr:sp macro="" textlink="">
      <xdr:nvSpPr>
        <xdr:cNvPr id="6" name="円/楕円 3">
          <a:extLst>
            <a:ext uri="{FF2B5EF4-FFF2-40B4-BE49-F238E27FC236}">
              <a16:creationId xmlns:a16="http://schemas.microsoft.com/office/drawing/2014/main" id="{00000000-0008-0000-3300-000006000000}"/>
            </a:ext>
          </a:extLst>
        </xdr:cNvPr>
        <xdr:cNvSpPr/>
      </xdr:nvSpPr>
      <xdr:spPr>
        <a:xfrm flipV="1">
          <a:off x="4010025" y="1485900"/>
          <a:ext cx="914400" cy="3619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38</xdr:col>
      <xdr:colOff>0</xdr:colOff>
      <xdr:row>8</xdr:row>
      <xdr:rowOff>0</xdr:rowOff>
    </xdr:from>
    <xdr:to>
      <xdr:col>39</xdr:col>
      <xdr:colOff>228600</xdr:colOff>
      <xdr:row>9</xdr:row>
      <xdr:rowOff>19050</xdr:rowOff>
    </xdr:to>
    <xdr:sp macro="" textlink="">
      <xdr:nvSpPr>
        <xdr:cNvPr id="2" name="円/楕円 8">
          <a:extLst>
            <a:ext uri="{FF2B5EF4-FFF2-40B4-BE49-F238E27FC236}">
              <a16:creationId xmlns:a16="http://schemas.microsoft.com/office/drawing/2014/main" id="{00000000-0008-0000-3400-000002000000}"/>
            </a:ext>
          </a:extLst>
        </xdr:cNvPr>
        <xdr:cNvSpPr/>
      </xdr:nvSpPr>
      <xdr:spPr>
        <a:xfrm>
          <a:off x="7543800" y="2305050"/>
          <a:ext cx="914400" cy="3714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9">
          <a:extLst>
            <a:ext uri="{FF2B5EF4-FFF2-40B4-BE49-F238E27FC236}">
              <a16:creationId xmlns:a16="http://schemas.microsoft.com/office/drawing/2014/main" id="{00000000-0008-0000-3400-000003000000}"/>
            </a:ext>
          </a:extLst>
        </xdr:cNvPr>
        <xdr:cNvSpPr/>
      </xdr:nvSpPr>
      <xdr:spPr>
        <a:xfrm>
          <a:off x="7543800" y="3009900"/>
          <a:ext cx="914400" cy="3714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20</xdr:col>
      <xdr:colOff>47625</xdr:colOff>
      <xdr:row>5</xdr:row>
      <xdr:rowOff>180975</xdr:rowOff>
    </xdr:from>
    <xdr:to>
      <xdr:col>25</xdr:col>
      <xdr:colOff>104775</xdr:colOff>
      <xdr:row>7</xdr:row>
      <xdr:rowOff>9525</xdr:rowOff>
    </xdr:to>
    <xdr:sp macro="" textlink="">
      <xdr:nvSpPr>
        <xdr:cNvPr id="4" name="円/楕円 10">
          <a:extLst>
            <a:ext uri="{FF2B5EF4-FFF2-40B4-BE49-F238E27FC236}">
              <a16:creationId xmlns:a16="http://schemas.microsoft.com/office/drawing/2014/main" id="{00000000-0008-0000-3400-000004000000}"/>
            </a:ext>
          </a:extLst>
        </xdr:cNvPr>
        <xdr:cNvSpPr/>
      </xdr:nvSpPr>
      <xdr:spPr>
        <a:xfrm>
          <a:off x="3990975" y="1400175"/>
          <a:ext cx="914400" cy="2857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xdr:col>
      <xdr:colOff>19050</xdr:colOff>
      <xdr:row>5</xdr:row>
      <xdr:rowOff>161924</xdr:rowOff>
    </xdr:from>
    <xdr:to>
      <xdr:col>14</xdr:col>
      <xdr:colOff>76200</xdr:colOff>
      <xdr:row>7</xdr:row>
      <xdr:rowOff>9524</xdr:rowOff>
    </xdr:to>
    <xdr:sp macro="" textlink="">
      <xdr:nvSpPr>
        <xdr:cNvPr id="5" name="円/楕円 3">
          <a:extLst>
            <a:ext uri="{FF2B5EF4-FFF2-40B4-BE49-F238E27FC236}">
              <a16:creationId xmlns:a16="http://schemas.microsoft.com/office/drawing/2014/main" id="{00000000-0008-0000-3400-000005000000}"/>
            </a:ext>
          </a:extLst>
        </xdr:cNvPr>
        <xdr:cNvSpPr/>
      </xdr:nvSpPr>
      <xdr:spPr>
        <a:xfrm flipV="1">
          <a:off x="2076450" y="1381124"/>
          <a:ext cx="914400" cy="3048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38</xdr:col>
      <xdr:colOff>0</xdr:colOff>
      <xdr:row>8</xdr:row>
      <xdr:rowOff>0</xdr:rowOff>
    </xdr:from>
    <xdr:to>
      <xdr:col>39</xdr:col>
      <xdr:colOff>0</xdr:colOff>
      <xdr:row>9</xdr:row>
      <xdr:rowOff>19050</xdr:rowOff>
    </xdr:to>
    <xdr:sp macro="" textlink="">
      <xdr:nvSpPr>
        <xdr:cNvPr id="2" name="円/楕円 8">
          <a:extLst>
            <a:ext uri="{FF2B5EF4-FFF2-40B4-BE49-F238E27FC236}">
              <a16:creationId xmlns:a16="http://schemas.microsoft.com/office/drawing/2014/main" id="{00000000-0008-0000-3500-000002000000}"/>
            </a:ext>
          </a:extLst>
        </xdr:cNvPr>
        <xdr:cNvSpPr/>
      </xdr:nvSpPr>
      <xdr:spPr>
        <a:xfrm>
          <a:off x="7543800" y="2305050"/>
          <a:ext cx="914400" cy="3714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0</xdr:colOff>
      <xdr:row>11</xdr:row>
      <xdr:rowOff>19050</xdr:rowOff>
    </xdr:to>
    <xdr:sp macro="" textlink="">
      <xdr:nvSpPr>
        <xdr:cNvPr id="3" name="円/楕円 9">
          <a:extLst>
            <a:ext uri="{FF2B5EF4-FFF2-40B4-BE49-F238E27FC236}">
              <a16:creationId xmlns:a16="http://schemas.microsoft.com/office/drawing/2014/main" id="{00000000-0008-0000-3500-000003000000}"/>
            </a:ext>
          </a:extLst>
        </xdr:cNvPr>
        <xdr:cNvSpPr/>
      </xdr:nvSpPr>
      <xdr:spPr>
        <a:xfrm>
          <a:off x="7543800" y="3009900"/>
          <a:ext cx="914400" cy="3714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20</xdr:col>
      <xdr:colOff>123824</xdr:colOff>
      <xdr:row>5</xdr:row>
      <xdr:rowOff>133350</xdr:rowOff>
    </xdr:from>
    <xdr:to>
      <xdr:col>25</xdr:col>
      <xdr:colOff>76199</xdr:colOff>
      <xdr:row>7</xdr:row>
      <xdr:rowOff>57150</xdr:rowOff>
    </xdr:to>
    <xdr:sp macro="" textlink="">
      <xdr:nvSpPr>
        <xdr:cNvPr id="4" name="円/楕円 10">
          <a:extLst>
            <a:ext uri="{FF2B5EF4-FFF2-40B4-BE49-F238E27FC236}">
              <a16:creationId xmlns:a16="http://schemas.microsoft.com/office/drawing/2014/main" id="{00000000-0008-0000-3500-000004000000}"/>
            </a:ext>
          </a:extLst>
        </xdr:cNvPr>
        <xdr:cNvSpPr/>
      </xdr:nvSpPr>
      <xdr:spPr>
        <a:xfrm>
          <a:off x="4067174" y="1352550"/>
          <a:ext cx="809625"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xdr:col>
      <xdr:colOff>19050</xdr:colOff>
      <xdr:row>5</xdr:row>
      <xdr:rowOff>161924</xdr:rowOff>
    </xdr:from>
    <xdr:to>
      <xdr:col>14</xdr:col>
      <xdr:colOff>76200</xdr:colOff>
      <xdr:row>7</xdr:row>
      <xdr:rowOff>57149</xdr:rowOff>
    </xdr:to>
    <xdr:sp macro="" textlink="">
      <xdr:nvSpPr>
        <xdr:cNvPr id="5" name="円/楕円 3">
          <a:extLst>
            <a:ext uri="{FF2B5EF4-FFF2-40B4-BE49-F238E27FC236}">
              <a16:creationId xmlns:a16="http://schemas.microsoft.com/office/drawing/2014/main" id="{00000000-0008-0000-3500-000005000000}"/>
            </a:ext>
          </a:extLst>
        </xdr:cNvPr>
        <xdr:cNvSpPr/>
      </xdr:nvSpPr>
      <xdr:spPr>
        <a:xfrm flipV="1">
          <a:off x="2076450" y="1381124"/>
          <a:ext cx="914400" cy="35242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38</xdr:col>
      <xdr:colOff>0</xdr:colOff>
      <xdr:row>8</xdr:row>
      <xdr:rowOff>0</xdr:rowOff>
    </xdr:from>
    <xdr:to>
      <xdr:col>39</xdr:col>
      <xdr:colOff>228600</xdr:colOff>
      <xdr:row>9</xdr:row>
      <xdr:rowOff>19050</xdr:rowOff>
    </xdr:to>
    <xdr:sp macro="" textlink="">
      <xdr:nvSpPr>
        <xdr:cNvPr id="2" name="円/楕円 8">
          <a:extLst>
            <a:ext uri="{FF2B5EF4-FFF2-40B4-BE49-F238E27FC236}">
              <a16:creationId xmlns:a16="http://schemas.microsoft.com/office/drawing/2014/main" id="{00000000-0008-0000-3700-000002000000}"/>
            </a:ext>
          </a:extLst>
        </xdr:cNvPr>
        <xdr:cNvSpPr/>
      </xdr:nvSpPr>
      <xdr:spPr>
        <a:xfrm>
          <a:off x="7543800" y="2305050"/>
          <a:ext cx="914400" cy="3714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9">
          <a:extLst>
            <a:ext uri="{FF2B5EF4-FFF2-40B4-BE49-F238E27FC236}">
              <a16:creationId xmlns:a16="http://schemas.microsoft.com/office/drawing/2014/main" id="{00000000-0008-0000-3700-000003000000}"/>
            </a:ext>
          </a:extLst>
        </xdr:cNvPr>
        <xdr:cNvSpPr/>
      </xdr:nvSpPr>
      <xdr:spPr>
        <a:xfrm>
          <a:off x="7543800" y="3009900"/>
          <a:ext cx="914400" cy="3714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6</xdr:row>
      <xdr:rowOff>0</xdr:rowOff>
    </xdr:from>
    <xdr:to>
      <xdr:col>39</xdr:col>
      <xdr:colOff>228600</xdr:colOff>
      <xdr:row>7</xdr:row>
      <xdr:rowOff>0</xdr:rowOff>
    </xdr:to>
    <xdr:sp macro="" textlink="">
      <xdr:nvSpPr>
        <xdr:cNvPr id="4" name="円/楕円 10">
          <a:extLst>
            <a:ext uri="{FF2B5EF4-FFF2-40B4-BE49-F238E27FC236}">
              <a16:creationId xmlns:a16="http://schemas.microsoft.com/office/drawing/2014/main" id="{00000000-0008-0000-3700-000004000000}"/>
            </a:ext>
          </a:extLst>
        </xdr:cNvPr>
        <xdr:cNvSpPr/>
      </xdr:nvSpPr>
      <xdr:spPr>
        <a:xfrm>
          <a:off x="7543800" y="1495425"/>
          <a:ext cx="914400" cy="35242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xdr:col>
      <xdr:colOff>19050</xdr:colOff>
      <xdr:row>5</xdr:row>
      <xdr:rowOff>180974</xdr:rowOff>
    </xdr:from>
    <xdr:to>
      <xdr:col>14</xdr:col>
      <xdr:colOff>76200</xdr:colOff>
      <xdr:row>7</xdr:row>
      <xdr:rowOff>85724</xdr:rowOff>
    </xdr:to>
    <xdr:sp macro="" textlink="">
      <xdr:nvSpPr>
        <xdr:cNvPr id="5" name="円/楕円 3">
          <a:extLst>
            <a:ext uri="{FF2B5EF4-FFF2-40B4-BE49-F238E27FC236}">
              <a16:creationId xmlns:a16="http://schemas.microsoft.com/office/drawing/2014/main" id="{00000000-0008-0000-3700-000005000000}"/>
            </a:ext>
          </a:extLst>
        </xdr:cNvPr>
        <xdr:cNvSpPr/>
      </xdr:nvSpPr>
      <xdr:spPr>
        <a:xfrm flipV="1">
          <a:off x="2076450" y="1400174"/>
          <a:ext cx="914400" cy="3619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8</xdr:row>
      <xdr:rowOff>0</xdr:rowOff>
    </xdr:from>
    <xdr:to>
      <xdr:col>39</xdr:col>
      <xdr:colOff>228600</xdr:colOff>
      <xdr:row>9</xdr:row>
      <xdr:rowOff>19050</xdr:rowOff>
    </xdr:to>
    <xdr:sp macro="" textlink="">
      <xdr:nvSpPr>
        <xdr:cNvPr id="6" name="円/楕円 8">
          <a:extLst>
            <a:ext uri="{FF2B5EF4-FFF2-40B4-BE49-F238E27FC236}">
              <a16:creationId xmlns:a16="http://schemas.microsoft.com/office/drawing/2014/main" id="{00000000-0008-0000-3700-000006000000}"/>
            </a:ext>
          </a:extLst>
        </xdr:cNvPr>
        <xdr:cNvSpPr/>
      </xdr:nvSpPr>
      <xdr:spPr>
        <a:xfrm>
          <a:off x="7543800" y="2305050"/>
          <a:ext cx="914400" cy="3714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7" name="円/楕円 9">
          <a:extLst>
            <a:ext uri="{FF2B5EF4-FFF2-40B4-BE49-F238E27FC236}">
              <a16:creationId xmlns:a16="http://schemas.microsoft.com/office/drawing/2014/main" id="{00000000-0008-0000-3700-000007000000}"/>
            </a:ext>
          </a:extLst>
        </xdr:cNvPr>
        <xdr:cNvSpPr/>
      </xdr:nvSpPr>
      <xdr:spPr>
        <a:xfrm>
          <a:off x="7543800" y="3009900"/>
          <a:ext cx="914400" cy="3714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6</xdr:row>
      <xdr:rowOff>0</xdr:rowOff>
    </xdr:from>
    <xdr:to>
      <xdr:col>39</xdr:col>
      <xdr:colOff>228600</xdr:colOff>
      <xdr:row>7</xdr:row>
      <xdr:rowOff>0</xdr:rowOff>
    </xdr:to>
    <xdr:sp macro="" textlink="">
      <xdr:nvSpPr>
        <xdr:cNvPr id="8" name="円/楕円 10">
          <a:extLst>
            <a:ext uri="{FF2B5EF4-FFF2-40B4-BE49-F238E27FC236}">
              <a16:creationId xmlns:a16="http://schemas.microsoft.com/office/drawing/2014/main" id="{00000000-0008-0000-3700-000008000000}"/>
            </a:ext>
          </a:extLst>
        </xdr:cNvPr>
        <xdr:cNvSpPr/>
      </xdr:nvSpPr>
      <xdr:spPr>
        <a:xfrm>
          <a:off x="7543800" y="1495425"/>
          <a:ext cx="914400" cy="35242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38</xdr:col>
      <xdr:colOff>0</xdr:colOff>
      <xdr:row>8</xdr:row>
      <xdr:rowOff>0</xdr:rowOff>
    </xdr:from>
    <xdr:to>
      <xdr:col>39</xdr:col>
      <xdr:colOff>228600</xdr:colOff>
      <xdr:row>9</xdr:row>
      <xdr:rowOff>19050</xdr:rowOff>
    </xdr:to>
    <xdr:sp macro="" textlink="">
      <xdr:nvSpPr>
        <xdr:cNvPr id="2" name="円/楕円 1">
          <a:extLst>
            <a:ext uri="{FF2B5EF4-FFF2-40B4-BE49-F238E27FC236}">
              <a16:creationId xmlns:a16="http://schemas.microsoft.com/office/drawing/2014/main" id="{00000000-0008-0000-3800-000002000000}"/>
            </a:ext>
          </a:extLst>
        </xdr:cNvPr>
        <xdr:cNvSpPr/>
      </xdr:nvSpPr>
      <xdr:spPr>
        <a:xfrm>
          <a:off x="7543800" y="19526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2">
          <a:extLst>
            <a:ext uri="{FF2B5EF4-FFF2-40B4-BE49-F238E27FC236}">
              <a16:creationId xmlns:a16="http://schemas.microsoft.com/office/drawing/2014/main" id="{00000000-0008-0000-3800-000003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4" name="円/楕円 3">
          <a:extLst>
            <a:ext uri="{FF2B5EF4-FFF2-40B4-BE49-F238E27FC236}">
              <a16:creationId xmlns:a16="http://schemas.microsoft.com/office/drawing/2014/main" id="{00000000-0008-0000-3800-000004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5" name="円/楕円 4">
          <a:extLst>
            <a:ext uri="{FF2B5EF4-FFF2-40B4-BE49-F238E27FC236}">
              <a16:creationId xmlns:a16="http://schemas.microsoft.com/office/drawing/2014/main" id="{00000000-0008-0000-3800-000005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16</xdr:row>
      <xdr:rowOff>0</xdr:rowOff>
    </xdr:from>
    <xdr:to>
      <xdr:col>39</xdr:col>
      <xdr:colOff>228600</xdr:colOff>
      <xdr:row>17</xdr:row>
      <xdr:rowOff>19050</xdr:rowOff>
    </xdr:to>
    <xdr:sp macro="" textlink="">
      <xdr:nvSpPr>
        <xdr:cNvPr id="6" name="円/楕円 5">
          <a:extLst>
            <a:ext uri="{FF2B5EF4-FFF2-40B4-BE49-F238E27FC236}">
              <a16:creationId xmlns:a16="http://schemas.microsoft.com/office/drawing/2014/main" id="{00000000-0008-0000-3800-000006000000}"/>
            </a:ext>
          </a:extLst>
        </xdr:cNvPr>
        <xdr:cNvSpPr/>
      </xdr:nvSpPr>
      <xdr:spPr>
        <a:xfrm>
          <a:off x="7543800" y="41052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28575</xdr:colOff>
      <xdr:row>7</xdr:row>
      <xdr:rowOff>0</xdr:rowOff>
    </xdr:from>
    <xdr:to>
      <xdr:col>27</xdr:col>
      <xdr:colOff>85725</xdr:colOff>
      <xdr:row>8</xdr:row>
      <xdr:rowOff>19050</xdr:rowOff>
    </xdr:to>
    <xdr:sp macro="" textlink="">
      <xdr:nvSpPr>
        <xdr:cNvPr id="7" name="円/楕円 6">
          <a:extLst>
            <a:ext uri="{FF2B5EF4-FFF2-40B4-BE49-F238E27FC236}">
              <a16:creationId xmlns:a16="http://schemas.microsoft.com/office/drawing/2014/main" id="{00000000-0008-0000-3800-000007000000}"/>
            </a:ext>
          </a:extLst>
        </xdr:cNvPr>
        <xdr:cNvSpPr/>
      </xdr:nvSpPr>
      <xdr:spPr>
        <a:xfrm>
          <a:off x="4314825" y="171450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19</xdr:col>
      <xdr:colOff>114300</xdr:colOff>
      <xdr:row>10</xdr:row>
      <xdr:rowOff>152400</xdr:rowOff>
    </xdr:from>
    <xdr:to>
      <xdr:col>25</xdr:col>
      <xdr:colOff>0</xdr:colOff>
      <xdr:row>11</xdr:row>
      <xdr:rowOff>171450</xdr:rowOff>
    </xdr:to>
    <xdr:sp macro="" textlink="">
      <xdr:nvSpPr>
        <xdr:cNvPr id="8" name="円/楕円 1">
          <a:extLst>
            <a:ext uri="{FF2B5EF4-FFF2-40B4-BE49-F238E27FC236}">
              <a16:creationId xmlns:a16="http://schemas.microsoft.com/office/drawing/2014/main" id="{00000000-0008-0000-3800-000008000000}"/>
            </a:ext>
          </a:extLst>
        </xdr:cNvPr>
        <xdr:cNvSpPr/>
      </xdr:nvSpPr>
      <xdr:spPr>
        <a:xfrm>
          <a:off x="3886200" y="25812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9" name="円/楕円 2">
          <a:extLst>
            <a:ext uri="{FF2B5EF4-FFF2-40B4-BE49-F238E27FC236}">
              <a16:creationId xmlns:a16="http://schemas.microsoft.com/office/drawing/2014/main" id="{00000000-0008-0000-3800-000009000000}"/>
            </a:ext>
          </a:extLst>
        </xdr:cNvPr>
        <xdr:cNvSpPr/>
      </xdr:nvSpPr>
      <xdr:spPr>
        <a:xfrm>
          <a:off x="7543800" y="242887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12</xdr:row>
      <xdr:rowOff>0</xdr:rowOff>
    </xdr:from>
    <xdr:to>
      <xdr:col>39</xdr:col>
      <xdr:colOff>228600</xdr:colOff>
      <xdr:row>13</xdr:row>
      <xdr:rowOff>19050</xdr:rowOff>
    </xdr:to>
    <xdr:sp macro="" textlink="">
      <xdr:nvSpPr>
        <xdr:cNvPr id="10" name="円/楕円 3">
          <a:extLst>
            <a:ext uri="{FF2B5EF4-FFF2-40B4-BE49-F238E27FC236}">
              <a16:creationId xmlns:a16="http://schemas.microsoft.com/office/drawing/2014/main" id="{00000000-0008-0000-3800-00000A000000}"/>
            </a:ext>
          </a:extLst>
        </xdr:cNvPr>
        <xdr:cNvSpPr/>
      </xdr:nvSpPr>
      <xdr:spPr>
        <a:xfrm>
          <a:off x="7543800" y="2905125"/>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14</xdr:row>
      <xdr:rowOff>0</xdr:rowOff>
    </xdr:from>
    <xdr:to>
      <xdr:col>39</xdr:col>
      <xdr:colOff>228600</xdr:colOff>
      <xdr:row>15</xdr:row>
      <xdr:rowOff>19050</xdr:rowOff>
    </xdr:to>
    <xdr:sp macro="" textlink="">
      <xdr:nvSpPr>
        <xdr:cNvPr id="11" name="円/楕円 4">
          <a:extLst>
            <a:ext uri="{FF2B5EF4-FFF2-40B4-BE49-F238E27FC236}">
              <a16:creationId xmlns:a16="http://schemas.microsoft.com/office/drawing/2014/main" id="{00000000-0008-0000-3800-00000B000000}"/>
            </a:ext>
          </a:extLst>
        </xdr:cNvPr>
        <xdr:cNvSpPr/>
      </xdr:nvSpPr>
      <xdr:spPr>
        <a:xfrm>
          <a:off x="7543800" y="33813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16</xdr:row>
      <xdr:rowOff>0</xdr:rowOff>
    </xdr:from>
    <xdr:to>
      <xdr:col>39</xdr:col>
      <xdr:colOff>228600</xdr:colOff>
      <xdr:row>17</xdr:row>
      <xdr:rowOff>19050</xdr:rowOff>
    </xdr:to>
    <xdr:sp macro="" textlink="">
      <xdr:nvSpPr>
        <xdr:cNvPr id="12" name="円/楕円 5">
          <a:extLst>
            <a:ext uri="{FF2B5EF4-FFF2-40B4-BE49-F238E27FC236}">
              <a16:creationId xmlns:a16="http://schemas.microsoft.com/office/drawing/2014/main" id="{00000000-0008-0000-3800-00000C000000}"/>
            </a:ext>
          </a:extLst>
        </xdr:cNvPr>
        <xdr:cNvSpPr/>
      </xdr:nvSpPr>
      <xdr:spPr>
        <a:xfrm>
          <a:off x="7543800" y="4105275"/>
          <a:ext cx="914400" cy="3810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76200</xdr:colOff>
      <xdr:row>7</xdr:row>
      <xdr:rowOff>0</xdr:rowOff>
    </xdr:from>
    <xdr:to>
      <xdr:col>10</xdr:col>
      <xdr:colOff>133350</xdr:colOff>
      <xdr:row>8</xdr:row>
      <xdr:rowOff>19050</xdr:rowOff>
    </xdr:to>
    <xdr:sp macro="" textlink="">
      <xdr:nvSpPr>
        <xdr:cNvPr id="13" name="円/楕円 6">
          <a:extLst>
            <a:ext uri="{FF2B5EF4-FFF2-40B4-BE49-F238E27FC236}">
              <a16:creationId xmlns:a16="http://schemas.microsoft.com/office/drawing/2014/main" id="{00000000-0008-0000-3800-00000D000000}"/>
            </a:ext>
          </a:extLst>
        </xdr:cNvPr>
        <xdr:cNvSpPr/>
      </xdr:nvSpPr>
      <xdr:spPr>
        <a:xfrm>
          <a:off x="1447800" y="171450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323850</xdr:colOff>
      <xdr:row>10</xdr:row>
      <xdr:rowOff>142875</xdr:rowOff>
    </xdr:from>
    <xdr:to>
      <xdr:col>8</xdr:col>
      <xdr:colOff>9525</xdr:colOff>
      <xdr:row>11</xdr:row>
      <xdr:rowOff>161925</xdr:rowOff>
    </xdr:to>
    <xdr:sp macro="" textlink="">
      <xdr:nvSpPr>
        <xdr:cNvPr id="14" name="円/楕円 1">
          <a:extLst>
            <a:ext uri="{FF2B5EF4-FFF2-40B4-BE49-F238E27FC236}">
              <a16:creationId xmlns:a16="http://schemas.microsoft.com/office/drawing/2014/main" id="{00000000-0008-0000-3800-00000E000000}"/>
            </a:ext>
          </a:extLst>
        </xdr:cNvPr>
        <xdr:cNvSpPr/>
      </xdr:nvSpPr>
      <xdr:spPr>
        <a:xfrm>
          <a:off x="981075" y="2571750"/>
          <a:ext cx="914400" cy="25717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38</xdr:col>
      <xdr:colOff>0</xdr:colOff>
      <xdr:row>8</xdr:row>
      <xdr:rowOff>0</xdr:rowOff>
    </xdr:from>
    <xdr:to>
      <xdr:col>39</xdr:col>
      <xdr:colOff>228600</xdr:colOff>
      <xdr:row>9</xdr:row>
      <xdr:rowOff>19050</xdr:rowOff>
    </xdr:to>
    <xdr:sp macro="" textlink="">
      <xdr:nvSpPr>
        <xdr:cNvPr id="2" name="円/楕円 8">
          <a:extLst>
            <a:ext uri="{FF2B5EF4-FFF2-40B4-BE49-F238E27FC236}">
              <a16:creationId xmlns:a16="http://schemas.microsoft.com/office/drawing/2014/main" id="{00000000-0008-0000-3900-000002000000}"/>
            </a:ext>
          </a:extLst>
        </xdr:cNvPr>
        <xdr:cNvSpPr/>
      </xdr:nvSpPr>
      <xdr:spPr>
        <a:xfrm>
          <a:off x="7543800" y="1905000"/>
          <a:ext cx="914400" cy="2476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9">
          <a:extLst>
            <a:ext uri="{FF2B5EF4-FFF2-40B4-BE49-F238E27FC236}">
              <a16:creationId xmlns:a16="http://schemas.microsoft.com/office/drawing/2014/main" id="{00000000-0008-0000-3900-000003000000}"/>
            </a:ext>
          </a:extLst>
        </xdr:cNvPr>
        <xdr:cNvSpPr/>
      </xdr:nvSpPr>
      <xdr:spPr>
        <a:xfrm>
          <a:off x="7543800" y="2362200"/>
          <a:ext cx="914400" cy="2476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6</xdr:row>
      <xdr:rowOff>0</xdr:rowOff>
    </xdr:from>
    <xdr:to>
      <xdr:col>39</xdr:col>
      <xdr:colOff>228600</xdr:colOff>
      <xdr:row>7</xdr:row>
      <xdr:rowOff>0</xdr:rowOff>
    </xdr:to>
    <xdr:sp macro="" textlink="">
      <xdr:nvSpPr>
        <xdr:cNvPr id="4" name="円/楕円 10">
          <a:extLst>
            <a:ext uri="{FF2B5EF4-FFF2-40B4-BE49-F238E27FC236}">
              <a16:creationId xmlns:a16="http://schemas.microsoft.com/office/drawing/2014/main" id="{00000000-0008-0000-3900-000004000000}"/>
            </a:ext>
          </a:extLst>
        </xdr:cNvPr>
        <xdr:cNvSpPr/>
      </xdr:nvSpPr>
      <xdr:spPr>
        <a:xfrm>
          <a:off x="7543800" y="1447800"/>
          <a:ext cx="914400" cy="2286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8</xdr:row>
      <xdr:rowOff>0</xdr:rowOff>
    </xdr:from>
    <xdr:to>
      <xdr:col>39</xdr:col>
      <xdr:colOff>228600</xdr:colOff>
      <xdr:row>9</xdr:row>
      <xdr:rowOff>19050</xdr:rowOff>
    </xdr:to>
    <xdr:sp macro="" textlink="">
      <xdr:nvSpPr>
        <xdr:cNvPr id="6" name="円/楕円 8">
          <a:extLst>
            <a:ext uri="{FF2B5EF4-FFF2-40B4-BE49-F238E27FC236}">
              <a16:creationId xmlns:a16="http://schemas.microsoft.com/office/drawing/2014/main" id="{00000000-0008-0000-3900-000006000000}"/>
            </a:ext>
          </a:extLst>
        </xdr:cNvPr>
        <xdr:cNvSpPr/>
      </xdr:nvSpPr>
      <xdr:spPr>
        <a:xfrm>
          <a:off x="7543800" y="1905000"/>
          <a:ext cx="914400" cy="2476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7" name="円/楕円 9">
          <a:extLst>
            <a:ext uri="{FF2B5EF4-FFF2-40B4-BE49-F238E27FC236}">
              <a16:creationId xmlns:a16="http://schemas.microsoft.com/office/drawing/2014/main" id="{00000000-0008-0000-3900-000007000000}"/>
            </a:ext>
          </a:extLst>
        </xdr:cNvPr>
        <xdr:cNvSpPr/>
      </xdr:nvSpPr>
      <xdr:spPr>
        <a:xfrm>
          <a:off x="7543800" y="2362200"/>
          <a:ext cx="914400" cy="2476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20</xdr:col>
      <xdr:colOff>95250</xdr:colOff>
      <xdr:row>5</xdr:row>
      <xdr:rowOff>190500</xdr:rowOff>
    </xdr:from>
    <xdr:to>
      <xdr:col>25</xdr:col>
      <xdr:colOff>152400</xdr:colOff>
      <xdr:row>7</xdr:row>
      <xdr:rowOff>9525</xdr:rowOff>
    </xdr:to>
    <xdr:sp macro="" textlink="">
      <xdr:nvSpPr>
        <xdr:cNvPr id="8" name="円/楕円 10">
          <a:extLst>
            <a:ext uri="{FF2B5EF4-FFF2-40B4-BE49-F238E27FC236}">
              <a16:creationId xmlns:a16="http://schemas.microsoft.com/office/drawing/2014/main" id="{00000000-0008-0000-3900-000008000000}"/>
            </a:ext>
          </a:extLst>
        </xdr:cNvPr>
        <xdr:cNvSpPr/>
      </xdr:nvSpPr>
      <xdr:spPr>
        <a:xfrm>
          <a:off x="4038600" y="1409700"/>
          <a:ext cx="914400" cy="276225"/>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19050</xdr:colOff>
      <xdr:row>5</xdr:row>
      <xdr:rowOff>180975</xdr:rowOff>
    </xdr:from>
    <xdr:to>
      <xdr:col>8</xdr:col>
      <xdr:colOff>76200</xdr:colOff>
      <xdr:row>7</xdr:row>
      <xdr:rowOff>28575</xdr:rowOff>
    </xdr:to>
    <xdr:sp macro="" textlink="">
      <xdr:nvSpPr>
        <xdr:cNvPr id="9" name="円/楕円 3">
          <a:extLst>
            <a:ext uri="{FF2B5EF4-FFF2-40B4-BE49-F238E27FC236}">
              <a16:creationId xmlns:a16="http://schemas.microsoft.com/office/drawing/2014/main" id="{00000000-0008-0000-3900-000009000000}"/>
            </a:ext>
          </a:extLst>
        </xdr:cNvPr>
        <xdr:cNvSpPr/>
      </xdr:nvSpPr>
      <xdr:spPr>
        <a:xfrm flipV="1">
          <a:off x="1047750" y="1400175"/>
          <a:ext cx="914400" cy="3048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38</xdr:col>
      <xdr:colOff>0</xdr:colOff>
      <xdr:row>8</xdr:row>
      <xdr:rowOff>0</xdr:rowOff>
    </xdr:from>
    <xdr:to>
      <xdr:col>39</xdr:col>
      <xdr:colOff>228600</xdr:colOff>
      <xdr:row>9</xdr:row>
      <xdr:rowOff>19050</xdr:rowOff>
    </xdr:to>
    <xdr:sp macro="" textlink="">
      <xdr:nvSpPr>
        <xdr:cNvPr id="2" name="円/楕円 8">
          <a:extLst>
            <a:ext uri="{FF2B5EF4-FFF2-40B4-BE49-F238E27FC236}">
              <a16:creationId xmlns:a16="http://schemas.microsoft.com/office/drawing/2014/main" id="{00000000-0008-0000-3A00-000002000000}"/>
            </a:ext>
          </a:extLst>
        </xdr:cNvPr>
        <xdr:cNvSpPr/>
      </xdr:nvSpPr>
      <xdr:spPr>
        <a:xfrm>
          <a:off x="7543800" y="2085975"/>
          <a:ext cx="914400" cy="2476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9">
          <a:extLst>
            <a:ext uri="{FF2B5EF4-FFF2-40B4-BE49-F238E27FC236}">
              <a16:creationId xmlns:a16="http://schemas.microsoft.com/office/drawing/2014/main" id="{00000000-0008-0000-3A00-000003000000}"/>
            </a:ext>
          </a:extLst>
        </xdr:cNvPr>
        <xdr:cNvSpPr/>
      </xdr:nvSpPr>
      <xdr:spPr>
        <a:xfrm>
          <a:off x="7543800" y="2543175"/>
          <a:ext cx="914400" cy="2476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6</xdr:row>
      <xdr:rowOff>0</xdr:rowOff>
    </xdr:from>
    <xdr:to>
      <xdr:col>39</xdr:col>
      <xdr:colOff>228600</xdr:colOff>
      <xdr:row>7</xdr:row>
      <xdr:rowOff>0</xdr:rowOff>
    </xdr:to>
    <xdr:sp macro="" textlink="">
      <xdr:nvSpPr>
        <xdr:cNvPr id="4" name="円/楕円 10">
          <a:extLst>
            <a:ext uri="{FF2B5EF4-FFF2-40B4-BE49-F238E27FC236}">
              <a16:creationId xmlns:a16="http://schemas.microsoft.com/office/drawing/2014/main" id="{00000000-0008-0000-3A00-000004000000}"/>
            </a:ext>
          </a:extLst>
        </xdr:cNvPr>
        <xdr:cNvSpPr/>
      </xdr:nvSpPr>
      <xdr:spPr>
        <a:xfrm>
          <a:off x="7543800" y="1447800"/>
          <a:ext cx="914400" cy="2286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8</xdr:row>
      <xdr:rowOff>0</xdr:rowOff>
    </xdr:from>
    <xdr:to>
      <xdr:col>39</xdr:col>
      <xdr:colOff>228600</xdr:colOff>
      <xdr:row>9</xdr:row>
      <xdr:rowOff>19050</xdr:rowOff>
    </xdr:to>
    <xdr:sp macro="" textlink="">
      <xdr:nvSpPr>
        <xdr:cNvPr id="5" name="円/楕円 8">
          <a:extLst>
            <a:ext uri="{FF2B5EF4-FFF2-40B4-BE49-F238E27FC236}">
              <a16:creationId xmlns:a16="http://schemas.microsoft.com/office/drawing/2014/main" id="{00000000-0008-0000-3A00-000005000000}"/>
            </a:ext>
          </a:extLst>
        </xdr:cNvPr>
        <xdr:cNvSpPr/>
      </xdr:nvSpPr>
      <xdr:spPr>
        <a:xfrm>
          <a:off x="7543800" y="2085975"/>
          <a:ext cx="914400" cy="2476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6" name="円/楕円 9">
          <a:extLst>
            <a:ext uri="{FF2B5EF4-FFF2-40B4-BE49-F238E27FC236}">
              <a16:creationId xmlns:a16="http://schemas.microsoft.com/office/drawing/2014/main" id="{00000000-0008-0000-3A00-000006000000}"/>
            </a:ext>
          </a:extLst>
        </xdr:cNvPr>
        <xdr:cNvSpPr/>
      </xdr:nvSpPr>
      <xdr:spPr>
        <a:xfrm>
          <a:off x="7543800" y="2543175"/>
          <a:ext cx="914400" cy="2476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6</xdr:row>
      <xdr:rowOff>0</xdr:rowOff>
    </xdr:from>
    <xdr:to>
      <xdr:col>39</xdr:col>
      <xdr:colOff>228600</xdr:colOff>
      <xdr:row>7</xdr:row>
      <xdr:rowOff>0</xdr:rowOff>
    </xdr:to>
    <xdr:sp macro="" textlink="">
      <xdr:nvSpPr>
        <xdr:cNvPr id="7" name="円/楕円 10">
          <a:extLst>
            <a:ext uri="{FF2B5EF4-FFF2-40B4-BE49-F238E27FC236}">
              <a16:creationId xmlns:a16="http://schemas.microsoft.com/office/drawing/2014/main" id="{00000000-0008-0000-3A00-000007000000}"/>
            </a:ext>
          </a:extLst>
        </xdr:cNvPr>
        <xdr:cNvSpPr/>
      </xdr:nvSpPr>
      <xdr:spPr>
        <a:xfrm>
          <a:off x="7543800" y="1447800"/>
          <a:ext cx="914400" cy="2286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19050</xdr:colOff>
      <xdr:row>5</xdr:row>
      <xdr:rowOff>180975</xdr:rowOff>
    </xdr:from>
    <xdr:to>
      <xdr:col>8</xdr:col>
      <xdr:colOff>76200</xdr:colOff>
      <xdr:row>7</xdr:row>
      <xdr:rowOff>28575</xdr:rowOff>
    </xdr:to>
    <xdr:sp macro="" textlink="">
      <xdr:nvSpPr>
        <xdr:cNvPr id="8" name="円/楕円 3">
          <a:extLst>
            <a:ext uri="{FF2B5EF4-FFF2-40B4-BE49-F238E27FC236}">
              <a16:creationId xmlns:a16="http://schemas.microsoft.com/office/drawing/2014/main" id="{00000000-0008-0000-3A00-000008000000}"/>
            </a:ext>
          </a:extLst>
        </xdr:cNvPr>
        <xdr:cNvSpPr/>
      </xdr:nvSpPr>
      <xdr:spPr>
        <a:xfrm flipV="1">
          <a:off x="1047750" y="1400175"/>
          <a:ext cx="914400" cy="3048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38</xdr:col>
      <xdr:colOff>0</xdr:colOff>
      <xdr:row>8</xdr:row>
      <xdr:rowOff>0</xdr:rowOff>
    </xdr:from>
    <xdr:to>
      <xdr:col>39</xdr:col>
      <xdr:colOff>228600</xdr:colOff>
      <xdr:row>9</xdr:row>
      <xdr:rowOff>19050</xdr:rowOff>
    </xdr:to>
    <xdr:sp macro="" textlink="">
      <xdr:nvSpPr>
        <xdr:cNvPr id="2" name="円/楕円 8">
          <a:extLst>
            <a:ext uri="{FF2B5EF4-FFF2-40B4-BE49-F238E27FC236}">
              <a16:creationId xmlns:a16="http://schemas.microsoft.com/office/drawing/2014/main" id="{00000000-0008-0000-3B00-000002000000}"/>
            </a:ext>
          </a:extLst>
        </xdr:cNvPr>
        <xdr:cNvSpPr/>
      </xdr:nvSpPr>
      <xdr:spPr>
        <a:xfrm>
          <a:off x="7543800" y="2085975"/>
          <a:ext cx="914400" cy="2476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9">
          <a:extLst>
            <a:ext uri="{FF2B5EF4-FFF2-40B4-BE49-F238E27FC236}">
              <a16:creationId xmlns:a16="http://schemas.microsoft.com/office/drawing/2014/main" id="{00000000-0008-0000-3B00-000003000000}"/>
            </a:ext>
          </a:extLst>
        </xdr:cNvPr>
        <xdr:cNvSpPr/>
      </xdr:nvSpPr>
      <xdr:spPr>
        <a:xfrm>
          <a:off x="7543800" y="2543175"/>
          <a:ext cx="914400" cy="2476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6</xdr:row>
      <xdr:rowOff>0</xdr:rowOff>
    </xdr:from>
    <xdr:to>
      <xdr:col>39</xdr:col>
      <xdr:colOff>228600</xdr:colOff>
      <xdr:row>7</xdr:row>
      <xdr:rowOff>0</xdr:rowOff>
    </xdr:to>
    <xdr:sp macro="" textlink="">
      <xdr:nvSpPr>
        <xdr:cNvPr id="4" name="円/楕円 10">
          <a:extLst>
            <a:ext uri="{FF2B5EF4-FFF2-40B4-BE49-F238E27FC236}">
              <a16:creationId xmlns:a16="http://schemas.microsoft.com/office/drawing/2014/main" id="{00000000-0008-0000-3B00-000004000000}"/>
            </a:ext>
          </a:extLst>
        </xdr:cNvPr>
        <xdr:cNvSpPr/>
      </xdr:nvSpPr>
      <xdr:spPr>
        <a:xfrm>
          <a:off x="7543800" y="1447800"/>
          <a:ext cx="914400" cy="2286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8</xdr:row>
      <xdr:rowOff>0</xdr:rowOff>
    </xdr:from>
    <xdr:to>
      <xdr:col>39</xdr:col>
      <xdr:colOff>228600</xdr:colOff>
      <xdr:row>9</xdr:row>
      <xdr:rowOff>19050</xdr:rowOff>
    </xdr:to>
    <xdr:sp macro="" textlink="">
      <xdr:nvSpPr>
        <xdr:cNvPr id="5" name="円/楕円 8">
          <a:extLst>
            <a:ext uri="{FF2B5EF4-FFF2-40B4-BE49-F238E27FC236}">
              <a16:creationId xmlns:a16="http://schemas.microsoft.com/office/drawing/2014/main" id="{00000000-0008-0000-3B00-000005000000}"/>
            </a:ext>
          </a:extLst>
        </xdr:cNvPr>
        <xdr:cNvSpPr/>
      </xdr:nvSpPr>
      <xdr:spPr>
        <a:xfrm>
          <a:off x="7543800" y="2085975"/>
          <a:ext cx="914400" cy="2476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6" name="円/楕円 9">
          <a:extLst>
            <a:ext uri="{FF2B5EF4-FFF2-40B4-BE49-F238E27FC236}">
              <a16:creationId xmlns:a16="http://schemas.microsoft.com/office/drawing/2014/main" id="{00000000-0008-0000-3B00-000006000000}"/>
            </a:ext>
          </a:extLst>
        </xdr:cNvPr>
        <xdr:cNvSpPr/>
      </xdr:nvSpPr>
      <xdr:spPr>
        <a:xfrm>
          <a:off x="7543800" y="2543175"/>
          <a:ext cx="914400" cy="2476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6</xdr:row>
      <xdr:rowOff>0</xdr:rowOff>
    </xdr:from>
    <xdr:to>
      <xdr:col>39</xdr:col>
      <xdr:colOff>228600</xdr:colOff>
      <xdr:row>7</xdr:row>
      <xdr:rowOff>0</xdr:rowOff>
    </xdr:to>
    <xdr:sp macro="" textlink="">
      <xdr:nvSpPr>
        <xdr:cNvPr id="7" name="円/楕円 10">
          <a:extLst>
            <a:ext uri="{FF2B5EF4-FFF2-40B4-BE49-F238E27FC236}">
              <a16:creationId xmlns:a16="http://schemas.microsoft.com/office/drawing/2014/main" id="{00000000-0008-0000-3B00-000007000000}"/>
            </a:ext>
          </a:extLst>
        </xdr:cNvPr>
        <xdr:cNvSpPr/>
      </xdr:nvSpPr>
      <xdr:spPr>
        <a:xfrm>
          <a:off x="7543800" y="1447800"/>
          <a:ext cx="914400" cy="2286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19050</xdr:colOff>
      <xdr:row>5</xdr:row>
      <xdr:rowOff>180975</xdr:rowOff>
    </xdr:from>
    <xdr:to>
      <xdr:col>8</xdr:col>
      <xdr:colOff>76200</xdr:colOff>
      <xdr:row>7</xdr:row>
      <xdr:rowOff>28575</xdr:rowOff>
    </xdr:to>
    <xdr:sp macro="" textlink="">
      <xdr:nvSpPr>
        <xdr:cNvPr id="8" name="円/楕円 3">
          <a:extLst>
            <a:ext uri="{FF2B5EF4-FFF2-40B4-BE49-F238E27FC236}">
              <a16:creationId xmlns:a16="http://schemas.microsoft.com/office/drawing/2014/main" id="{00000000-0008-0000-3B00-000008000000}"/>
            </a:ext>
          </a:extLst>
        </xdr:cNvPr>
        <xdr:cNvSpPr/>
      </xdr:nvSpPr>
      <xdr:spPr>
        <a:xfrm flipV="1">
          <a:off x="1047750" y="1400175"/>
          <a:ext cx="914400" cy="3048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3C00-000002000000}"/>
            </a:ext>
          </a:extLst>
        </xdr:cNvPr>
        <xdr:cNvSpPr/>
      </xdr:nvSpPr>
      <xdr:spPr>
        <a:xfrm>
          <a:off x="6147434" y="323850"/>
          <a:ext cx="426910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3D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1">
          <a:extLst>
            <a:ext uri="{FF2B5EF4-FFF2-40B4-BE49-F238E27FC236}">
              <a16:creationId xmlns:a16="http://schemas.microsoft.com/office/drawing/2014/main" id="{00000000-0008-0000-3E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4" name="吹き出し: 角を丸めた四角形 3">
          <a:extLst>
            <a:ext uri="{FF2B5EF4-FFF2-40B4-BE49-F238E27FC236}">
              <a16:creationId xmlns:a16="http://schemas.microsoft.com/office/drawing/2014/main" id="{00000000-0008-0000-3E00-000004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4" name="吹き出し: 角を丸めた四角形 1">
          <a:extLst>
            <a:ext uri="{FF2B5EF4-FFF2-40B4-BE49-F238E27FC236}">
              <a16:creationId xmlns:a16="http://schemas.microsoft.com/office/drawing/2014/main" id="{00000000-0008-0000-3F00-000004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5" name="吹き出し: 角を丸めた四角形 4">
          <a:extLst>
            <a:ext uri="{FF2B5EF4-FFF2-40B4-BE49-F238E27FC236}">
              <a16:creationId xmlns:a16="http://schemas.microsoft.com/office/drawing/2014/main" id="{00000000-0008-0000-3F00-000005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40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40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41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41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42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42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4" name="吹き出し: 角を丸めた四角形 3">
          <a:extLst>
            <a:ext uri="{FF2B5EF4-FFF2-40B4-BE49-F238E27FC236}">
              <a16:creationId xmlns:a16="http://schemas.microsoft.com/office/drawing/2014/main" id="{00000000-0008-0000-4300-000004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5" name="吹き出し: 角を丸めた四角形 4">
          <a:extLst>
            <a:ext uri="{FF2B5EF4-FFF2-40B4-BE49-F238E27FC236}">
              <a16:creationId xmlns:a16="http://schemas.microsoft.com/office/drawing/2014/main" id="{00000000-0008-0000-4300-000005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44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44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45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45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46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46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47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47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48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48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49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49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4" name="吹き出し: 角を丸めた四角形 3">
          <a:extLst>
            <a:ext uri="{FF2B5EF4-FFF2-40B4-BE49-F238E27FC236}">
              <a16:creationId xmlns:a16="http://schemas.microsoft.com/office/drawing/2014/main" id="{00000000-0008-0000-4A00-000004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5" name="吹き出し: 角を丸めた四角形 4">
          <a:extLst>
            <a:ext uri="{FF2B5EF4-FFF2-40B4-BE49-F238E27FC236}">
              <a16:creationId xmlns:a16="http://schemas.microsoft.com/office/drawing/2014/main" id="{00000000-0008-0000-4A00-000005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11</xdr:col>
      <xdr:colOff>180974</xdr:colOff>
      <xdr:row>1</xdr:row>
      <xdr:rowOff>95250</xdr:rowOff>
    </xdr:from>
    <xdr:to>
      <xdr:col>18</xdr:col>
      <xdr:colOff>129539</xdr:colOff>
      <xdr:row>2</xdr:row>
      <xdr:rowOff>219075</xdr:rowOff>
    </xdr:to>
    <xdr:sp macro="" textlink="">
      <xdr:nvSpPr>
        <xdr:cNvPr id="2" name="吹き出し: 角を丸めた四角形 1">
          <a:extLst>
            <a:ext uri="{FF2B5EF4-FFF2-40B4-BE49-F238E27FC236}">
              <a16:creationId xmlns:a16="http://schemas.microsoft.com/office/drawing/2014/main" id="{00000000-0008-0000-4B00-000002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11</xdr:col>
      <xdr:colOff>180974</xdr:colOff>
      <xdr:row>1</xdr:row>
      <xdr:rowOff>95250</xdr:rowOff>
    </xdr:from>
    <xdr:to>
      <xdr:col>18</xdr:col>
      <xdr:colOff>129539</xdr:colOff>
      <xdr:row>2</xdr:row>
      <xdr:rowOff>219075</xdr:rowOff>
    </xdr:to>
    <xdr:sp macro="" textlink="">
      <xdr:nvSpPr>
        <xdr:cNvPr id="3" name="吹き出し: 角を丸めた四角形 2">
          <a:extLst>
            <a:ext uri="{FF2B5EF4-FFF2-40B4-BE49-F238E27FC236}">
              <a16:creationId xmlns:a16="http://schemas.microsoft.com/office/drawing/2014/main" id="{00000000-0008-0000-4B00-000003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12</xdr:col>
      <xdr:colOff>180974</xdr:colOff>
      <xdr:row>1</xdr:row>
      <xdr:rowOff>95250</xdr:rowOff>
    </xdr:from>
    <xdr:to>
      <xdr:col>19</xdr:col>
      <xdr:colOff>129539</xdr:colOff>
      <xdr:row>2</xdr:row>
      <xdr:rowOff>219075</xdr:rowOff>
    </xdr:to>
    <xdr:sp macro="" textlink="">
      <xdr:nvSpPr>
        <xdr:cNvPr id="4" name="吹き出し: 角を丸めた四角形 3">
          <a:extLst>
            <a:ext uri="{FF2B5EF4-FFF2-40B4-BE49-F238E27FC236}">
              <a16:creationId xmlns:a16="http://schemas.microsoft.com/office/drawing/2014/main" id="{00000000-0008-0000-4C00-000004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twoCellAnchor>
    <xdr:from>
      <xdr:col>12</xdr:col>
      <xdr:colOff>180974</xdr:colOff>
      <xdr:row>1</xdr:row>
      <xdr:rowOff>95250</xdr:rowOff>
    </xdr:from>
    <xdr:to>
      <xdr:col>19</xdr:col>
      <xdr:colOff>129539</xdr:colOff>
      <xdr:row>2</xdr:row>
      <xdr:rowOff>219075</xdr:rowOff>
    </xdr:to>
    <xdr:sp macro="" textlink="">
      <xdr:nvSpPr>
        <xdr:cNvPr id="5" name="吹き出し: 角を丸めた四角形 4">
          <a:extLst>
            <a:ext uri="{FF2B5EF4-FFF2-40B4-BE49-F238E27FC236}">
              <a16:creationId xmlns:a16="http://schemas.microsoft.com/office/drawing/2014/main" id="{00000000-0008-0000-4C00-000005000000}"/>
            </a:ext>
          </a:extLst>
        </xdr:cNvPr>
        <xdr:cNvSpPr/>
      </xdr:nvSpPr>
      <xdr:spPr>
        <a:xfrm>
          <a:off x="6819899" y="323850"/>
          <a:ext cx="4749165" cy="352425"/>
        </a:xfrm>
        <a:prstGeom prst="wedgeRoundRectCallout">
          <a:avLst>
            <a:gd name="adj1" fmla="val -63833"/>
            <a:gd name="adj2" fmla="val 147906"/>
            <a:gd name="adj3" fmla="val 1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rgbClr val="FF0000"/>
              </a:solidFill>
              <a:latin typeface="BIZ UDゴシック" panose="020B0400000000000000" pitchFamily="49" charset="-128"/>
              <a:ea typeface="BIZ UDゴシック" panose="020B0400000000000000" pitchFamily="49" charset="-128"/>
            </a:rPr>
            <a:t>参加者名簿については、関係する事業実施日ごとに作成する</a:t>
          </a:r>
        </a:p>
      </xdr:txBody>
    </xdr:sp>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133348</xdr:colOff>
      <xdr:row>7</xdr:row>
      <xdr:rowOff>57150</xdr:rowOff>
    </xdr:from>
    <xdr:to>
      <xdr:col>4</xdr:col>
      <xdr:colOff>600074</xdr:colOff>
      <xdr:row>22</xdr:row>
      <xdr:rowOff>114912</xdr:rowOff>
    </xdr:to>
    <xdr:pic>
      <xdr:nvPicPr>
        <xdr:cNvPr id="3" name="図 2">
          <a:extLst>
            <a:ext uri="{FF2B5EF4-FFF2-40B4-BE49-F238E27FC236}">
              <a16:creationId xmlns:a16="http://schemas.microsoft.com/office/drawing/2014/main" id="{00000000-0008-0000-5F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110" t="1563" r="18788" b="-1563"/>
        <a:stretch/>
      </xdr:blipFill>
      <xdr:spPr>
        <a:xfrm rot="5400000">
          <a:off x="356880" y="1490968"/>
          <a:ext cx="2629512" cy="3076576"/>
        </a:xfrm>
        <a:prstGeom prst="rect">
          <a:avLst/>
        </a:prstGeom>
      </xdr:spPr>
    </xdr:pic>
    <xdr:clientData/>
  </xdr:twoCellAnchor>
  <xdr:twoCellAnchor editAs="oneCell">
    <xdr:from>
      <xdr:col>5</xdr:col>
      <xdr:colOff>155575</xdr:colOff>
      <xdr:row>7</xdr:row>
      <xdr:rowOff>76200</xdr:rowOff>
    </xdr:from>
    <xdr:to>
      <xdr:col>9</xdr:col>
      <xdr:colOff>466725</xdr:colOff>
      <xdr:row>22</xdr:row>
      <xdr:rowOff>38100</xdr:rowOff>
    </xdr:to>
    <xdr:pic>
      <xdr:nvPicPr>
        <xdr:cNvPr id="2" name="図 1">
          <a:extLst>
            <a:ext uri="{FF2B5EF4-FFF2-40B4-BE49-F238E27FC236}">
              <a16:creationId xmlns:a16="http://schemas.microsoft.com/office/drawing/2014/main" id="{00000000-0008-0000-5F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1225" y="1733550"/>
          <a:ext cx="3054350" cy="2533650"/>
        </a:xfrm>
        <a:prstGeom prst="rect">
          <a:avLst/>
        </a:prstGeom>
      </xdr:spPr>
    </xdr:pic>
    <xdr:clientData/>
  </xdr:twoCellAnchor>
  <xdr:twoCellAnchor editAs="oneCell">
    <xdr:from>
      <xdr:col>0</xdr:col>
      <xdr:colOff>161924</xdr:colOff>
      <xdr:row>26</xdr:row>
      <xdr:rowOff>28576</xdr:rowOff>
    </xdr:from>
    <xdr:to>
      <xdr:col>4</xdr:col>
      <xdr:colOff>427328</xdr:colOff>
      <xdr:row>40</xdr:row>
      <xdr:rowOff>104778</xdr:rowOff>
    </xdr:to>
    <xdr:pic>
      <xdr:nvPicPr>
        <xdr:cNvPr id="5" name="図 4">
          <a:extLst>
            <a:ext uri="{FF2B5EF4-FFF2-40B4-BE49-F238E27FC236}">
              <a16:creationId xmlns:a16="http://schemas.microsoft.com/office/drawing/2014/main" id="{00000000-0008-0000-5F00-000005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22535"/>
        <a:stretch/>
      </xdr:blipFill>
      <xdr:spPr>
        <a:xfrm rot="5400000">
          <a:off x="361300" y="4572650"/>
          <a:ext cx="2476502" cy="2875254"/>
        </a:xfrm>
        <a:prstGeom prst="rect">
          <a:avLst/>
        </a:prstGeom>
      </xdr:spPr>
    </xdr:pic>
    <xdr:clientData/>
  </xdr:twoCellAnchor>
  <xdr:twoCellAnchor editAs="oneCell">
    <xdr:from>
      <xdr:col>5</xdr:col>
      <xdr:colOff>57150</xdr:colOff>
      <xdr:row>25</xdr:row>
      <xdr:rowOff>85726</xdr:rowOff>
    </xdr:from>
    <xdr:to>
      <xdr:col>9</xdr:col>
      <xdr:colOff>342900</xdr:colOff>
      <xdr:row>40</xdr:row>
      <xdr:rowOff>28578</xdr:rowOff>
    </xdr:to>
    <xdr:pic>
      <xdr:nvPicPr>
        <xdr:cNvPr id="6" name="図 5">
          <a:extLst>
            <a:ext uri="{FF2B5EF4-FFF2-40B4-BE49-F238E27FC236}">
              <a16:creationId xmlns:a16="http://schemas.microsoft.com/office/drawing/2014/main" id="{00000000-0008-0000-5F00-00000600000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3906" t="2083" r="30156" b="-2083"/>
        <a:stretch/>
      </xdr:blipFill>
      <xdr:spPr>
        <a:xfrm rot="5400000">
          <a:off x="3609974" y="4572002"/>
          <a:ext cx="2514602" cy="302895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4</xdr:col>
      <xdr:colOff>679450</xdr:colOff>
      <xdr:row>8</xdr:row>
      <xdr:rowOff>3174</xdr:rowOff>
    </xdr:from>
    <xdr:to>
      <xdr:col>9</xdr:col>
      <xdr:colOff>584200</xdr:colOff>
      <xdr:row>23</xdr:row>
      <xdr:rowOff>50799</xdr:rowOff>
    </xdr:to>
    <xdr:pic>
      <xdr:nvPicPr>
        <xdr:cNvPr id="13" name="図 12">
          <a:extLst>
            <a:ext uri="{FF2B5EF4-FFF2-40B4-BE49-F238E27FC236}">
              <a16:creationId xmlns:a16="http://schemas.microsoft.com/office/drawing/2014/main" id="{00000000-0008-0000-6000-00000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95650" y="1870074"/>
          <a:ext cx="3333750" cy="2714625"/>
        </a:xfrm>
        <a:prstGeom prst="rect">
          <a:avLst/>
        </a:prstGeom>
      </xdr:spPr>
    </xdr:pic>
    <xdr:clientData/>
  </xdr:twoCellAnchor>
  <xdr:twoCellAnchor editAs="oneCell">
    <xdr:from>
      <xdr:col>5</xdr:col>
      <xdr:colOff>25400</xdr:colOff>
      <xdr:row>26</xdr:row>
      <xdr:rowOff>69850</xdr:rowOff>
    </xdr:from>
    <xdr:to>
      <xdr:col>9</xdr:col>
      <xdr:colOff>546099</xdr:colOff>
      <xdr:row>40</xdr:row>
      <xdr:rowOff>34925</xdr:rowOff>
    </xdr:to>
    <xdr:pic>
      <xdr:nvPicPr>
        <xdr:cNvPr id="15" name="図 14">
          <a:extLst>
            <a:ext uri="{FF2B5EF4-FFF2-40B4-BE49-F238E27FC236}">
              <a16:creationId xmlns:a16="http://schemas.microsoft.com/office/drawing/2014/main" id="{00000000-0008-0000-6000-00000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27400" y="4997450"/>
          <a:ext cx="3263899" cy="2454275"/>
        </a:xfrm>
        <a:prstGeom prst="rect">
          <a:avLst/>
        </a:prstGeom>
      </xdr:spPr>
    </xdr:pic>
    <xdr:clientData/>
  </xdr:twoCellAnchor>
  <xdr:twoCellAnchor editAs="oneCell">
    <xdr:from>
      <xdr:col>0</xdr:col>
      <xdr:colOff>12701</xdr:colOff>
      <xdr:row>7</xdr:row>
      <xdr:rowOff>127001</xdr:rowOff>
    </xdr:from>
    <xdr:to>
      <xdr:col>4</xdr:col>
      <xdr:colOff>457201</xdr:colOff>
      <xdr:row>23</xdr:row>
      <xdr:rowOff>76200</xdr:rowOff>
    </xdr:to>
    <xdr:pic>
      <xdr:nvPicPr>
        <xdr:cNvPr id="3" name="図 2">
          <a:extLst>
            <a:ext uri="{FF2B5EF4-FFF2-40B4-BE49-F238E27FC236}">
              <a16:creationId xmlns:a16="http://schemas.microsoft.com/office/drawing/2014/main" id="{00000000-0008-0000-6000-000003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11379"/>
        <a:stretch/>
      </xdr:blipFill>
      <xdr:spPr>
        <a:xfrm>
          <a:off x="12701" y="1816101"/>
          <a:ext cx="3060700" cy="2793999"/>
        </a:xfrm>
        <a:prstGeom prst="rect">
          <a:avLst/>
        </a:prstGeom>
      </xdr:spPr>
    </xdr:pic>
    <xdr:clientData/>
  </xdr:twoCellAnchor>
  <xdr:twoCellAnchor editAs="oneCell">
    <xdr:from>
      <xdr:col>0</xdr:col>
      <xdr:colOff>76200</xdr:colOff>
      <xdr:row>26</xdr:row>
      <xdr:rowOff>0</xdr:rowOff>
    </xdr:from>
    <xdr:to>
      <xdr:col>4</xdr:col>
      <xdr:colOff>368300</xdr:colOff>
      <xdr:row>40</xdr:row>
      <xdr:rowOff>38100</xdr:rowOff>
    </xdr:to>
    <xdr:pic>
      <xdr:nvPicPr>
        <xdr:cNvPr id="4" name="図 3">
          <a:extLst>
            <a:ext uri="{FF2B5EF4-FFF2-40B4-BE49-F238E27FC236}">
              <a16:creationId xmlns:a16="http://schemas.microsoft.com/office/drawing/2014/main" id="{00000000-0008-0000-6000-000004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6200" y="4927600"/>
          <a:ext cx="2908300" cy="252730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0</xdr:colOff>
      <xdr:row>7</xdr:row>
      <xdr:rowOff>9524</xdr:rowOff>
    </xdr:from>
    <xdr:to>
      <xdr:col>4</xdr:col>
      <xdr:colOff>615950</xdr:colOff>
      <xdr:row>22</xdr:row>
      <xdr:rowOff>133350</xdr:rowOff>
    </xdr:to>
    <xdr:pic>
      <xdr:nvPicPr>
        <xdr:cNvPr id="7" name="図 6">
          <a:extLst>
            <a:ext uri="{FF2B5EF4-FFF2-40B4-BE49-F238E27FC236}">
              <a16:creationId xmlns:a16="http://schemas.microsoft.com/office/drawing/2014/main" id="{00000000-0008-0000-61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666874"/>
          <a:ext cx="3225800" cy="2695576"/>
        </a:xfrm>
        <a:prstGeom prst="rect">
          <a:avLst/>
        </a:prstGeom>
      </xdr:spPr>
    </xdr:pic>
    <xdr:clientData/>
  </xdr:twoCellAnchor>
  <xdr:twoCellAnchor editAs="oneCell">
    <xdr:from>
      <xdr:col>5</xdr:col>
      <xdr:colOff>38100</xdr:colOff>
      <xdr:row>7</xdr:row>
      <xdr:rowOff>28575</xdr:rowOff>
    </xdr:from>
    <xdr:to>
      <xdr:col>9</xdr:col>
      <xdr:colOff>583512</xdr:colOff>
      <xdr:row>22</xdr:row>
      <xdr:rowOff>123825</xdr:rowOff>
    </xdr:to>
    <xdr:pic>
      <xdr:nvPicPr>
        <xdr:cNvPr id="9" name="図 8">
          <a:extLst>
            <a:ext uri="{FF2B5EF4-FFF2-40B4-BE49-F238E27FC236}">
              <a16:creationId xmlns:a16="http://schemas.microsoft.com/office/drawing/2014/main" id="{00000000-0008-0000-61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33750" y="1685925"/>
          <a:ext cx="3288612" cy="2667000"/>
        </a:xfrm>
        <a:prstGeom prst="rect">
          <a:avLst/>
        </a:prstGeom>
      </xdr:spPr>
    </xdr:pic>
    <xdr:clientData/>
  </xdr:twoCellAnchor>
  <xdr:twoCellAnchor editAs="oneCell">
    <xdr:from>
      <xdr:col>5</xdr:col>
      <xdr:colOff>28575</xdr:colOff>
      <xdr:row>26</xdr:row>
      <xdr:rowOff>0</xdr:rowOff>
    </xdr:from>
    <xdr:to>
      <xdr:col>9</xdr:col>
      <xdr:colOff>542925</xdr:colOff>
      <xdr:row>40</xdr:row>
      <xdr:rowOff>52807</xdr:rowOff>
    </xdr:to>
    <xdr:pic>
      <xdr:nvPicPr>
        <xdr:cNvPr id="11" name="図 10">
          <a:extLst>
            <a:ext uri="{FF2B5EF4-FFF2-40B4-BE49-F238E27FC236}">
              <a16:creationId xmlns:a16="http://schemas.microsoft.com/office/drawing/2014/main" id="{00000000-0008-0000-6100-00000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24225" y="4914900"/>
          <a:ext cx="3257550" cy="2453107"/>
        </a:xfrm>
        <a:prstGeom prst="rect">
          <a:avLst/>
        </a:prstGeom>
      </xdr:spPr>
    </xdr:pic>
    <xdr:clientData/>
  </xdr:twoCellAnchor>
  <xdr:twoCellAnchor editAs="oneCell">
    <xdr:from>
      <xdr:col>0</xdr:col>
      <xdr:colOff>0</xdr:colOff>
      <xdr:row>26</xdr:row>
      <xdr:rowOff>0</xdr:rowOff>
    </xdr:from>
    <xdr:to>
      <xdr:col>4</xdr:col>
      <xdr:colOff>609600</xdr:colOff>
      <xdr:row>40</xdr:row>
      <xdr:rowOff>14288</xdr:rowOff>
    </xdr:to>
    <xdr:pic>
      <xdr:nvPicPr>
        <xdr:cNvPr id="13" name="図 12">
          <a:extLst>
            <a:ext uri="{FF2B5EF4-FFF2-40B4-BE49-F238E27FC236}">
              <a16:creationId xmlns:a16="http://schemas.microsoft.com/office/drawing/2014/main" id="{00000000-0008-0000-6100-00000D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4914900"/>
          <a:ext cx="3219450" cy="2414588"/>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5</xdr:col>
      <xdr:colOff>9525</xdr:colOff>
      <xdr:row>7</xdr:row>
      <xdr:rowOff>95250</xdr:rowOff>
    </xdr:from>
    <xdr:to>
      <xdr:col>9</xdr:col>
      <xdr:colOff>669156</xdr:colOff>
      <xdr:row>23</xdr:row>
      <xdr:rowOff>57149</xdr:rowOff>
    </xdr:to>
    <xdr:pic>
      <xdr:nvPicPr>
        <xdr:cNvPr id="11" name="図 10">
          <a:extLst>
            <a:ext uri="{FF2B5EF4-FFF2-40B4-BE49-F238E27FC236}">
              <a16:creationId xmlns:a16="http://schemas.microsoft.com/office/drawing/2014/main" id="{00000000-0008-0000-62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05175" y="1752600"/>
          <a:ext cx="3402831" cy="2705099"/>
        </a:xfrm>
        <a:prstGeom prst="rect">
          <a:avLst/>
        </a:prstGeom>
      </xdr:spPr>
    </xdr:pic>
    <xdr:clientData/>
  </xdr:twoCellAnchor>
  <xdr:twoCellAnchor editAs="oneCell">
    <xdr:from>
      <xdr:col>0</xdr:col>
      <xdr:colOff>85725</xdr:colOff>
      <xdr:row>7</xdr:row>
      <xdr:rowOff>114300</xdr:rowOff>
    </xdr:from>
    <xdr:to>
      <xdr:col>4</xdr:col>
      <xdr:colOff>542925</xdr:colOff>
      <xdr:row>23</xdr:row>
      <xdr:rowOff>38100</xdr:rowOff>
    </xdr:to>
    <xdr:pic>
      <xdr:nvPicPr>
        <xdr:cNvPr id="2" name="図 1">
          <a:extLst>
            <a:ext uri="{FF2B5EF4-FFF2-40B4-BE49-F238E27FC236}">
              <a16:creationId xmlns:a16="http://schemas.microsoft.com/office/drawing/2014/main" id="{00000000-0008-0000-6200-000002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0162" b="12826"/>
        <a:stretch/>
      </xdr:blipFill>
      <xdr:spPr>
        <a:xfrm>
          <a:off x="85725" y="1771650"/>
          <a:ext cx="3067050" cy="2667000"/>
        </a:xfrm>
        <a:prstGeom prst="rect">
          <a:avLst/>
        </a:prstGeom>
      </xdr:spPr>
    </xdr:pic>
    <xdr:clientData/>
  </xdr:twoCellAnchor>
  <xdr:twoCellAnchor editAs="oneCell">
    <xdr:from>
      <xdr:col>0</xdr:col>
      <xdr:colOff>133350</xdr:colOff>
      <xdr:row>26</xdr:row>
      <xdr:rowOff>76201</xdr:rowOff>
    </xdr:from>
    <xdr:to>
      <xdr:col>4</xdr:col>
      <xdr:colOff>532719</xdr:colOff>
      <xdr:row>39</xdr:row>
      <xdr:rowOff>104775</xdr:rowOff>
    </xdr:to>
    <xdr:pic>
      <xdr:nvPicPr>
        <xdr:cNvPr id="3" name="図 2">
          <a:extLst>
            <a:ext uri="{FF2B5EF4-FFF2-40B4-BE49-F238E27FC236}">
              <a16:creationId xmlns:a16="http://schemas.microsoft.com/office/drawing/2014/main" id="{00000000-0008-0000-6200-00000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3350" y="4819651"/>
          <a:ext cx="3009219" cy="2257424"/>
        </a:xfrm>
        <a:prstGeom prst="rect">
          <a:avLst/>
        </a:prstGeom>
      </xdr:spPr>
    </xdr:pic>
    <xdr:clientData/>
  </xdr:twoCellAnchor>
  <xdr:twoCellAnchor editAs="oneCell">
    <xdr:from>
      <xdr:col>5</xdr:col>
      <xdr:colOff>314325</xdr:colOff>
      <xdr:row>26</xdr:row>
      <xdr:rowOff>95250</xdr:rowOff>
    </xdr:from>
    <xdr:to>
      <xdr:col>8</xdr:col>
      <xdr:colOff>333375</xdr:colOff>
      <xdr:row>39</xdr:row>
      <xdr:rowOff>109851</xdr:rowOff>
    </xdr:to>
    <xdr:pic>
      <xdr:nvPicPr>
        <xdr:cNvPr id="5" name="図 4">
          <a:extLst>
            <a:ext uri="{FF2B5EF4-FFF2-40B4-BE49-F238E27FC236}">
              <a16:creationId xmlns:a16="http://schemas.microsoft.com/office/drawing/2014/main" id="{00000000-0008-0000-6200-000005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18950"/>
        <a:stretch/>
      </xdr:blipFill>
      <xdr:spPr>
        <a:xfrm>
          <a:off x="3609975" y="4838700"/>
          <a:ext cx="2076450" cy="2243451"/>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161925</xdr:colOff>
      <xdr:row>7</xdr:row>
      <xdr:rowOff>28575</xdr:rowOff>
    </xdr:from>
    <xdr:to>
      <xdr:col>4</xdr:col>
      <xdr:colOff>536658</xdr:colOff>
      <xdr:row>23</xdr:row>
      <xdr:rowOff>123824</xdr:rowOff>
    </xdr:to>
    <xdr:pic>
      <xdr:nvPicPr>
        <xdr:cNvPr id="3" name="図 2">
          <a:extLst>
            <a:ext uri="{FF2B5EF4-FFF2-40B4-BE49-F238E27FC236}">
              <a16:creationId xmlns:a16="http://schemas.microsoft.com/office/drawing/2014/main" id="{00000000-0008-0000-63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28656"/>
        <a:stretch/>
      </xdr:blipFill>
      <xdr:spPr>
        <a:xfrm>
          <a:off x="161925" y="1685925"/>
          <a:ext cx="2984583" cy="2838449"/>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xdr:from>
      <xdr:col>38</xdr:col>
      <xdr:colOff>0</xdr:colOff>
      <xdr:row>8</xdr:row>
      <xdr:rowOff>0</xdr:rowOff>
    </xdr:from>
    <xdr:to>
      <xdr:col>39</xdr:col>
      <xdr:colOff>228600</xdr:colOff>
      <xdr:row>9</xdr:row>
      <xdr:rowOff>19050</xdr:rowOff>
    </xdr:to>
    <xdr:sp macro="" textlink="">
      <xdr:nvSpPr>
        <xdr:cNvPr id="2" name="円/楕円 8">
          <a:extLst>
            <a:ext uri="{FF2B5EF4-FFF2-40B4-BE49-F238E27FC236}">
              <a16:creationId xmlns:a16="http://schemas.microsoft.com/office/drawing/2014/main" id="{00000000-0008-0000-6B00-000002000000}"/>
            </a:ext>
          </a:extLst>
        </xdr:cNvPr>
        <xdr:cNvSpPr/>
      </xdr:nvSpPr>
      <xdr:spPr>
        <a:xfrm>
          <a:off x="7543800" y="2085975"/>
          <a:ext cx="914400" cy="2476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3" name="円/楕円 9">
          <a:extLst>
            <a:ext uri="{FF2B5EF4-FFF2-40B4-BE49-F238E27FC236}">
              <a16:creationId xmlns:a16="http://schemas.microsoft.com/office/drawing/2014/main" id="{00000000-0008-0000-6B00-000003000000}"/>
            </a:ext>
          </a:extLst>
        </xdr:cNvPr>
        <xdr:cNvSpPr/>
      </xdr:nvSpPr>
      <xdr:spPr>
        <a:xfrm>
          <a:off x="7543800" y="2543175"/>
          <a:ext cx="914400" cy="2476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6</xdr:row>
      <xdr:rowOff>0</xdr:rowOff>
    </xdr:from>
    <xdr:to>
      <xdr:col>39</xdr:col>
      <xdr:colOff>228600</xdr:colOff>
      <xdr:row>7</xdr:row>
      <xdr:rowOff>0</xdr:rowOff>
    </xdr:to>
    <xdr:sp macro="" textlink="">
      <xdr:nvSpPr>
        <xdr:cNvPr id="4" name="円/楕円 10">
          <a:extLst>
            <a:ext uri="{FF2B5EF4-FFF2-40B4-BE49-F238E27FC236}">
              <a16:creationId xmlns:a16="http://schemas.microsoft.com/office/drawing/2014/main" id="{00000000-0008-0000-6B00-000004000000}"/>
            </a:ext>
          </a:extLst>
        </xdr:cNvPr>
        <xdr:cNvSpPr/>
      </xdr:nvSpPr>
      <xdr:spPr>
        <a:xfrm>
          <a:off x="7543800" y="1447800"/>
          <a:ext cx="914400" cy="2286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8</xdr:row>
      <xdr:rowOff>0</xdr:rowOff>
    </xdr:from>
    <xdr:to>
      <xdr:col>39</xdr:col>
      <xdr:colOff>228600</xdr:colOff>
      <xdr:row>9</xdr:row>
      <xdr:rowOff>19050</xdr:rowOff>
    </xdr:to>
    <xdr:sp macro="" textlink="">
      <xdr:nvSpPr>
        <xdr:cNvPr id="5" name="円/楕円 8">
          <a:extLst>
            <a:ext uri="{FF2B5EF4-FFF2-40B4-BE49-F238E27FC236}">
              <a16:creationId xmlns:a16="http://schemas.microsoft.com/office/drawing/2014/main" id="{00000000-0008-0000-6B00-000005000000}"/>
            </a:ext>
          </a:extLst>
        </xdr:cNvPr>
        <xdr:cNvSpPr/>
      </xdr:nvSpPr>
      <xdr:spPr>
        <a:xfrm>
          <a:off x="7543800" y="2085975"/>
          <a:ext cx="914400" cy="2476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10</xdr:row>
      <xdr:rowOff>0</xdr:rowOff>
    </xdr:from>
    <xdr:to>
      <xdr:col>39</xdr:col>
      <xdr:colOff>228600</xdr:colOff>
      <xdr:row>11</xdr:row>
      <xdr:rowOff>19050</xdr:rowOff>
    </xdr:to>
    <xdr:sp macro="" textlink="">
      <xdr:nvSpPr>
        <xdr:cNvPr id="6" name="円/楕円 9">
          <a:extLst>
            <a:ext uri="{FF2B5EF4-FFF2-40B4-BE49-F238E27FC236}">
              <a16:creationId xmlns:a16="http://schemas.microsoft.com/office/drawing/2014/main" id="{00000000-0008-0000-6B00-000006000000}"/>
            </a:ext>
          </a:extLst>
        </xdr:cNvPr>
        <xdr:cNvSpPr/>
      </xdr:nvSpPr>
      <xdr:spPr>
        <a:xfrm>
          <a:off x="7543800" y="2543175"/>
          <a:ext cx="914400" cy="24765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0</xdr:colOff>
      <xdr:row>6</xdr:row>
      <xdr:rowOff>0</xdr:rowOff>
    </xdr:from>
    <xdr:to>
      <xdr:col>39</xdr:col>
      <xdr:colOff>228600</xdr:colOff>
      <xdr:row>7</xdr:row>
      <xdr:rowOff>0</xdr:rowOff>
    </xdr:to>
    <xdr:sp macro="" textlink="">
      <xdr:nvSpPr>
        <xdr:cNvPr id="7" name="円/楕円 10">
          <a:extLst>
            <a:ext uri="{FF2B5EF4-FFF2-40B4-BE49-F238E27FC236}">
              <a16:creationId xmlns:a16="http://schemas.microsoft.com/office/drawing/2014/main" id="{00000000-0008-0000-6B00-000007000000}"/>
            </a:ext>
          </a:extLst>
        </xdr:cNvPr>
        <xdr:cNvSpPr/>
      </xdr:nvSpPr>
      <xdr:spPr>
        <a:xfrm>
          <a:off x="7543800" y="1447800"/>
          <a:ext cx="914400" cy="2286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19050</xdr:colOff>
      <xdr:row>5</xdr:row>
      <xdr:rowOff>180975</xdr:rowOff>
    </xdr:from>
    <xdr:to>
      <xdr:col>8</xdr:col>
      <xdr:colOff>76200</xdr:colOff>
      <xdr:row>7</xdr:row>
      <xdr:rowOff>28575</xdr:rowOff>
    </xdr:to>
    <xdr:sp macro="" textlink="">
      <xdr:nvSpPr>
        <xdr:cNvPr id="8" name="円/楕円 3">
          <a:extLst>
            <a:ext uri="{FF2B5EF4-FFF2-40B4-BE49-F238E27FC236}">
              <a16:creationId xmlns:a16="http://schemas.microsoft.com/office/drawing/2014/main" id="{00000000-0008-0000-6B00-000008000000}"/>
            </a:ext>
          </a:extLst>
        </xdr:cNvPr>
        <xdr:cNvSpPr/>
      </xdr:nvSpPr>
      <xdr:spPr>
        <a:xfrm flipV="1">
          <a:off x="1047750" y="1400175"/>
          <a:ext cx="914400" cy="304800"/>
        </a:xfrm>
        <a:prstGeom prst="ellipse">
          <a:avLst/>
        </a:prstGeom>
        <a:noFill/>
        <a:ln w="38100"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mailto:toyo2768@gmail.com" TargetMode="External" Type="http://schemas.openxmlformats.org/officeDocument/2006/relationships/hyperlink"/><Relationship Id="rId2"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drawing1.xml" Type="http://schemas.openxmlformats.org/officeDocument/2006/relationships/drawing"/></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 Id="rId2" Target="../drawings/drawing2.xml" Type="http://schemas.openxmlformats.org/officeDocument/2006/relationships/drawing"/></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 Id="rId2" Target="../drawings/drawing3.xml" Type="http://schemas.openxmlformats.org/officeDocument/2006/relationships/drawing"/></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 Id="rId2" Target="../drawings/drawing4.xml" Type="http://schemas.openxmlformats.org/officeDocument/2006/relationships/drawing"/></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drawing5.xml" Type="http://schemas.openxmlformats.org/officeDocument/2006/relationships/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drawing6.xml" Type="http://schemas.openxmlformats.org/officeDocument/2006/relationships/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 Id="rId2" Target="../drawings/drawing7.xml" Type="http://schemas.openxmlformats.org/officeDocument/2006/relationships/drawing"/></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 Id="rId2" Target="../drawings/drawing8.xml" Type="http://schemas.openxmlformats.org/officeDocument/2006/relationships/drawing"/></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 Id="rId2" Target="../drawings/drawing9.xml" Type="http://schemas.openxmlformats.org/officeDocument/2006/relationships/drawing"/></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 Id="rId2" Target="../drawings/drawing10.xml" Type="http://schemas.openxmlformats.org/officeDocument/2006/relationships/drawing"/></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 Id="rId2" Target="../drawings/drawing11.xml" Type="http://schemas.openxmlformats.org/officeDocument/2006/relationships/drawing"/></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 Id="rId2" Target="../drawings/drawing12.xml" Type="http://schemas.openxmlformats.org/officeDocument/2006/relationships/drawing"/></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 Id="rId2" Target="../drawings/drawing13.xml" Type="http://schemas.openxmlformats.org/officeDocument/2006/relationships/drawing"/></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 Id="rId2" Target="../drawings/drawing14.xml" Type="http://schemas.openxmlformats.org/officeDocument/2006/relationships/drawing"/></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 Id="rId2" Target="../drawings/drawing15.xml" Type="http://schemas.openxmlformats.org/officeDocument/2006/relationships/drawing"/></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 Id="rId2" Target="../drawings/drawing16.xml" Type="http://schemas.openxmlformats.org/officeDocument/2006/relationships/drawing"/></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 Id="rId2" Target="../drawings/drawing17.xml" Type="http://schemas.openxmlformats.org/officeDocument/2006/relationships/drawing"/></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 Id="rId2" Target="../drawings/drawing18.xml" Type="http://schemas.openxmlformats.org/officeDocument/2006/relationships/drawing"/></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 Id="rId2" Target="../drawings/drawing19.xml" Type="http://schemas.openxmlformats.org/officeDocument/2006/relationships/drawing"/></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 Id="rId2" Target="../drawings/drawing20.xml" Type="http://schemas.openxmlformats.org/officeDocument/2006/relationships/drawing"/></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 Id="rId2" Target="../drawings/drawing21.xml" Type="http://schemas.openxmlformats.org/officeDocument/2006/relationships/drawing"/></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 Id="rId2" Target="../drawings/drawing22.xml" Type="http://schemas.openxmlformats.org/officeDocument/2006/relationships/drawing"/></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 Id="rId2" Target="../drawings/drawing23.xml" Type="http://schemas.openxmlformats.org/officeDocument/2006/relationships/drawing"/></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 Id="rId2" Target="../drawings/drawing24.xml" Type="http://schemas.openxmlformats.org/officeDocument/2006/relationships/drawing"/></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 Id="rId2" Target="../drawings/drawing25.xml" Type="http://schemas.openxmlformats.org/officeDocument/2006/relationships/drawing"/></Relationships>
</file>

<file path=xl/worksheets/_rels/sheet32.xml.rels><?xml version="1.0" encoding="UTF-8" standalone="no"?><Relationships xmlns="http://schemas.openxmlformats.org/package/2006/relationships"><Relationship Id="rId1" Target="../printerSettings/printerSettings32.bin" Type="http://schemas.openxmlformats.org/officeDocument/2006/relationships/printerSettings"/><Relationship Id="rId2" Target="../drawings/drawing26.xml" Type="http://schemas.openxmlformats.org/officeDocument/2006/relationships/drawing"/></Relationships>
</file>

<file path=xl/worksheets/_rels/sheet33.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_rels/sheet35.xml.rels><?xml version="1.0" encoding="UTF-8" standalone="no"?><Relationships xmlns="http://schemas.openxmlformats.org/package/2006/relationships"><Relationship Id="rId1" Target="../printerSettings/printerSettings35.bin" Type="http://schemas.openxmlformats.org/officeDocument/2006/relationships/printerSettings"/></Relationships>
</file>

<file path=xl/worksheets/_rels/sheet36.xml.rels><?xml version="1.0" encoding="UTF-8" standalone="no"?><Relationships xmlns="http://schemas.openxmlformats.org/package/2006/relationships"><Relationship Id="rId1" Target="../printerSettings/printerSettings36.bin" Type="http://schemas.openxmlformats.org/officeDocument/2006/relationships/printerSettings"/></Relationships>
</file>

<file path=xl/worksheets/_rels/sheet37.xml.rels><?xml version="1.0" encoding="UTF-8" standalone="no"?><Relationships xmlns="http://schemas.openxmlformats.org/package/2006/relationships"><Relationship Id="rId1" Target="../printerSettings/printerSettings37.bin" Type="http://schemas.openxmlformats.org/officeDocument/2006/relationships/printerSettings"/></Relationships>
</file>

<file path=xl/worksheets/_rels/sheet38.xml.rels><?xml version="1.0" encoding="UTF-8" standalone="no"?><Relationships xmlns="http://schemas.openxmlformats.org/package/2006/relationships"><Relationship Id="rId1" Target="../printerSettings/printerSettings38.bin" Type="http://schemas.openxmlformats.org/officeDocument/2006/relationships/printerSettings"/></Relationships>
</file>

<file path=xl/worksheets/_rels/sheet39.xml.rels><?xml version="1.0" encoding="UTF-8" standalone="no"?><Relationships xmlns="http://schemas.openxmlformats.org/package/2006/relationships"><Relationship Id="rId1" Target="../printerSettings/printerSettings39.bin" Type="http://schemas.openxmlformats.org/officeDocument/2006/relationships/printerSettings"/></Relationships>
</file>

<file path=xl/worksheets/_rels/sheet40.xml.rels><?xml version="1.0" encoding="UTF-8" standalone="no"?><Relationships xmlns="http://schemas.openxmlformats.org/package/2006/relationships"><Relationship Id="rId1" Target="../printerSettings/printerSettings40.bin" Type="http://schemas.openxmlformats.org/officeDocument/2006/relationships/printerSettings"/></Relationships>
</file>

<file path=xl/worksheets/_rels/sheet41.xml.rels><?xml version="1.0" encoding="UTF-8" standalone="no"?><Relationships xmlns="http://schemas.openxmlformats.org/package/2006/relationships"><Relationship Id="rId1" Target="../printerSettings/printerSettings41.bin" Type="http://schemas.openxmlformats.org/officeDocument/2006/relationships/printerSettings"/></Relationships>
</file>

<file path=xl/worksheets/_rels/sheet42.xml.rels><?xml version="1.0" encoding="UTF-8" standalone="no"?><Relationships xmlns="http://schemas.openxmlformats.org/package/2006/relationships"><Relationship Id="rId1" Target="../printerSettings/printerSettings42.bin" Type="http://schemas.openxmlformats.org/officeDocument/2006/relationships/printerSettings"/></Relationships>
</file>

<file path=xl/worksheets/_rels/sheet43.xml.rels><?xml version="1.0" encoding="UTF-8" standalone="no"?><Relationships xmlns="http://schemas.openxmlformats.org/package/2006/relationships"><Relationship Id="rId1" Target="../printerSettings/printerSettings43.bin" Type="http://schemas.openxmlformats.org/officeDocument/2006/relationships/printerSettings"/></Relationships>
</file>

<file path=xl/worksheets/_rels/sheet44.xml.rels><?xml version="1.0" encoding="UTF-8" standalone="no"?><Relationships xmlns="http://schemas.openxmlformats.org/package/2006/relationships"><Relationship Id="rId1" Target="../printerSettings/printerSettings44.bin" Type="http://schemas.openxmlformats.org/officeDocument/2006/relationships/printerSettings"/></Relationships>
</file>

<file path=xl/worksheets/_rels/sheet45.xml.rels><?xml version="1.0" encoding="UTF-8" standalone="no"?><Relationships xmlns="http://schemas.openxmlformats.org/package/2006/relationships"><Relationship Id="rId1" Target="../printerSettings/printerSettings45.bin" Type="http://schemas.openxmlformats.org/officeDocument/2006/relationships/printerSettings"/></Relationships>
</file>

<file path=xl/worksheets/_rels/sheet46.xml.rels><?xml version="1.0" encoding="UTF-8" standalone="no"?><Relationships xmlns="http://schemas.openxmlformats.org/package/2006/relationships"><Relationship Id="rId1" Target="../printerSettings/printerSettings46.bin" Type="http://schemas.openxmlformats.org/officeDocument/2006/relationships/printerSettings"/></Relationships>
</file>

<file path=xl/worksheets/_rels/sheet47.xml.rels><?xml version="1.0" encoding="UTF-8" standalone="no"?><Relationships xmlns="http://schemas.openxmlformats.org/package/2006/relationships"><Relationship Id="rId1" Target="../printerSettings/printerSettings47.bin" Type="http://schemas.openxmlformats.org/officeDocument/2006/relationships/printerSettings"/></Relationships>
</file>

<file path=xl/worksheets/_rels/sheet48.xml.rels><?xml version="1.0" encoding="UTF-8" standalone="no"?><Relationships xmlns="http://schemas.openxmlformats.org/package/2006/relationships"><Relationship Id="rId1" Target="../printerSettings/printerSettings48.bin" Type="http://schemas.openxmlformats.org/officeDocument/2006/relationships/printerSettings"/></Relationships>
</file>

<file path=xl/worksheets/_rels/sheet49.xml.rels><?xml version="1.0" encoding="UTF-8" standalone="no"?><Relationships xmlns="http://schemas.openxmlformats.org/package/2006/relationships"><Relationship Id="rId1" Target="../printerSettings/printerSettings49.bin" Type="http://schemas.openxmlformats.org/officeDocument/2006/relationships/printerSettings"/></Relationships>
</file>

<file path=xl/worksheets/_rels/sheet50.xml.rels><?xml version="1.0" encoding="UTF-8" standalone="no"?><Relationships xmlns="http://schemas.openxmlformats.org/package/2006/relationships"><Relationship Id="rId1" Target="../printerSettings/printerSettings50.bin" Type="http://schemas.openxmlformats.org/officeDocument/2006/relationships/printerSettings"/></Relationships>
</file>

<file path=xl/worksheets/_rels/sheet51.xml.rels><?xml version="1.0" encoding="UTF-8" standalone="no"?><Relationships xmlns="http://schemas.openxmlformats.org/package/2006/relationships"><Relationship Id="rId1" Target="../printerSettings/printerSettings51.bin" Type="http://schemas.openxmlformats.org/officeDocument/2006/relationships/printerSettings"/><Relationship Id="rId2" Target="../drawings/drawing27.xml" Type="http://schemas.openxmlformats.org/officeDocument/2006/relationships/drawing"/></Relationships>
</file>

<file path=xl/worksheets/_rels/sheet52.xml.rels><?xml version="1.0" encoding="UTF-8" standalone="no"?><Relationships xmlns="http://schemas.openxmlformats.org/package/2006/relationships"><Relationship Id="rId1" Target="../printerSettings/printerSettings52.bin" Type="http://schemas.openxmlformats.org/officeDocument/2006/relationships/printerSettings"/><Relationship Id="rId2" Target="../drawings/drawing28.xml" Type="http://schemas.openxmlformats.org/officeDocument/2006/relationships/drawing"/></Relationships>
</file>

<file path=xl/worksheets/_rels/sheet53.xml.rels><?xml version="1.0" encoding="UTF-8" standalone="no"?><Relationships xmlns="http://schemas.openxmlformats.org/package/2006/relationships"><Relationship Id="rId1" Target="../printerSettings/printerSettings53.bin" Type="http://schemas.openxmlformats.org/officeDocument/2006/relationships/printerSettings"/><Relationship Id="rId2" Target="../drawings/drawing29.xml" Type="http://schemas.openxmlformats.org/officeDocument/2006/relationships/drawing"/></Relationships>
</file>

<file path=xl/worksheets/_rels/sheet54.xml.rels><?xml version="1.0" encoding="UTF-8" standalone="no"?><Relationships xmlns="http://schemas.openxmlformats.org/package/2006/relationships"><Relationship Id="rId1" Target="../printerSettings/printerSettings54.bin" Type="http://schemas.openxmlformats.org/officeDocument/2006/relationships/printerSettings"/><Relationship Id="rId2" Target="../drawings/drawing30.xml" Type="http://schemas.openxmlformats.org/officeDocument/2006/relationships/drawing"/></Relationships>
</file>

<file path=xl/worksheets/_rels/sheet56.xml.rels><?xml version="1.0" encoding="UTF-8" standalone="no"?><Relationships xmlns="http://schemas.openxmlformats.org/package/2006/relationships"><Relationship Id="rId1" Target="../printerSettings/printerSettings55.bin" Type="http://schemas.openxmlformats.org/officeDocument/2006/relationships/printerSettings"/><Relationship Id="rId2" Target="../drawings/drawing31.xml" Type="http://schemas.openxmlformats.org/officeDocument/2006/relationships/drawing"/></Relationships>
</file>

<file path=xl/worksheets/_rels/sheet57.xml.rels><?xml version="1.0" encoding="UTF-8" standalone="no"?><Relationships xmlns="http://schemas.openxmlformats.org/package/2006/relationships"><Relationship Id="rId1" Target="../printerSettings/printerSettings56.bin" Type="http://schemas.openxmlformats.org/officeDocument/2006/relationships/printerSettings"/><Relationship Id="rId2" Target="../drawings/drawing32.xml" Type="http://schemas.openxmlformats.org/officeDocument/2006/relationships/drawing"/></Relationships>
</file>

<file path=xl/worksheets/_rels/sheet58.xml.rels><?xml version="1.0" encoding="UTF-8" standalone="no"?><Relationships xmlns="http://schemas.openxmlformats.org/package/2006/relationships"><Relationship Id="rId1" Target="../printerSettings/printerSettings57.bin" Type="http://schemas.openxmlformats.org/officeDocument/2006/relationships/printerSettings"/><Relationship Id="rId2" Target="../drawings/drawing33.xml" Type="http://schemas.openxmlformats.org/officeDocument/2006/relationships/drawing"/></Relationships>
</file>

<file path=xl/worksheets/_rels/sheet59.xml.rels><?xml version="1.0" encoding="UTF-8" standalone="no"?><Relationships xmlns="http://schemas.openxmlformats.org/package/2006/relationships"><Relationship Id="rId1" Target="../printerSettings/printerSettings58.bin" Type="http://schemas.openxmlformats.org/officeDocument/2006/relationships/printerSettings"/><Relationship Id="rId2" Target="../drawings/drawing34.xml" Type="http://schemas.openxmlformats.org/officeDocument/2006/relationships/drawing"/></Relationships>
</file>

<file path=xl/worksheets/_rels/sheet60.xml.rels><?xml version="1.0" encoding="UTF-8" standalone="no"?><Relationships xmlns="http://schemas.openxmlformats.org/package/2006/relationships"><Relationship Id="rId1" Target="../printerSettings/printerSettings59.bin" Type="http://schemas.openxmlformats.org/officeDocument/2006/relationships/printerSettings"/><Relationship Id="rId2" Target="../drawings/drawing35.xml" Type="http://schemas.openxmlformats.org/officeDocument/2006/relationships/drawing"/></Relationships>
</file>

<file path=xl/worksheets/_rels/sheet61.xml.rels><?xml version="1.0" encoding="UTF-8" standalone="no"?><Relationships xmlns="http://schemas.openxmlformats.org/package/2006/relationships"><Relationship Id="rId1" Target="../printerSettings/printerSettings60.bin" Type="http://schemas.openxmlformats.org/officeDocument/2006/relationships/printerSettings"/><Relationship Id="rId2" Target="../drawings/drawing36.xml" Type="http://schemas.openxmlformats.org/officeDocument/2006/relationships/drawing"/></Relationships>
</file>

<file path=xl/worksheets/_rels/sheet62.xml.rels><?xml version="1.0" encoding="UTF-8" standalone="no"?><Relationships xmlns="http://schemas.openxmlformats.org/package/2006/relationships"><Relationship Id="rId1" Target="../drawings/drawing37.xml" Type="http://schemas.openxmlformats.org/officeDocument/2006/relationships/drawing"/></Relationships>
</file>

<file path=xl/worksheets/_rels/sheet63.xml.rels><?xml version="1.0" encoding="UTF-8" standalone="no"?><Relationships xmlns="http://schemas.openxmlformats.org/package/2006/relationships"><Relationship Id="rId1" Target="../drawings/drawing38.xml" Type="http://schemas.openxmlformats.org/officeDocument/2006/relationships/drawing"/></Relationships>
</file>

<file path=xl/worksheets/_rels/sheet64.xml.rels><?xml version="1.0" encoding="UTF-8" standalone="no"?><Relationships xmlns="http://schemas.openxmlformats.org/package/2006/relationships"><Relationship Id="rId1" Target="../drawings/drawing39.xml" Type="http://schemas.openxmlformats.org/officeDocument/2006/relationships/drawing"/></Relationships>
</file>

<file path=xl/worksheets/_rels/sheet65.xml.rels><?xml version="1.0" encoding="UTF-8" standalone="no"?><Relationships xmlns="http://schemas.openxmlformats.org/package/2006/relationships"><Relationship Id="rId1" Target="../printerSettings/printerSettings61.bin" Type="http://schemas.openxmlformats.org/officeDocument/2006/relationships/printerSettings"/><Relationship Id="rId2" Target="../drawings/drawing40.xml" Type="http://schemas.openxmlformats.org/officeDocument/2006/relationships/drawing"/></Relationships>
</file>

<file path=xl/worksheets/_rels/sheet66.xml.rels><?xml version="1.0" encoding="UTF-8" standalone="no"?><Relationships xmlns="http://schemas.openxmlformats.org/package/2006/relationships"><Relationship Id="rId1" Target="../drawings/drawing41.xml" Type="http://schemas.openxmlformats.org/officeDocument/2006/relationships/drawing"/></Relationships>
</file>

<file path=xl/worksheets/_rels/sheet67.xml.rels><?xml version="1.0" encoding="UTF-8" standalone="no"?><Relationships xmlns="http://schemas.openxmlformats.org/package/2006/relationships"><Relationship Id="rId1" Target="../drawings/drawing42.xml" Type="http://schemas.openxmlformats.org/officeDocument/2006/relationships/drawing"/></Relationships>
</file>

<file path=xl/worksheets/_rels/sheet68.xml.rels><?xml version="1.0" encoding="UTF-8" standalone="no"?><Relationships xmlns="http://schemas.openxmlformats.org/package/2006/relationships"><Relationship Id="rId1" Target="../printerSettings/printerSettings62.bin" Type="http://schemas.openxmlformats.org/officeDocument/2006/relationships/printerSettings"/><Relationship Id="rId2" Target="../drawings/drawing43.xml" Type="http://schemas.openxmlformats.org/officeDocument/2006/relationships/drawing"/></Relationships>
</file>

<file path=xl/worksheets/_rels/sheet69.xml.rels><?xml version="1.0" encoding="UTF-8" standalone="no"?><Relationships xmlns="http://schemas.openxmlformats.org/package/2006/relationships"><Relationship Id="rId1" Target="../drawings/drawing44.xml" Type="http://schemas.openxmlformats.org/officeDocument/2006/relationships/drawing"/></Relationships>
</file>

<file path=xl/worksheets/_rels/sheet70.xml.rels><?xml version="1.0" encoding="UTF-8" standalone="no"?><Relationships xmlns="http://schemas.openxmlformats.org/package/2006/relationships"><Relationship Id="rId1" Target="../drawings/drawing45.xml" Type="http://schemas.openxmlformats.org/officeDocument/2006/relationships/drawing"/></Relationships>
</file>

<file path=xl/worksheets/_rels/sheet71.xml.rels><?xml version="1.0" encoding="UTF-8" standalone="no"?><Relationships xmlns="http://schemas.openxmlformats.org/package/2006/relationships"><Relationship Id="rId1" Target="../drawings/drawing46.xml" Type="http://schemas.openxmlformats.org/officeDocument/2006/relationships/drawing"/></Relationships>
</file>

<file path=xl/worksheets/_rels/sheet72.xml.rels><?xml version="1.0" encoding="UTF-8" standalone="no"?><Relationships xmlns="http://schemas.openxmlformats.org/package/2006/relationships"><Relationship Id="rId1" Target="../drawings/drawing47.xml" Type="http://schemas.openxmlformats.org/officeDocument/2006/relationships/drawing"/></Relationships>
</file>

<file path=xl/worksheets/_rels/sheet73.xml.rels><?xml version="1.0" encoding="UTF-8" standalone="no"?><Relationships xmlns="http://schemas.openxmlformats.org/package/2006/relationships"><Relationship Id="rId1" Target="../drawings/drawing48.xml" Type="http://schemas.openxmlformats.org/officeDocument/2006/relationships/drawing"/></Relationships>
</file>

<file path=xl/worksheets/_rels/sheet74.xml.rels><?xml version="1.0" encoding="UTF-8" standalone="no"?><Relationships xmlns="http://schemas.openxmlformats.org/package/2006/relationships"><Relationship Id="rId1" Target="../drawings/drawing49.xml" Type="http://schemas.openxmlformats.org/officeDocument/2006/relationships/drawing"/></Relationships>
</file>

<file path=xl/worksheets/_rels/sheet75.xml.rels><?xml version="1.0" encoding="UTF-8" standalone="no"?><Relationships xmlns="http://schemas.openxmlformats.org/package/2006/relationships"><Relationship Id="rId1" Target="../drawings/drawing50.xml" Type="http://schemas.openxmlformats.org/officeDocument/2006/relationships/drawing"/></Relationships>
</file>

<file path=xl/worksheets/_rels/sheet76.xml.rels><?xml version="1.0" encoding="UTF-8" standalone="no"?><Relationships xmlns="http://schemas.openxmlformats.org/package/2006/relationships"><Relationship Id="rId1" Target="../drawings/drawing51.xml" Type="http://schemas.openxmlformats.org/officeDocument/2006/relationships/drawing"/></Relationships>
</file>

<file path=xl/worksheets/_rels/sheet77.xml.rels><?xml version="1.0" encoding="UTF-8" standalone="no"?><Relationships xmlns="http://schemas.openxmlformats.org/package/2006/relationships"><Relationship Id="rId1" Target="../printerSettings/printerSettings63.bin" Type="http://schemas.openxmlformats.org/officeDocument/2006/relationships/printerSettings"/><Relationship Id="rId2" Target="../drawings/drawing52.xml" Type="http://schemas.openxmlformats.org/officeDocument/2006/relationships/drawing"/></Relationships>
</file>

<file path=xl/worksheets/_rels/sheet78.xml.rels><?xml version="1.0" encoding="UTF-8" standalone="no"?><Relationships xmlns="http://schemas.openxmlformats.org/package/2006/relationships"><Relationship Id="rId1" Target="../printerSettings/printerSettings64.bin" Type="http://schemas.openxmlformats.org/officeDocument/2006/relationships/printerSettings"/></Relationships>
</file>

<file path=xl/worksheets/_rels/sheet79.xml.rels><?xml version="1.0" encoding="UTF-8" standalone="no"?><Relationships xmlns="http://schemas.openxmlformats.org/package/2006/relationships"><Relationship Id="rId1" Target="../printerSettings/printerSettings65.bin" Type="http://schemas.openxmlformats.org/officeDocument/2006/relationships/printerSettings"/></Relationships>
</file>

<file path=xl/worksheets/_rels/sheet80.xml.rels><?xml version="1.0" encoding="UTF-8" standalone="no"?><Relationships xmlns="http://schemas.openxmlformats.org/package/2006/relationships"><Relationship Id="rId1" Target="../printerSettings/printerSettings66.bin" Type="http://schemas.openxmlformats.org/officeDocument/2006/relationships/printerSettings"/></Relationships>
</file>

<file path=xl/worksheets/_rels/sheet81.xml.rels><?xml version="1.0" encoding="UTF-8" standalone="no"?><Relationships xmlns="http://schemas.openxmlformats.org/package/2006/relationships"><Relationship Id="rId1" Target="../printerSettings/printerSettings67.bin" Type="http://schemas.openxmlformats.org/officeDocument/2006/relationships/printerSettings"/></Relationships>
</file>

<file path=xl/worksheets/_rels/sheet82.xml.rels><?xml version="1.0" encoding="UTF-8" standalone="no"?><Relationships xmlns="http://schemas.openxmlformats.org/package/2006/relationships"><Relationship Id="rId1" Target="../printerSettings/printerSettings68.bin" Type="http://schemas.openxmlformats.org/officeDocument/2006/relationships/printerSettings"/></Relationships>
</file>

<file path=xl/worksheets/_rels/sheet83.xml.rels><?xml version="1.0" encoding="UTF-8" standalone="no"?><Relationships xmlns="http://schemas.openxmlformats.org/package/2006/relationships"><Relationship Id="rId1" Target="../printerSettings/printerSettings69.bin" Type="http://schemas.openxmlformats.org/officeDocument/2006/relationships/printerSettings"/></Relationships>
</file>

<file path=xl/worksheets/_rels/sheet84.xml.rels><?xml version="1.0" encoding="UTF-8" standalone="no"?><Relationships xmlns="http://schemas.openxmlformats.org/package/2006/relationships"><Relationship Id="rId1" Target="../printerSettings/printerSettings70.bin" Type="http://schemas.openxmlformats.org/officeDocument/2006/relationships/printerSettings"/></Relationships>
</file>

<file path=xl/worksheets/_rels/sheet85.xml.rels><?xml version="1.0" encoding="UTF-8" standalone="no"?><Relationships xmlns="http://schemas.openxmlformats.org/package/2006/relationships"><Relationship Id="rId1" Target="../printerSettings/printerSettings71.bin" Type="http://schemas.openxmlformats.org/officeDocument/2006/relationships/printerSettings"/></Relationships>
</file>

<file path=xl/worksheets/_rels/sheet86.xml.rels><?xml version="1.0" encoding="UTF-8" standalone="no"?><Relationships xmlns="http://schemas.openxmlformats.org/package/2006/relationships"><Relationship Id="rId1" Target="../printerSettings/printerSettings72.bin" Type="http://schemas.openxmlformats.org/officeDocument/2006/relationships/printerSettings"/></Relationships>
</file>

<file path=xl/worksheets/_rels/sheet87.xml.rels><?xml version="1.0" encoding="UTF-8" standalone="no"?><Relationships xmlns="http://schemas.openxmlformats.org/package/2006/relationships"><Relationship Id="rId1" Target="../printerSettings/printerSettings73.bin" Type="http://schemas.openxmlformats.org/officeDocument/2006/relationships/printerSettings"/></Relationships>
</file>

<file path=xl/worksheets/_rels/sheet88.xml.rels><?xml version="1.0" encoding="UTF-8" standalone="no"?><Relationships xmlns="http://schemas.openxmlformats.org/package/2006/relationships"><Relationship Id="rId1" Target="../printerSettings/printerSettings74.bin" Type="http://schemas.openxmlformats.org/officeDocument/2006/relationships/printerSettings"/></Relationships>
</file>

<file path=xl/worksheets/_rels/sheet89.xml.rels><?xml version="1.0" encoding="UTF-8" standalone="no"?><Relationships xmlns="http://schemas.openxmlformats.org/package/2006/relationships"><Relationship Id="rId1" Target="../printerSettings/printerSettings75.bin" Type="http://schemas.openxmlformats.org/officeDocument/2006/relationships/printerSettings"/></Relationships>
</file>

<file path=xl/worksheets/_rels/sheet90.xml.rels><?xml version="1.0" encoding="UTF-8" standalone="no"?><Relationships xmlns="http://schemas.openxmlformats.org/package/2006/relationships"><Relationship Id="rId1" Target="../printerSettings/printerSettings76.bin" Type="http://schemas.openxmlformats.org/officeDocument/2006/relationships/printerSettings"/></Relationships>
</file>

<file path=xl/worksheets/_rels/sheet91.xml.rels><?xml version="1.0" encoding="UTF-8" standalone="no"?><Relationships xmlns="http://schemas.openxmlformats.org/package/2006/relationships"><Relationship Id="rId1" Target="../printerSettings/printerSettings77.bin" Type="http://schemas.openxmlformats.org/officeDocument/2006/relationships/printerSettings"/></Relationships>
</file>

<file path=xl/worksheets/_rels/sheet92.xml.rels><?xml version="1.0" encoding="UTF-8" standalone="no"?><Relationships xmlns="http://schemas.openxmlformats.org/package/2006/relationships"><Relationship Id="rId1" Target="../printerSettings/printerSettings78.bin" Type="http://schemas.openxmlformats.org/officeDocument/2006/relationships/printerSettings"/></Relationships>
</file>

<file path=xl/worksheets/_rels/sheet93.xml.rels><?xml version="1.0" encoding="UTF-8" standalone="no"?><Relationships xmlns="http://schemas.openxmlformats.org/package/2006/relationships"><Relationship Id="rId1" Target="../printerSettings/printerSettings79.bin" Type="http://schemas.openxmlformats.org/officeDocument/2006/relationships/printerSettings"/></Relationships>
</file>

<file path=xl/worksheets/_rels/sheet94.xml.rels><?xml version="1.0" encoding="UTF-8" standalone="no"?><Relationships xmlns="http://schemas.openxmlformats.org/package/2006/relationships"><Relationship Id="rId1" Target="../printerSettings/printerSettings80.bin" Type="http://schemas.openxmlformats.org/officeDocument/2006/relationships/printerSettings"/></Relationships>
</file>

<file path=xl/worksheets/_rels/sheet95.xml.rels><?xml version="1.0" encoding="UTF-8" standalone="no"?><Relationships xmlns="http://schemas.openxmlformats.org/package/2006/relationships"><Relationship Id="rId1" Target="../printerSettings/printerSettings81.bin" Type="http://schemas.openxmlformats.org/officeDocument/2006/relationships/printerSettings"/></Relationships>
</file>

<file path=xl/worksheets/_rels/sheet96.xml.rels><?xml version="1.0" encoding="UTF-8" standalone="no"?><Relationships xmlns="http://schemas.openxmlformats.org/package/2006/relationships"><Relationship Id="rId1" Target="../printerSettings/printerSettings82.bin" Type="http://schemas.openxmlformats.org/officeDocument/2006/relationships/printerSettings"/><Relationship Id="rId2" Target="../drawings/drawing53.xml" Type="http://schemas.openxmlformats.org/officeDocument/2006/relationships/drawing"/></Relationships>
</file>

<file path=xl/worksheets/_rels/sheet97.xml.rels><?xml version="1.0" encoding="UTF-8" standalone="no"?><Relationships xmlns="http://schemas.openxmlformats.org/package/2006/relationships"><Relationship Id="rId1" Target="../printerSettings/printerSettings83.bin" Type="http://schemas.openxmlformats.org/officeDocument/2006/relationships/printerSettings"/><Relationship Id="rId2" Target="../drawings/drawing54.xml" Type="http://schemas.openxmlformats.org/officeDocument/2006/relationships/drawing"/></Relationships>
</file>

<file path=xl/worksheets/_rels/sheet98.xml.rels><?xml version="1.0" encoding="UTF-8" standalone="no"?><Relationships xmlns="http://schemas.openxmlformats.org/package/2006/relationships"><Relationship Id="rId1" Target="../printerSettings/printerSettings84.bin" Type="http://schemas.openxmlformats.org/officeDocument/2006/relationships/printerSettings"/><Relationship Id="rId2" Target="../drawings/drawing55.xml" Type="http://schemas.openxmlformats.org/officeDocument/2006/relationships/drawing"/></Relationships>
</file>

<file path=xl/worksheets/_rels/sheet99.xml.rels><?xml version="1.0" encoding="UTF-8" standalone="no"?><Relationships xmlns="http://schemas.openxmlformats.org/package/2006/relationships"><Relationship Id="rId1" Target="../printerSettings/printerSettings85.bin" Type="http://schemas.openxmlformats.org/officeDocument/2006/relationships/printerSettings"/><Relationship Id="rId2" Target="../drawings/drawing56.xml" Type="http://schemas.openxmlformats.org/officeDocument/2006/relationships/drawing"/></Relationships>
</file>

<file path=xl/worksheets/_rels/sheet100.xml.rels><?xml version="1.0" encoding="UTF-8" standalone="no"?><Relationships xmlns="http://schemas.openxmlformats.org/package/2006/relationships"><Relationship Id="rId1" Target="../printerSettings/printerSettings86.bin" Type="http://schemas.openxmlformats.org/officeDocument/2006/relationships/printerSettings"/><Relationship Id="rId2" Target="../drawings/drawing57.xml" Type="http://schemas.openxmlformats.org/officeDocument/2006/relationships/drawing"/></Relationships>
</file>

<file path=xl/worksheets/_rels/sheet101.xml.rels><?xml version="1.0" encoding="UTF-8" standalone="no"?><Relationships xmlns="http://schemas.openxmlformats.org/package/2006/relationships"><Relationship Id="rId1" Target="../printerSettings/printerSettings87.bin" Type="http://schemas.openxmlformats.org/officeDocument/2006/relationships/printerSettings"/></Relationships>
</file>

<file path=xl/worksheets/_rels/sheet103.xml.rels><?xml version="1.0" encoding="UTF-8" standalone="no"?><Relationships xmlns="http://schemas.openxmlformats.org/package/2006/relationships"><Relationship Id="rId1" Target="../printerSettings/printerSettings88.bin" Type="http://schemas.openxmlformats.org/officeDocument/2006/relationships/printerSettings"/></Relationships>
</file>

<file path=xl/worksheets/_rels/sheet104.xml.rels><?xml version="1.0" encoding="UTF-8" standalone="no"?><Relationships xmlns="http://schemas.openxmlformats.org/package/2006/relationships"><Relationship Id="rId1" Target="../printerSettings/printerSettings89.bin" Type="http://schemas.openxmlformats.org/officeDocument/2006/relationships/printerSettings"/></Relationships>
</file>

<file path=xl/worksheets/_rels/sheet106.xml.rels><?xml version="1.0" encoding="UTF-8" standalone="no"?><Relationships xmlns="http://schemas.openxmlformats.org/package/2006/relationships"><Relationship Id="rId1" Target="../printerSettings/printerSettings90.bin" Type="http://schemas.openxmlformats.org/officeDocument/2006/relationships/printerSettings"/></Relationships>
</file>

<file path=xl/worksheets/_rels/sheet107.xml.rels><?xml version="1.0" encoding="UTF-8" standalone="no"?><Relationships xmlns="http://schemas.openxmlformats.org/package/2006/relationships"><Relationship Id="rId1" Target="../drawings/drawing58.xml" Type="http://schemas.openxmlformats.org/officeDocument/2006/relationships/drawing"/></Relationships>
</file>

<file path=xl/worksheets/_rels/sheet109.xml.rels><?xml version="1.0" encoding="UTF-8" standalone="no"?><Relationships xmlns="http://schemas.openxmlformats.org/package/2006/relationships"><Relationship Id="rId1" Target="../printerSettings/printerSettings91.bin" Type="http://schemas.openxmlformats.org/officeDocument/2006/relationships/printerSettings"/></Relationships>
</file>

<file path=xl/worksheets/_rels/sheet110.xml.rels><?xml version="1.0" encoding="UTF-8" standalone="no"?><Relationships xmlns="http://schemas.openxmlformats.org/package/2006/relationships"><Relationship Id="rId1" Target="../printerSettings/printerSettings9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N46"/>
  <sheetViews>
    <sheetView view="pageBreakPreview" topLeftCell="A19" zoomScaleNormal="100" zoomScaleSheetLayoutView="100" workbookViewId="0">
      <selection activeCell="AH4" sqref="AH4"/>
    </sheetView>
  </sheetViews>
  <sheetFormatPr defaultColWidth="9" defaultRowHeight="13.5" x14ac:dyDescent="0.15"/>
  <cols>
    <col min="1" max="40" customWidth="true" style="1" width="2.25"/>
    <col min="41" max="16384" style="1" width="9.0"/>
  </cols>
  <sheetData>
    <row r="1" spans="1:40" ht="18.75" customHeight="1" x14ac:dyDescent="0.15">
      <c r="A1" s="171" t="s">
        <v>5</v>
      </c>
      <c r="B1" s="171"/>
      <c r="C1" s="171"/>
      <c r="D1" s="171"/>
      <c r="E1" s="171"/>
    </row>
    <row r="2" spans="1:40" ht="18.75" customHeight="1" x14ac:dyDescent="0.15">
      <c r="A2" s="2"/>
      <c r="B2" s="2"/>
      <c r="C2" s="2"/>
      <c r="D2" s="2"/>
      <c r="E2" s="2"/>
      <c r="F2" s="2"/>
      <c r="G2" s="2"/>
      <c r="H2" s="2"/>
      <c r="I2" s="2"/>
      <c r="J2" s="2"/>
      <c r="K2" s="2"/>
      <c r="L2" s="2"/>
      <c r="M2" s="2"/>
      <c r="N2" s="2"/>
      <c r="O2" s="2"/>
      <c r="P2" s="2"/>
      <c r="Q2" s="2"/>
      <c r="R2" s="2"/>
      <c r="S2" s="2"/>
      <c r="T2" s="2"/>
      <c r="U2" s="2"/>
      <c r="V2" s="2"/>
      <c r="W2" s="2"/>
      <c r="X2" s="2"/>
      <c r="Y2" s="2"/>
      <c r="Z2" s="2"/>
      <c r="AA2" s="160" t="s">
        <v>920</v>
      </c>
      <c r="AB2" s="160"/>
      <c r="AC2" s="160"/>
      <c r="AD2" s="160"/>
      <c r="AE2" s="160"/>
      <c r="AF2" s="166" t="s">
        <v>8</v>
      </c>
      <c r="AG2" s="166"/>
      <c r="AH2" s="166">
        <v>800</v>
      </c>
      <c r="AI2" s="166"/>
      <c r="AJ2" s="166"/>
      <c r="AK2" s="166"/>
      <c r="AL2" s="166"/>
      <c r="AM2" s="166"/>
      <c r="AN2" s="2" t="s">
        <v>9</v>
      </c>
    </row>
    <row r="3" spans="1:40" ht="18.75" customHeight="1" x14ac:dyDescent="0.15">
      <c r="A3" s="2"/>
      <c r="B3" s="2"/>
      <c r="C3" s="2"/>
      <c r="D3" s="2"/>
      <c r="E3" s="2"/>
      <c r="F3" s="2"/>
      <c r="G3" s="2"/>
      <c r="H3" s="2"/>
      <c r="I3" s="2"/>
      <c r="J3" s="2"/>
      <c r="K3" s="2"/>
      <c r="L3" s="2"/>
      <c r="M3" s="2"/>
      <c r="N3" s="2"/>
      <c r="O3" s="2"/>
      <c r="P3" s="2"/>
      <c r="Q3" s="2"/>
      <c r="R3" s="2"/>
      <c r="S3" s="2"/>
      <c r="T3" s="2"/>
      <c r="U3" s="2"/>
      <c r="V3" s="2"/>
      <c r="W3" s="2"/>
      <c r="X3" s="2"/>
      <c r="Y3" s="2"/>
      <c r="Z3" s="2"/>
      <c r="AA3" s="178" t="s">
        <v>21</v>
      </c>
      <c r="AB3" s="178"/>
      <c r="AC3" s="166">
        <v>8</v>
      </c>
      <c r="AD3" s="166"/>
      <c r="AE3" s="166"/>
      <c r="AF3" s="2" t="s">
        <v>12</v>
      </c>
      <c r="AG3" s="166">
        <v>3</v>
      </c>
      <c r="AH3" s="166"/>
      <c r="AI3" s="166"/>
      <c r="AJ3" s="2" t="s">
        <v>11</v>
      </c>
      <c r="AK3" s="166">
        <v>9</v>
      </c>
      <c r="AL3" s="166"/>
      <c r="AM3" s="166"/>
      <c r="AN3" s="2" t="s">
        <v>10</v>
      </c>
    </row>
    <row r="4" spans="1:40" ht="18.75" customHeight="1" x14ac:dyDescent="0.15">
      <c r="A4" s="2"/>
      <c r="B4" s="2"/>
      <c r="C4" s="2"/>
      <c r="D4" s="2"/>
      <c r="E4" s="2"/>
      <c r="F4" s="2"/>
      <c r="G4" s="3"/>
      <c r="H4" s="3"/>
      <c r="I4" s="3"/>
      <c r="J4" s="3"/>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row>
    <row r="5" spans="1:40" ht="18.75" customHeight="1" x14ac:dyDescent="0.15">
      <c r="A5" s="2" t="s">
        <v>20</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row>
    <row r="6" spans="1:40" ht="18.75" customHeight="1" x14ac:dyDescent="0.15">
      <c r="A6" s="165" t="s">
        <v>219</v>
      </c>
      <c r="B6" s="165"/>
      <c r="C6" s="165"/>
      <c r="D6" s="165"/>
      <c r="E6" s="165"/>
      <c r="F6" s="165"/>
      <c r="G6" s="165"/>
      <c r="H6" s="165"/>
      <c r="I6" s="165"/>
      <c r="J6" s="165"/>
      <c r="K6" s="165"/>
      <c r="L6" s="165"/>
      <c r="M6" s="165"/>
      <c r="N6" s="165"/>
      <c r="O6" s="160"/>
      <c r="P6" s="160"/>
      <c r="Q6" s="160"/>
      <c r="R6" s="160"/>
      <c r="S6" s="2"/>
      <c r="T6" s="2"/>
      <c r="U6" s="2"/>
      <c r="V6" s="2"/>
      <c r="W6" s="2"/>
      <c r="X6" s="2"/>
      <c r="Y6" s="2"/>
      <c r="Z6" s="2"/>
      <c r="AA6" s="2"/>
      <c r="AB6" s="2"/>
      <c r="AC6" s="2"/>
      <c r="AD6" s="2"/>
      <c r="AE6" s="2"/>
      <c r="AF6" s="2"/>
      <c r="AG6" s="2"/>
      <c r="AH6" s="2"/>
      <c r="AI6" s="2"/>
      <c r="AJ6" s="2"/>
      <c r="AK6" s="2"/>
      <c r="AL6" s="2"/>
      <c r="AM6" s="2"/>
      <c r="AN6" s="2"/>
    </row>
    <row r="7" spans="1:40" ht="18.75" customHeight="1" x14ac:dyDescent="0.15">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row>
    <row r="8" spans="1:40" ht="18.75" customHeight="1" x14ac:dyDescent="0.15">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row>
    <row r="9" spans="1:40" ht="18.75" customHeight="1" x14ac:dyDescent="0.15">
      <c r="A9" s="2"/>
      <c r="B9" s="2"/>
      <c r="C9" s="2"/>
      <c r="D9" s="2"/>
      <c r="E9" s="2"/>
      <c r="F9" s="2"/>
      <c r="G9" s="168"/>
      <c r="H9" s="168"/>
      <c r="I9" s="168"/>
      <c r="J9" s="2"/>
      <c r="K9" s="2"/>
      <c r="L9" s="2"/>
      <c r="M9" s="2"/>
      <c r="N9" s="2"/>
      <c r="O9" s="2"/>
      <c r="P9" s="2"/>
      <c r="Q9" s="2"/>
      <c r="R9" s="166"/>
      <c r="S9" s="166"/>
      <c r="T9" s="2"/>
      <c r="U9" s="2"/>
      <c r="V9" s="2"/>
      <c r="W9" s="166" t="s">
        <v>22</v>
      </c>
      <c r="X9" s="166"/>
      <c r="Y9" s="166"/>
      <c r="Z9" s="166"/>
      <c r="AA9" s="166"/>
      <c r="AB9" s="180" t="s">
        <v>287</v>
      </c>
      <c r="AC9" s="180"/>
      <c r="AD9" s="180"/>
      <c r="AE9" s="180"/>
      <c r="AF9" s="180"/>
      <c r="AG9" s="180"/>
      <c r="AH9" s="180"/>
      <c r="AI9" s="165" t="s">
        <v>288</v>
      </c>
      <c r="AJ9" s="165"/>
      <c r="AK9" s="165"/>
      <c r="AL9" s="165"/>
      <c r="AM9" s="165"/>
      <c r="AN9" s="165"/>
    </row>
    <row r="10" spans="1:40" ht="18.75" customHeight="1" x14ac:dyDescent="0.1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row>
    <row r="11" spans="1:40" ht="18.75" customHeight="1" x14ac:dyDescent="0.15">
      <c r="A11" s="2"/>
      <c r="B11" s="2"/>
      <c r="C11" s="2"/>
      <c r="D11" s="2"/>
      <c r="E11" s="2"/>
      <c r="F11" s="2"/>
      <c r="G11" s="2"/>
      <c r="H11" s="167"/>
      <c r="I11" s="167"/>
      <c r="J11" s="2"/>
      <c r="K11" s="2"/>
      <c r="L11" s="2"/>
      <c r="M11" s="2"/>
      <c r="N11" s="2"/>
      <c r="O11" s="2"/>
      <c r="P11" s="2"/>
      <c r="Q11" s="2"/>
      <c r="R11" s="2"/>
      <c r="S11" s="2"/>
      <c r="T11" s="2"/>
      <c r="U11" s="2"/>
      <c r="V11" s="2"/>
      <c r="W11" s="179" t="s">
        <v>23</v>
      </c>
      <c r="X11" s="179"/>
      <c r="Y11" s="179"/>
      <c r="Z11" s="179"/>
      <c r="AA11" s="179"/>
      <c r="AB11" s="180" t="s">
        <v>289</v>
      </c>
      <c r="AC11" s="180"/>
      <c r="AD11" s="180"/>
      <c r="AE11" s="180"/>
      <c r="AF11" s="180"/>
      <c r="AG11" s="180"/>
      <c r="AH11" s="180"/>
      <c r="AI11" s="180"/>
      <c r="AJ11" s="180"/>
      <c r="AK11" s="180"/>
      <c r="AL11" s="166" t="s">
        <v>6</v>
      </c>
      <c r="AM11" s="166"/>
      <c r="AN11" s="166"/>
    </row>
    <row r="12" spans="1:40" ht="18.75" customHeight="1" x14ac:dyDescent="0.15">
      <c r="A12" s="2"/>
      <c r="B12" s="2"/>
      <c r="C12" s="2"/>
      <c r="D12" s="2"/>
      <c r="E12" s="2"/>
      <c r="F12" s="2"/>
      <c r="G12" s="2"/>
      <c r="H12" s="167"/>
      <c r="I12" s="167"/>
      <c r="J12" s="2"/>
      <c r="K12" s="2"/>
      <c r="L12" s="2"/>
      <c r="M12" s="2"/>
      <c r="N12" s="2"/>
      <c r="O12" s="2"/>
      <c r="P12" s="2"/>
      <c r="Q12" s="2"/>
      <c r="R12" s="2"/>
      <c r="S12" s="2"/>
      <c r="T12" s="2"/>
      <c r="U12" s="2"/>
      <c r="V12" s="2"/>
      <c r="W12" s="2"/>
      <c r="X12" s="2"/>
      <c r="Y12" s="165"/>
      <c r="Z12" s="165"/>
      <c r="AA12" s="165"/>
      <c r="AB12" s="165"/>
      <c r="AC12" s="165"/>
      <c r="AD12" s="167"/>
      <c r="AE12" s="167"/>
      <c r="AF12" s="167"/>
      <c r="AG12" s="167"/>
      <c r="AH12" s="167"/>
      <c r="AI12" s="167"/>
      <c r="AJ12" s="167"/>
      <c r="AK12" s="167"/>
      <c r="AL12" s="166"/>
      <c r="AM12" s="166"/>
      <c r="AN12" s="166"/>
    </row>
    <row r="13" spans="1:40" ht="18.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row>
    <row r="14" spans="1:40" ht="18.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row>
    <row r="15" spans="1:40" ht="18.75" customHeight="1" x14ac:dyDescent="0.15">
      <c r="A15" s="4"/>
      <c r="B15" s="169" t="s">
        <v>21</v>
      </c>
      <c r="C15" s="169"/>
      <c r="D15" s="169"/>
      <c r="E15" s="169">
        <v>7</v>
      </c>
      <c r="F15" s="169"/>
      <c r="G15" s="169" t="s">
        <v>24</v>
      </c>
      <c r="H15" s="169"/>
      <c r="I15" s="169"/>
      <c r="J15" s="170" t="s">
        <v>67</v>
      </c>
      <c r="K15" s="170"/>
      <c r="L15" s="170"/>
      <c r="M15" s="170"/>
      <c r="N15" s="170"/>
      <c r="O15" s="170"/>
      <c r="P15" s="170"/>
      <c r="Q15" s="170"/>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4"/>
    </row>
    <row r="16" spans="1:40" ht="18.75" customHeight="1" x14ac:dyDescent="0.15">
      <c r="A16" s="2"/>
      <c r="B16" s="2"/>
      <c r="C16" s="2"/>
      <c r="D16" s="4"/>
      <c r="E16" s="4"/>
      <c r="F16" s="4"/>
      <c r="G16" s="4"/>
      <c r="H16" s="4"/>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row>
    <row r="17" spans="1:40" ht="18.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row>
    <row r="18" spans="1:40" ht="18.75" customHeight="1" x14ac:dyDescent="0.15">
      <c r="A18" s="165" t="s">
        <v>921</v>
      </c>
      <c r="B18" s="165"/>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row>
    <row r="19" spans="1:40" ht="18.75" customHeight="1" x14ac:dyDescent="0.15">
      <c r="A19" s="165" t="s">
        <v>68</v>
      </c>
      <c r="B19" s="165"/>
      <c r="C19" s="165"/>
      <c r="D19" s="165"/>
      <c r="E19" s="165"/>
      <c r="F19" s="165"/>
      <c r="G19" s="165"/>
      <c r="H19" s="165"/>
      <c r="I19" s="165"/>
      <c r="J19" s="165"/>
      <c r="K19" s="165"/>
      <c r="L19" s="165"/>
      <c r="M19" s="165"/>
      <c r="N19" s="165"/>
      <c r="O19" s="165"/>
      <c r="P19" s="165"/>
      <c r="Q19" s="165"/>
      <c r="R19" s="165"/>
      <c r="S19" s="165"/>
      <c r="T19" s="165"/>
      <c r="U19" s="165"/>
      <c r="V19" s="165"/>
      <c r="W19" s="165"/>
      <c r="X19" s="165"/>
      <c r="Y19" s="165"/>
      <c r="Z19" s="165"/>
      <c r="AA19" s="165"/>
      <c r="AB19" s="165"/>
      <c r="AC19" s="165"/>
      <c r="AD19" s="165"/>
      <c r="AE19" s="165"/>
      <c r="AF19" s="165"/>
      <c r="AG19" s="165"/>
      <c r="AH19" s="165"/>
      <c r="AI19" s="165"/>
      <c r="AJ19" s="165"/>
      <c r="AK19" s="165"/>
      <c r="AL19" s="165"/>
      <c r="AM19" s="2"/>
      <c r="AN19" s="2"/>
    </row>
    <row r="20" spans="1:40" ht="18.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row>
    <row r="21" spans="1:40" ht="18.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row>
    <row r="22" spans="1:40" ht="18.75" customHeight="1" x14ac:dyDescent="0.15">
      <c r="A22" s="2"/>
      <c r="B22" s="2"/>
      <c r="C22" s="2"/>
      <c r="D22" s="2"/>
      <c r="E22" s="2"/>
      <c r="F22" s="2"/>
      <c r="G22" s="2"/>
      <c r="H22" s="2"/>
      <c r="I22" s="2"/>
      <c r="J22" s="2"/>
      <c r="K22" s="2"/>
      <c r="L22" s="2"/>
      <c r="M22" s="2"/>
      <c r="N22" s="2"/>
      <c r="O22" s="2"/>
      <c r="P22" s="2"/>
      <c r="Q22" s="2"/>
      <c r="R22" s="2"/>
      <c r="S22" s="2"/>
      <c r="T22" s="166" t="s">
        <v>7</v>
      </c>
      <c r="U22" s="166"/>
      <c r="V22" s="2"/>
      <c r="W22" s="2"/>
      <c r="X22" s="2"/>
      <c r="Y22" s="2"/>
      <c r="Z22" s="2"/>
      <c r="AA22" s="2"/>
      <c r="AB22" s="2"/>
      <c r="AC22" s="2"/>
      <c r="AD22" s="2"/>
      <c r="AE22" s="2"/>
      <c r="AF22" s="2"/>
      <c r="AG22" s="2"/>
      <c r="AH22" s="2"/>
      <c r="AI22" s="2"/>
      <c r="AJ22" s="2"/>
      <c r="AK22" s="2"/>
      <c r="AL22" s="2"/>
      <c r="AM22" s="2"/>
      <c r="AN22" s="2"/>
    </row>
    <row r="23" spans="1:40" ht="18.75" customHeight="1" x14ac:dyDescent="0.15">
      <c r="A23" s="2"/>
      <c r="B23" s="2"/>
      <c r="C23" s="2"/>
      <c r="D23" s="2"/>
      <c r="E23" s="2"/>
      <c r="F23" s="2"/>
      <c r="G23" s="2"/>
      <c r="H23" s="2"/>
      <c r="I23" s="2"/>
      <c r="J23" s="2"/>
      <c r="K23" s="2"/>
      <c r="L23" s="2"/>
      <c r="M23" s="2"/>
      <c r="N23" s="2"/>
      <c r="O23" s="2"/>
      <c r="P23" s="2"/>
      <c r="R23" s="2"/>
      <c r="S23" s="2"/>
      <c r="T23" s="2"/>
      <c r="U23" s="2"/>
      <c r="V23" s="2"/>
      <c r="W23" s="2"/>
      <c r="Y23" s="2"/>
      <c r="Z23" s="2"/>
      <c r="AA23" s="2"/>
      <c r="AB23" s="2"/>
      <c r="AC23" s="2"/>
      <c r="AD23" s="2"/>
      <c r="AE23" s="2"/>
      <c r="AF23" s="2"/>
      <c r="AG23" s="2"/>
      <c r="AH23" s="2"/>
      <c r="AI23" s="2"/>
      <c r="AJ23" s="2"/>
      <c r="AK23" s="2"/>
      <c r="AL23" s="2"/>
      <c r="AM23" s="2"/>
      <c r="AN23" s="2"/>
    </row>
    <row r="24" spans="1:40" ht="18.75" customHeight="1" x14ac:dyDescent="0.15">
      <c r="A24" s="2" t="s">
        <v>69</v>
      </c>
      <c r="B24" s="2"/>
      <c r="C24" s="2"/>
      <c r="D24" s="2"/>
      <c r="E24" s="2"/>
      <c r="F24" s="2"/>
      <c r="G24" s="2"/>
      <c r="H24" s="2"/>
      <c r="I24" s="2"/>
      <c r="J24" s="2"/>
      <c r="K24" s="2"/>
      <c r="L24" s="2"/>
      <c r="M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row>
    <row r="25" spans="1:40" ht="18.75" customHeight="1" x14ac:dyDescent="0.15">
      <c r="A25" s="160" t="s">
        <v>221</v>
      </c>
      <c r="B25" s="160"/>
      <c r="C25" s="160"/>
      <c r="D25" s="160"/>
      <c r="E25" s="160"/>
      <c r="F25" s="160"/>
      <c r="G25" s="160"/>
      <c r="H25" s="160"/>
      <c r="I25" s="160"/>
      <c r="J25" s="160"/>
      <c r="K25" s="160"/>
      <c r="M25" s="2"/>
      <c r="N25" s="2" t="s">
        <v>70</v>
      </c>
      <c r="O25" s="2"/>
      <c r="P25" s="2"/>
      <c r="Q25" s="2"/>
      <c r="S25" s="2"/>
      <c r="T25" s="2" t="s">
        <v>158</v>
      </c>
      <c r="U25" s="2"/>
      <c r="V25" s="2"/>
      <c r="W25" s="2"/>
      <c r="X25" s="2"/>
      <c r="Y25" s="2"/>
      <c r="Z25" s="2"/>
      <c r="AA25" s="2"/>
      <c r="AB25" s="2"/>
      <c r="AC25" s="2"/>
      <c r="AD25" s="2"/>
      <c r="AE25" s="2"/>
      <c r="AF25" s="2"/>
      <c r="AG25" s="2"/>
      <c r="AH25" s="2"/>
      <c r="AI25" s="2"/>
      <c r="AJ25" s="2"/>
      <c r="AK25" s="2"/>
      <c r="AL25" s="2"/>
      <c r="AM25" s="2"/>
      <c r="AN25" s="2"/>
    </row>
    <row r="26" spans="1:40" ht="18.75" customHeight="1" x14ac:dyDescent="0.15">
      <c r="A26" s="160" t="s">
        <v>71</v>
      </c>
      <c r="B26" s="160"/>
      <c r="C26" s="160"/>
      <c r="D26" s="160"/>
      <c r="E26" s="160"/>
      <c r="F26" s="160"/>
      <c r="G26" s="160"/>
      <c r="H26" s="160"/>
      <c r="I26" s="160"/>
      <c r="J26" s="160"/>
      <c r="K26" s="160"/>
      <c r="M26" s="2"/>
      <c r="N26" s="2" t="s">
        <v>222</v>
      </c>
      <c r="O26" s="2"/>
      <c r="P26" s="2"/>
      <c r="Q26" s="2"/>
      <c r="R26" s="2"/>
      <c r="S26" s="2"/>
      <c r="T26" s="2"/>
      <c r="U26" s="2"/>
      <c r="V26" s="2" t="s">
        <v>227</v>
      </c>
      <c r="W26" s="2"/>
      <c r="X26" s="2"/>
      <c r="Y26" s="2"/>
      <c r="Z26" s="2"/>
      <c r="AA26" s="2"/>
      <c r="AB26" s="2"/>
      <c r="AC26" s="2"/>
      <c r="AD26" s="2"/>
      <c r="AE26" s="2"/>
      <c r="AF26" s="2"/>
      <c r="AG26" s="2"/>
      <c r="AH26" s="2"/>
      <c r="AI26" s="2"/>
      <c r="AJ26" s="2"/>
      <c r="AK26" s="2"/>
      <c r="AL26" s="2"/>
      <c r="AM26" s="2"/>
      <c r="AN26" s="2"/>
    </row>
    <row r="27" spans="1:40" ht="18.75" customHeight="1" x14ac:dyDescent="0.15">
      <c r="A27" s="2" t="s">
        <v>223</v>
      </c>
      <c r="B27" s="2"/>
      <c r="C27" s="2"/>
      <c r="D27" s="2"/>
      <c r="E27" s="2"/>
      <c r="F27" s="2"/>
      <c r="G27" s="2"/>
      <c r="H27" s="2"/>
      <c r="I27" s="2"/>
      <c r="J27" s="2"/>
      <c r="K27" s="2"/>
      <c r="M27" s="2"/>
      <c r="N27" s="2" t="s">
        <v>229</v>
      </c>
      <c r="O27" s="2"/>
      <c r="P27" s="2"/>
      <c r="Q27" s="2"/>
      <c r="R27" s="2"/>
      <c r="S27" s="2"/>
      <c r="T27" s="2"/>
      <c r="U27" s="2"/>
      <c r="V27" s="2"/>
      <c r="W27" s="2"/>
      <c r="X27" s="2"/>
      <c r="Y27" s="2"/>
      <c r="Z27" s="2"/>
      <c r="AA27" s="2"/>
      <c r="AB27" s="2"/>
      <c r="AC27" s="2"/>
      <c r="AD27" s="2"/>
      <c r="AE27" s="2"/>
      <c r="AF27" s="2"/>
      <c r="AG27" s="2"/>
      <c r="AH27" s="2"/>
      <c r="AI27" s="2"/>
      <c r="AJ27" s="2"/>
      <c r="AK27" s="2"/>
      <c r="AL27" s="2"/>
      <c r="AM27" s="2"/>
      <c r="AN27" s="2"/>
    </row>
    <row r="28" spans="1:40" ht="18.75" customHeight="1" x14ac:dyDescent="0.15">
      <c r="A28" s="166" t="s">
        <v>224</v>
      </c>
      <c r="B28" s="166"/>
      <c r="C28" s="166"/>
      <c r="D28" s="166"/>
      <c r="E28" s="166"/>
      <c r="F28" s="166"/>
      <c r="G28" s="166"/>
      <c r="H28" s="166"/>
      <c r="I28" s="166"/>
      <c r="J28" s="166"/>
      <c r="K28" s="166"/>
      <c r="L28" s="166"/>
      <c r="M28" s="2"/>
      <c r="N28" s="2" t="s">
        <v>228</v>
      </c>
      <c r="O28" s="2"/>
      <c r="P28" s="2"/>
      <c r="Q28" s="2"/>
      <c r="R28" s="2"/>
      <c r="S28" s="2"/>
      <c r="T28" s="2"/>
      <c r="U28" s="2"/>
      <c r="V28" s="2" t="s">
        <v>227</v>
      </c>
      <c r="W28" s="2"/>
      <c r="X28" s="2"/>
      <c r="Y28" s="2"/>
      <c r="Z28" s="2"/>
      <c r="AA28" s="2"/>
      <c r="AB28" s="2"/>
      <c r="AC28" s="2"/>
      <c r="AD28" s="2"/>
      <c r="AE28" s="2"/>
      <c r="AF28" s="2"/>
      <c r="AG28" s="2"/>
      <c r="AH28" s="2"/>
      <c r="AI28" s="2"/>
      <c r="AJ28" s="2"/>
      <c r="AK28" s="2"/>
      <c r="AL28" s="2"/>
      <c r="AM28" s="2"/>
      <c r="AN28" s="2"/>
    </row>
    <row r="29" spans="1:40" ht="18.75" customHeight="1" x14ac:dyDescent="0.15">
      <c r="A29" s="160" t="s">
        <v>72</v>
      </c>
      <c r="B29" s="160"/>
      <c r="C29" s="160"/>
      <c r="D29" s="160"/>
      <c r="E29" s="160"/>
      <c r="F29" s="160"/>
      <c r="G29" s="160"/>
      <c r="H29" s="160"/>
      <c r="I29" s="160"/>
      <c r="J29" s="160"/>
      <c r="K29" s="160"/>
      <c r="L29" s="2"/>
      <c r="M29" s="2"/>
      <c r="N29" s="2" t="s">
        <v>225</v>
      </c>
      <c r="O29" s="2"/>
      <c r="Q29" s="2"/>
      <c r="R29" s="2"/>
      <c r="S29" s="2"/>
      <c r="T29" s="2"/>
      <c r="U29" s="2"/>
      <c r="V29" s="2"/>
      <c r="W29" s="2"/>
      <c r="X29" s="2"/>
      <c r="Y29" s="2"/>
      <c r="Z29" s="2"/>
      <c r="AA29" s="2"/>
      <c r="AB29" s="2"/>
      <c r="AC29" s="2"/>
      <c r="AD29" s="2"/>
      <c r="AE29" s="2"/>
      <c r="AF29" s="2"/>
      <c r="AG29" s="2"/>
      <c r="AH29" s="2"/>
      <c r="AI29" s="2"/>
      <c r="AJ29" s="2"/>
      <c r="AK29" s="2"/>
      <c r="AL29" s="2"/>
      <c r="AM29" s="2"/>
      <c r="AN29" s="2"/>
    </row>
    <row r="30" spans="1:40" ht="18.75" customHeight="1" x14ac:dyDescent="0.15">
      <c r="A30" s="160" t="s">
        <v>73</v>
      </c>
      <c r="B30" s="160"/>
      <c r="C30" s="160"/>
      <c r="D30" s="160"/>
      <c r="E30" s="160"/>
      <c r="F30" s="160"/>
      <c r="G30" s="160"/>
      <c r="H30" s="160"/>
      <c r="I30" s="160"/>
      <c r="J30" s="160"/>
      <c r="K30" s="160"/>
      <c r="L30" s="2"/>
      <c r="M30" s="2"/>
      <c r="N30" s="2" t="s">
        <v>230</v>
      </c>
      <c r="O30" s="2"/>
      <c r="P30" s="2"/>
      <c r="Q30" s="2"/>
      <c r="R30" s="2"/>
      <c r="S30" s="2"/>
      <c r="T30" s="2"/>
      <c r="U30" s="2"/>
      <c r="V30" s="2"/>
      <c r="W30" s="2"/>
      <c r="X30" s="2"/>
      <c r="Y30" s="2"/>
      <c r="Z30" s="2"/>
      <c r="AA30" s="2"/>
      <c r="AB30" s="2"/>
      <c r="AC30" s="2"/>
      <c r="AD30" s="2"/>
      <c r="AE30" s="2"/>
      <c r="AF30" s="2"/>
      <c r="AG30" s="2"/>
      <c r="AH30" s="2"/>
      <c r="AI30" s="2"/>
      <c r="AJ30" s="2"/>
      <c r="AK30" s="2"/>
      <c r="AL30" s="2"/>
      <c r="AM30" s="2"/>
      <c r="AN30" s="2"/>
    </row>
    <row r="31" spans="1:40" ht="18.75" customHeight="1" x14ac:dyDescent="0.15">
      <c r="A31" s="160" t="s">
        <v>74</v>
      </c>
      <c r="B31" s="160"/>
      <c r="C31" s="160"/>
      <c r="D31" s="160"/>
      <c r="E31" s="160"/>
      <c r="F31" s="160"/>
      <c r="G31" s="160"/>
      <c r="H31" s="160"/>
      <c r="I31" s="160"/>
      <c r="J31" s="160"/>
      <c r="K31" s="160"/>
      <c r="L31" s="2"/>
      <c r="M31" s="2"/>
      <c r="N31" s="2" t="s">
        <v>226</v>
      </c>
      <c r="O31" s="2"/>
      <c r="P31" s="2"/>
      <c r="Q31" s="2"/>
      <c r="R31" s="2"/>
      <c r="S31" s="2"/>
      <c r="T31" s="2"/>
      <c r="U31" s="2"/>
      <c r="V31" s="2"/>
      <c r="W31" s="2"/>
      <c r="X31" s="2"/>
      <c r="Y31" s="2"/>
      <c r="Z31" s="2"/>
      <c r="AA31" s="2"/>
      <c r="AB31" s="2"/>
      <c r="AC31" s="2"/>
      <c r="AD31" s="2"/>
      <c r="AE31" s="2"/>
      <c r="AF31" s="2"/>
      <c r="AG31" s="2"/>
      <c r="AH31" s="2"/>
      <c r="AI31" s="2"/>
      <c r="AJ31" s="2"/>
      <c r="AK31" s="2"/>
      <c r="AL31" s="2"/>
      <c r="AM31" s="2"/>
      <c r="AN31" s="2"/>
    </row>
    <row r="32" spans="1:40" ht="18.75" customHeight="1" x14ac:dyDescent="0.15"/>
    <row r="33" spans="1:40" ht="18.75" customHeight="1" x14ac:dyDescent="0.15">
      <c r="A33" s="165" t="s">
        <v>75</v>
      </c>
      <c r="B33" s="165"/>
      <c r="C33" s="165"/>
      <c r="D33" s="165"/>
      <c r="E33" s="165"/>
      <c r="F33" s="165"/>
      <c r="G33" s="165"/>
      <c r="H33" s="165"/>
      <c r="I33" s="165"/>
      <c r="J33" s="165"/>
      <c r="K33" s="165"/>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row>
    <row r="34" spans="1:40" ht="18.75" customHeight="1" x14ac:dyDescent="0.15">
      <c r="A34" s="160" t="s">
        <v>286</v>
      </c>
      <c r="B34" s="160"/>
      <c r="C34" s="160"/>
      <c r="D34" s="160"/>
      <c r="E34" s="160"/>
      <c r="F34" s="160"/>
      <c r="G34" s="160"/>
      <c r="H34" s="160"/>
      <c r="I34" s="160"/>
      <c r="J34" s="160"/>
      <c r="K34" s="160"/>
      <c r="L34" s="2" t="s">
        <v>231</v>
      </c>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row>
    <row r="35" spans="1:40" ht="18.75" customHeight="1" x14ac:dyDescent="0.15">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row>
    <row r="36" spans="1:40" ht="18.75" customHeight="1" x14ac:dyDescent="0.15">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row>
    <row r="37" spans="1:40" ht="18.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row>
    <row r="38" spans="1:40" ht="18.75" customHeight="1" x14ac:dyDescent="0.15">
      <c r="A38" s="165" t="s">
        <v>19</v>
      </c>
      <c r="B38" s="165"/>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c r="AG38" s="165"/>
      <c r="AH38" s="165"/>
      <c r="AI38" s="165"/>
      <c r="AJ38" s="165"/>
      <c r="AK38" s="165"/>
      <c r="AL38" s="165"/>
      <c r="AM38" s="165"/>
      <c r="AN38" s="165"/>
    </row>
    <row r="39" spans="1:40" ht="18.75" customHeight="1" x14ac:dyDescent="0.15">
      <c r="A39" s="165" t="s">
        <v>76</v>
      </c>
      <c r="B39" s="165"/>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c r="AE39" s="165"/>
      <c r="AF39" s="165"/>
      <c r="AG39" s="165"/>
      <c r="AH39" s="165"/>
      <c r="AI39" s="165"/>
      <c r="AJ39" s="165"/>
      <c r="AK39" s="165"/>
      <c r="AL39" s="165"/>
      <c r="AM39" s="165"/>
      <c r="AN39" s="165"/>
    </row>
    <row r="40" spans="1:40" ht="18.75" customHeight="1" x14ac:dyDescent="0.15">
      <c r="A40" s="165" t="s">
        <v>77</v>
      </c>
      <c r="B40" s="165"/>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c r="AE40" s="165"/>
      <c r="AF40" s="165"/>
      <c r="AG40" s="165"/>
      <c r="AH40" s="165"/>
      <c r="AI40" s="165"/>
      <c r="AJ40" s="165"/>
      <c r="AK40" s="165"/>
      <c r="AL40" s="165"/>
      <c r="AM40" s="165"/>
      <c r="AN40" s="165"/>
    </row>
    <row r="41" spans="1:40" ht="18.75" customHeight="1" x14ac:dyDescent="0.15">
      <c r="A41" s="165" t="s">
        <v>78</v>
      </c>
      <c r="B41" s="165"/>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c r="AA41" s="165"/>
      <c r="AB41" s="165"/>
      <c r="AC41" s="165"/>
      <c r="AD41" s="165"/>
      <c r="AE41" s="165"/>
      <c r="AF41" s="165"/>
      <c r="AG41" s="165"/>
      <c r="AH41" s="165"/>
      <c r="AI41" s="165"/>
      <c r="AJ41" s="165"/>
      <c r="AK41" s="165"/>
      <c r="AL41" s="165"/>
      <c r="AM41" s="165"/>
      <c r="AN41" s="165"/>
    </row>
    <row r="42" spans="1:40" ht="18.75" customHeight="1" x14ac:dyDescent="0.15">
      <c r="A42" s="2"/>
      <c r="B42" s="2"/>
      <c r="C42" s="2"/>
      <c r="D42" s="2"/>
      <c r="E42" s="2"/>
      <c r="F42" s="2"/>
      <c r="G42" s="2"/>
      <c r="H42" s="2"/>
      <c r="I42" s="2"/>
      <c r="J42" s="2"/>
      <c r="K42" s="2"/>
      <c r="L42" s="2"/>
      <c r="M42" s="2"/>
      <c r="N42" s="2"/>
      <c r="O42" s="2"/>
      <c r="P42" s="2"/>
      <c r="Q42" s="2"/>
      <c r="R42" s="2"/>
      <c r="S42" s="2"/>
      <c r="T42" s="2"/>
      <c r="U42" s="2"/>
      <c r="V42" s="2"/>
      <c r="W42" s="172" t="s">
        <v>15</v>
      </c>
      <c r="X42" s="173"/>
      <c r="Y42" s="173"/>
      <c r="Z42" s="5"/>
      <c r="AA42" s="158" t="s">
        <v>290</v>
      </c>
      <c r="AB42" s="158"/>
      <c r="AC42" s="158"/>
      <c r="AD42" s="158"/>
      <c r="AE42" s="158"/>
      <c r="AF42" s="158"/>
      <c r="AG42" s="158"/>
      <c r="AH42" s="158"/>
      <c r="AI42" s="158"/>
      <c r="AJ42" s="158"/>
      <c r="AK42" s="158"/>
      <c r="AL42" s="158"/>
      <c r="AM42" s="159"/>
      <c r="AN42" s="2"/>
    </row>
    <row r="43" spans="1:40" ht="18.75" customHeight="1" x14ac:dyDescent="0.15">
      <c r="A43" s="2"/>
      <c r="B43" s="2"/>
      <c r="C43" s="2"/>
      <c r="D43" s="2"/>
      <c r="E43" s="2"/>
      <c r="F43" s="2"/>
      <c r="G43" s="2"/>
      <c r="H43" s="2"/>
      <c r="I43" s="2"/>
      <c r="J43" s="2"/>
      <c r="K43" s="2"/>
      <c r="L43" s="2"/>
      <c r="M43" s="2"/>
      <c r="N43" s="2"/>
      <c r="O43" s="2"/>
      <c r="P43" s="2"/>
      <c r="Q43" s="2"/>
      <c r="R43" s="2"/>
      <c r="S43" s="2"/>
      <c r="T43" s="2"/>
      <c r="U43" s="2"/>
      <c r="V43" s="2"/>
      <c r="W43" s="174" t="s">
        <v>16</v>
      </c>
      <c r="X43" s="175"/>
      <c r="Y43" s="175"/>
      <c r="Z43" s="2"/>
      <c r="AA43" s="160" t="s">
        <v>291</v>
      </c>
      <c r="AB43" s="160"/>
      <c r="AC43" s="160"/>
      <c r="AD43" s="160"/>
      <c r="AE43" s="160"/>
      <c r="AF43" s="160"/>
      <c r="AG43" s="160"/>
      <c r="AH43" s="160"/>
      <c r="AI43" s="160"/>
      <c r="AJ43" s="160"/>
      <c r="AK43" s="160"/>
      <c r="AL43" s="160"/>
      <c r="AM43" s="161"/>
      <c r="AN43" s="2"/>
    </row>
    <row r="44" spans="1:40" ht="18.75" customHeight="1" x14ac:dyDescent="0.15">
      <c r="A44" s="2"/>
      <c r="B44" s="2"/>
      <c r="C44" s="2"/>
      <c r="D44" s="2"/>
      <c r="E44" s="2"/>
      <c r="F44" s="2"/>
      <c r="G44" s="2"/>
      <c r="H44" s="2"/>
      <c r="I44" s="2"/>
      <c r="J44" s="2"/>
      <c r="K44" s="2"/>
      <c r="L44" s="2"/>
      <c r="M44" s="2"/>
      <c r="N44" s="2"/>
      <c r="O44" s="2"/>
      <c r="P44" s="2"/>
      <c r="Q44" s="2"/>
      <c r="R44" s="2"/>
      <c r="S44" s="2"/>
      <c r="T44" s="2"/>
      <c r="U44" s="2"/>
      <c r="V44" s="2"/>
      <c r="W44" s="174" t="s">
        <v>17</v>
      </c>
      <c r="X44" s="175"/>
      <c r="Y44" s="175"/>
      <c r="Z44" s="2"/>
      <c r="AA44" s="160" t="s">
        <v>292</v>
      </c>
      <c r="AB44" s="160"/>
      <c r="AC44" s="160"/>
      <c r="AD44" s="160"/>
      <c r="AE44" s="160"/>
      <c r="AF44" s="160"/>
      <c r="AG44" s="160"/>
      <c r="AH44" s="160"/>
      <c r="AI44" s="160"/>
      <c r="AJ44" s="160"/>
      <c r="AK44" s="160"/>
      <c r="AL44" s="160"/>
      <c r="AM44" s="161"/>
      <c r="AN44" s="2"/>
    </row>
    <row r="45" spans="1:40" ht="18.75" customHeight="1" x14ac:dyDescent="0.15">
      <c r="A45" s="2"/>
      <c r="B45" s="2"/>
      <c r="C45" s="2"/>
      <c r="D45" s="2"/>
      <c r="E45" s="2"/>
      <c r="F45" s="2"/>
      <c r="G45" s="2"/>
      <c r="H45" s="2"/>
      <c r="I45" s="2"/>
      <c r="J45" s="2"/>
      <c r="K45" s="2"/>
      <c r="L45" s="2"/>
      <c r="M45" s="2"/>
      <c r="N45" s="2"/>
      <c r="O45" s="2"/>
      <c r="P45" s="2"/>
      <c r="Q45" s="2"/>
      <c r="R45" s="2"/>
      <c r="S45" s="2"/>
      <c r="T45" s="2"/>
      <c r="U45" s="2"/>
      <c r="V45" s="2"/>
      <c r="W45" s="176" t="s">
        <v>18</v>
      </c>
      <c r="X45" s="177"/>
      <c r="Y45" s="177"/>
      <c r="Z45" s="8"/>
      <c r="AA45" s="162" t="s">
        <v>293</v>
      </c>
      <c r="AB45" s="163"/>
      <c r="AC45" s="163"/>
      <c r="AD45" s="163"/>
      <c r="AE45" s="163"/>
      <c r="AF45" s="163"/>
      <c r="AG45" s="163"/>
      <c r="AH45" s="163"/>
      <c r="AI45" s="163"/>
      <c r="AJ45" s="163"/>
      <c r="AK45" s="163"/>
      <c r="AL45" s="163"/>
      <c r="AM45" s="164"/>
      <c r="AN45" s="2"/>
    </row>
    <row r="46" spans="1:40" ht="18.75" customHeight="1" x14ac:dyDescent="0.15">
      <c r="A46" s="171"/>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c r="AA46" s="171"/>
      <c r="AB46" s="171"/>
      <c r="AC46" s="171"/>
      <c r="AD46" s="171"/>
      <c r="AE46" s="171"/>
      <c r="AF46" s="171"/>
      <c r="AG46" s="171"/>
      <c r="AH46" s="171"/>
      <c r="AI46" s="171"/>
      <c r="AJ46" s="171"/>
      <c r="AK46" s="171"/>
      <c r="AL46" s="171"/>
      <c r="AM46" s="171"/>
      <c r="AN46" s="171"/>
    </row>
  </sheetData>
  <mergeCells count="50">
    <mergeCell ref="A34:K34"/>
    <mergeCell ref="A41:AN41"/>
    <mergeCell ref="A29:K29"/>
    <mergeCell ref="AH2:AM2"/>
    <mergeCell ref="AA3:AB3"/>
    <mergeCell ref="AC3:AE3"/>
    <mergeCell ref="AG3:AI3"/>
    <mergeCell ref="AK3:AM3"/>
    <mergeCell ref="AA2:AE2"/>
    <mergeCell ref="W9:AA9"/>
    <mergeCell ref="W11:AA11"/>
    <mergeCell ref="A6:R6"/>
    <mergeCell ref="AB11:AK11"/>
    <mergeCell ref="AB9:AH9"/>
    <mergeCell ref="H11:I11"/>
    <mergeCell ref="A25:K25"/>
    <mergeCell ref="A28:L28"/>
    <mergeCell ref="A26:K26"/>
    <mergeCell ref="A1:E1"/>
    <mergeCell ref="AF2:AG2"/>
    <mergeCell ref="A46:AN46"/>
    <mergeCell ref="A19:AL19"/>
    <mergeCell ref="T22:U22"/>
    <mergeCell ref="W42:Y42"/>
    <mergeCell ref="W43:Y43"/>
    <mergeCell ref="W44:Y44"/>
    <mergeCell ref="W45:Y45"/>
    <mergeCell ref="A30:K30"/>
    <mergeCell ref="A31:K31"/>
    <mergeCell ref="A33:K33"/>
    <mergeCell ref="A38:AN38"/>
    <mergeCell ref="A39:AN39"/>
    <mergeCell ref="A18:AN18"/>
    <mergeCell ref="AI9:AN9"/>
    <mergeCell ref="AL11:AN11"/>
    <mergeCell ref="Y12:AC12"/>
    <mergeCell ref="AD12:AK12"/>
    <mergeCell ref="AL12:AN12"/>
    <mergeCell ref="H12:I12"/>
    <mergeCell ref="G9:I9"/>
    <mergeCell ref="R9:S9"/>
    <mergeCell ref="B15:D15"/>
    <mergeCell ref="E15:F15"/>
    <mergeCell ref="G15:I15"/>
    <mergeCell ref="J15:AM15"/>
    <mergeCell ref="AA42:AM42"/>
    <mergeCell ref="AA43:AM43"/>
    <mergeCell ref="AA44:AM44"/>
    <mergeCell ref="AA45:AM45"/>
    <mergeCell ref="A40:AN40"/>
  </mergeCells>
  <phoneticPr fontId="1"/>
  <hyperlinks>
    <hyperlink ref="AA45" r:id="rId1"/>
  </hyperlinks>
  <printOptions horizontalCentered="1" verticalCentered="1"/>
  <pageMargins left="0.39370078740157483" right="0.39370078740157483" top="0.39370078740157483" bottom="0.39370078740157483" header="0" footer="0"/>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R42"/>
  <sheetViews>
    <sheetView workbookViewId="0">
      <selection sqref="A1:XFD1048576"/>
    </sheetView>
  </sheetViews>
  <sheetFormatPr defaultColWidth="9" defaultRowHeight="18" x14ac:dyDescent="0.15"/>
  <cols>
    <col min="1" max="37" customWidth="true" style="10" width="2.25"/>
    <col min="38" max="16384" style="10" width="9.0"/>
  </cols>
  <sheetData>
    <row r="1" spans="1:43" x14ac:dyDescent="0.15">
      <c r="A1" s="302" t="s">
        <v>233</v>
      </c>
      <c r="B1" s="302"/>
      <c r="C1" s="302"/>
      <c r="D1" s="302"/>
      <c r="E1" s="302"/>
    </row>
    <row r="2" spans="1:43" x14ac:dyDescent="0.15">
      <c r="A2" s="9"/>
      <c r="B2" s="9"/>
      <c r="C2" s="9"/>
      <c r="D2" s="9"/>
    </row>
    <row r="3" spans="1:43" s="11" customFormat="1" ht="24" x14ac:dyDescent="0.15">
      <c r="C3" s="303" t="s">
        <v>21</v>
      </c>
      <c r="D3" s="303"/>
      <c r="E3" s="303"/>
      <c r="F3" s="303">
        <f>'様式２－１'!E15</f>
        <v>7</v>
      </c>
      <c r="G3" s="303"/>
      <c r="H3" s="303" t="s">
        <v>24</v>
      </c>
      <c r="I3" s="303"/>
      <c r="J3" s="303"/>
      <c r="K3" s="303"/>
      <c r="L3" s="303"/>
      <c r="M3" s="301" t="s">
        <v>191</v>
      </c>
      <c r="N3" s="301"/>
      <c r="O3" s="301"/>
      <c r="P3" s="301"/>
      <c r="Q3" s="301"/>
      <c r="R3" s="301"/>
      <c r="S3" s="301"/>
      <c r="T3" s="301"/>
      <c r="U3" s="301"/>
      <c r="V3" s="301"/>
      <c r="W3" s="301"/>
      <c r="X3" s="301"/>
      <c r="Y3" s="301"/>
      <c r="Z3" s="301"/>
      <c r="AA3" s="301"/>
      <c r="AB3" s="301"/>
      <c r="AC3" s="301"/>
      <c r="AD3" s="301"/>
      <c r="AE3" s="301"/>
      <c r="AF3" s="301"/>
      <c r="AG3" s="301"/>
      <c r="AH3" s="301"/>
      <c r="AI3" s="301"/>
      <c r="AJ3" s="301"/>
      <c r="AK3" s="301"/>
    </row>
    <row r="5" spans="1:43" ht="19.5" x14ac:dyDescent="0.15">
      <c r="A5" s="253" t="s">
        <v>25</v>
      </c>
      <c r="B5" s="253"/>
      <c r="C5" s="253"/>
      <c r="D5" s="253"/>
      <c r="E5" s="253"/>
      <c r="F5" s="253"/>
      <c r="G5" s="253"/>
      <c r="H5" s="253"/>
      <c r="O5" s="10" t="s">
        <v>0</v>
      </c>
      <c r="AE5" s="206" t="s">
        <v>2</v>
      </c>
      <c r="AF5" s="206"/>
      <c r="AG5" s="206"/>
      <c r="AH5" s="206"/>
      <c r="AI5" s="206"/>
      <c r="AJ5" s="206"/>
    </row>
    <row r="6" spans="1:43" x14ac:dyDescent="0.15">
      <c r="A6" s="10" t="s">
        <v>1</v>
      </c>
      <c r="B6" s="290" t="s">
        <v>26</v>
      </c>
      <c r="C6" s="291"/>
      <c r="D6" s="291"/>
      <c r="E6" s="291"/>
      <c r="F6" s="291"/>
      <c r="G6" s="291"/>
      <c r="H6" s="291"/>
      <c r="I6" s="292"/>
      <c r="J6" s="290" t="s">
        <v>27</v>
      </c>
      <c r="K6" s="291"/>
      <c r="L6" s="291"/>
      <c r="M6" s="291"/>
      <c r="N6" s="291"/>
      <c r="O6" s="291"/>
      <c r="P6" s="293"/>
      <c r="Q6" s="294" t="s">
        <v>3</v>
      </c>
      <c r="R6" s="291"/>
      <c r="S6" s="291"/>
      <c r="T6" s="291"/>
      <c r="U6" s="291"/>
      <c r="V6" s="291"/>
      <c r="W6" s="291"/>
      <c r="X6" s="291"/>
      <c r="Y6" s="291"/>
      <c r="Z6" s="291"/>
      <c r="AA6" s="291"/>
      <c r="AB6" s="291"/>
      <c r="AC6" s="291"/>
      <c r="AD6" s="291"/>
      <c r="AE6" s="291"/>
      <c r="AF6" s="291"/>
      <c r="AG6" s="291"/>
      <c r="AH6" s="291"/>
      <c r="AI6" s="291"/>
      <c r="AJ6" s="291"/>
      <c r="AK6" s="293"/>
    </row>
    <row r="7" spans="1:43" x14ac:dyDescent="0.15">
      <c r="B7" s="295" t="s">
        <v>28</v>
      </c>
      <c r="C7" s="296"/>
      <c r="D7" s="296"/>
      <c r="E7" s="296"/>
      <c r="F7" s="296"/>
      <c r="G7" s="296"/>
      <c r="H7" s="296"/>
      <c r="I7" s="297"/>
      <c r="J7" s="276">
        <v>2625000</v>
      </c>
      <c r="K7" s="183"/>
      <c r="L7" s="183"/>
      <c r="M7" s="183"/>
      <c r="N7" s="183"/>
      <c r="O7" s="183"/>
      <c r="P7" s="277"/>
      <c r="Q7" s="298" t="s">
        <v>52</v>
      </c>
      <c r="R7" s="299"/>
      <c r="S7" s="299"/>
      <c r="T7" s="299"/>
      <c r="U7" s="299"/>
      <c r="V7" s="299"/>
      <c r="W7" s="299"/>
      <c r="X7" s="299"/>
      <c r="Y7" s="299"/>
      <c r="Z7" s="299"/>
      <c r="AA7" s="299"/>
      <c r="AB7" s="299"/>
      <c r="AC7" s="299"/>
      <c r="AD7" s="299"/>
      <c r="AE7" s="299"/>
      <c r="AF7" s="299"/>
      <c r="AG7" s="299"/>
      <c r="AH7" s="299"/>
      <c r="AI7" s="299"/>
      <c r="AJ7" s="299"/>
      <c r="AK7" s="300"/>
    </row>
    <row r="8" spans="1:43" x14ac:dyDescent="0.15">
      <c r="B8" s="273" t="s">
        <v>29</v>
      </c>
      <c r="C8" s="274"/>
      <c r="D8" s="274"/>
      <c r="E8" s="274"/>
      <c r="F8" s="274"/>
      <c r="G8" s="274"/>
      <c r="H8" s="274"/>
      <c r="I8" s="275"/>
      <c r="J8" s="276">
        <v>15309</v>
      </c>
      <c r="K8" s="183"/>
      <c r="L8" s="183"/>
      <c r="M8" s="183"/>
      <c r="N8" s="183"/>
      <c r="O8" s="183"/>
      <c r="P8" s="277"/>
      <c r="Q8" s="278" t="s">
        <v>4</v>
      </c>
      <c r="R8" s="279"/>
      <c r="S8" s="279"/>
      <c r="T8" s="279"/>
      <c r="U8" s="279"/>
      <c r="V8" s="279"/>
      <c r="W8" s="279"/>
      <c r="X8" s="279"/>
      <c r="Y8" s="279"/>
      <c r="Z8" s="279"/>
      <c r="AA8" s="279"/>
      <c r="AB8" s="279"/>
      <c r="AC8" s="279"/>
      <c r="AD8" s="279"/>
      <c r="AE8" s="279"/>
      <c r="AF8" s="279"/>
      <c r="AG8" s="279"/>
      <c r="AH8" s="279"/>
      <c r="AI8" s="279"/>
      <c r="AJ8" s="279"/>
      <c r="AK8" s="280"/>
    </row>
    <row r="9" spans="1:43" x14ac:dyDescent="0.15">
      <c r="B9" s="281" t="s">
        <v>30</v>
      </c>
      <c r="C9" s="282"/>
      <c r="D9" s="282"/>
      <c r="E9" s="282"/>
      <c r="F9" s="282"/>
      <c r="G9" s="282"/>
      <c r="H9" s="282"/>
      <c r="I9" s="283"/>
      <c r="J9" s="284"/>
      <c r="K9" s="285"/>
      <c r="L9" s="285"/>
      <c r="M9" s="285"/>
      <c r="N9" s="285"/>
      <c r="O9" s="285"/>
      <c r="P9" s="286"/>
      <c r="Q9" s="287"/>
      <c r="R9" s="288"/>
      <c r="S9" s="288"/>
      <c r="T9" s="288"/>
      <c r="U9" s="288"/>
      <c r="V9" s="288"/>
      <c r="W9" s="288"/>
      <c r="X9" s="288"/>
      <c r="Y9" s="288"/>
      <c r="Z9" s="288"/>
      <c r="AA9" s="288"/>
      <c r="AB9" s="288"/>
      <c r="AC9" s="288"/>
      <c r="AD9" s="288"/>
      <c r="AE9" s="288"/>
      <c r="AF9" s="288"/>
      <c r="AG9" s="288"/>
      <c r="AH9" s="288"/>
      <c r="AI9" s="288"/>
      <c r="AJ9" s="288"/>
      <c r="AK9" s="289"/>
    </row>
    <row r="10" spans="1:43" x14ac:dyDescent="0.15">
      <c r="B10" s="264" t="s">
        <v>31</v>
      </c>
      <c r="C10" s="265"/>
      <c r="D10" s="265"/>
      <c r="E10" s="265"/>
      <c r="F10" s="265"/>
      <c r="G10" s="265"/>
      <c r="H10" s="265"/>
      <c r="I10" s="266"/>
      <c r="J10" s="267">
        <f>SUM(J7:P9)</f>
        <v>2640309</v>
      </c>
      <c r="K10" s="268"/>
      <c r="L10" s="268"/>
      <c r="M10" s="268"/>
      <c r="N10" s="268"/>
      <c r="O10" s="268"/>
      <c r="P10" s="269"/>
      <c r="Q10" s="250"/>
      <c r="R10" s="251"/>
      <c r="S10" s="251"/>
      <c r="T10" s="251"/>
      <c r="U10" s="251"/>
      <c r="V10" s="251"/>
      <c r="W10" s="251"/>
      <c r="X10" s="251"/>
      <c r="Y10" s="251"/>
      <c r="Z10" s="251"/>
      <c r="AA10" s="251"/>
      <c r="AB10" s="251"/>
      <c r="AC10" s="251"/>
      <c r="AD10" s="251"/>
      <c r="AE10" s="251"/>
      <c r="AF10" s="251"/>
      <c r="AG10" s="251"/>
      <c r="AH10" s="251"/>
      <c r="AI10" s="251"/>
      <c r="AJ10" s="251"/>
      <c r="AK10" s="252"/>
    </row>
    <row r="12" spans="1:43" ht="19.5" x14ac:dyDescent="0.15">
      <c r="A12" s="253" t="s">
        <v>32</v>
      </c>
      <c r="B12" s="253"/>
      <c r="C12" s="253"/>
      <c r="D12" s="253"/>
      <c r="E12" s="253"/>
      <c r="F12" s="253"/>
      <c r="G12" s="253"/>
      <c r="H12" s="253"/>
      <c r="AE12" s="206" t="s">
        <v>2</v>
      </c>
      <c r="AF12" s="206"/>
      <c r="AG12" s="206"/>
      <c r="AH12" s="206"/>
      <c r="AI12" s="206"/>
      <c r="AJ12" s="206"/>
    </row>
    <row r="13" spans="1:43" x14ac:dyDescent="0.15">
      <c r="B13" s="255" t="s">
        <v>26</v>
      </c>
      <c r="C13" s="256"/>
      <c r="D13" s="256"/>
      <c r="E13" s="256"/>
      <c r="F13" s="256"/>
      <c r="G13" s="256"/>
      <c r="H13" s="256"/>
      <c r="I13" s="257"/>
      <c r="J13" s="255" t="s">
        <v>27</v>
      </c>
      <c r="K13" s="256"/>
      <c r="L13" s="256"/>
      <c r="M13" s="256"/>
      <c r="N13" s="256"/>
      <c r="O13" s="256"/>
      <c r="P13" s="257"/>
      <c r="Q13" s="254" t="s">
        <v>3</v>
      </c>
      <c r="R13" s="254"/>
      <c r="S13" s="254"/>
      <c r="T13" s="254"/>
      <c r="U13" s="254"/>
      <c r="V13" s="254"/>
      <c r="W13" s="254"/>
      <c r="X13" s="254"/>
      <c r="Y13" s="254"/>
      <c r="Z13" s="254"/>
      <c r="AA13" s="254"/>
      <c r="AB13" s="254"/>
      <c r="AC13" s="254"/>
      <c r="AD13" s="254"/>
      <c r="AE13" s="254"/>
      <c r="AF13" s="254"/>
      <c r="AG13" s="254"/>
      <c r="AH13" s="254"/>
      <c r="AI13" s="254"/>
      <c r="AJ13" s="254"/>
      <c r="AK13" s="254"/>
    </row>
    <row r="14" spans="1:43" ht="44.25" customHeight="1" x14ac:dyDescent="0.15">
      <c r="B14" s="258"/>
      <c r="C14" s="259"/>
      <c r="D14" s="259"/>
      <c r="E14" s="259"/>
      <c r="F14" s="259"/>
      <c r="G14" s="259"/>
      <c r="H14" s="259"/>
      <c r="I14" s="260"/>
      <c r="J14" s="258"/>
      <c r="K14" s="259"/>
      <c r="L14" s="259"/>
      <c r="M14" s="259"/>
      <c r="N14" s="259"/>
      <c r="O14" s="259"/>
      <c r="P14" s="260"/>
      <c r="Q14" s="261" t="s">
        <v>51</v>
      </c>
      <c r="R14" s="262"/>
      <c r="S14" s="262"/>
      <c r="T14" s="262"/>
      <c r="U14" s="262"/>
      <c r="V14" s="262"/>
      <c r="W14" s="262"/>
      <c r="X14" s="262" t="s">
        <v>49</v>
      </c>
      <c r="Y14" s="262"/>
      <c r="Z14" s="262"/>
      <c r="AA14" s="262"/>
      <c r="AB14" s="262"/>
      <c r="AC14" s="262"/>
      <c r="AD14" s="262"/>
      <c r="AE14" s="262" t="s">
        <v>50</v>
      </c>
      <c r="AF14" s="262"/>
      <c r="AG14" s="262"/>
      <c r="AH14" s="262"/>
      <c r="AI14" s="262"/>
      <c r="AJ14" s="262"/>
      <c r="AK14" s="263"/>
    </row>
    <row r="15" spans="1:43" ht="22.5" customHeight="1" x14ac:dyDescent="0.15">
      <c r="B15" s="234" t="s">
        <v>33</v>
      </c>
      <c r="C15" s="235"/>
      <c r="D15" s="235"/>
      <c r="E15" s="235"/>
      <c r="F15" s="235"/>
      <c r="G15" s="235"/>
      <c r="H15" s="235"/>
      <c r="I15" s="236"/>
      <c r="J15" s="237">
        <f>J16+J23+J25+J27+J29+J31</f>
        <v>2640309</v>
      </c>
      <c r="K15" s="238"/>
      <c r="L15" s="238"/>
      <c r="M15" s="238"/>
      <c r="N15" s="238"/>
      <c r="O15" s="238"/>
      <c r="P15" s="239"/>
      <c r="Q15" s="196">
        <f>Q16+Q23+Q25+Q27+Q29+Q31</f>
        <v>1886850</v>
      </c>
      <c r="R15" s="191"/>
      <c r="S15" s="191"/>
      <c r="T15" s="191"/>
      <c r="U15" s="191"/>
      <c r="V15" s="191"/>
      <c r="W15" s="191"/>
      <c r="X15" s="196">
        <f>X16+X23+X25+X27+X29</f>
        <v>0</v>
      </c>
      <c r="Y15" s="191"/>
      <c r="Z15" s="191"/>
      <c r="AA15" s="191"/>
      <c r="AB15" s="191"/>
      <c r="AC15" s="191"/>
      <c r="AD15" s="191"/>
      <c r="AE15" s="197"/>
      <c r="AF15" s="197"/>
      <c r="AG15" s="197"/>
      <c r="AH15" s="197"/>
      <c r="AI15" s="197"/>
      <c r="AJ15" s="197"/>
      <c r="AK15" s="198"/>
      <c r="AN15" s="10" t="s">
        <v>826</v>
      </c>
      <c r="AO15" s="10" t="s">
        <v>827</v>
      </c>
      <c r="AP15" s="10" t="s">
        <v>828</v>
      </c>
      <c r="AQ15" s="10" t="s">
        <v>829</v>
      </c>
    </row>
    <row r="16" spans="1:43" x14ac:dyDescent="0.15">
      <c r="B16" s="240"/>
      <c r="C16" s="234" t="s">
        <v>34</v>
      </c>
      <c r="D16" s="235"/>
      <c r="E16" s="235"/>
      <c r="F16" s="235"/>
      <c r="G16" s="235"/>
      <c r="H16" s="235"/>
      <c r="I16" s="236"/>
      <c r="J16" s="196">
        <f>SUM(J17:P22)</f>
        <v>1779859</v>
      </c>
      <c r="K16" s="191"/>
      <c r="L16" s="191"/>
      <c r="M16" s="191"/>
      <c r="N16" s="191"/>
      <c r="O16" s="191"/>
      <c r="P16" s="192"/>
      <c r="Q16" s="196">
        <f>SUM(Q17:W22)</f>
        <v>1026400</v>
      </c>
      <c r="R16" s="191"/>
      <c r="S16" s="191"/>
      <c r="T16" s="191"/>
      <c r="U16" s="191"/>
      <c r="V16" s="191"/>
      <c r="W16" s="191"/>
      <c r="X16" s="271">
        <f>SUM(X17:AD22)</f>
        <v>0</v>
      </c>
      <c r="Y16" s="272"/>
      <c r="Z16" s="272"/>
      <c r="AA16" s="272"/>
      <c r="AB16" s="272"/>
      <c r="AC16" s="272"/>
      <c r="AD16" s="272"/>
      <c r="AE16" s="191">
        <f>SUM(AE17:AK22)</f>
        <v>753459</v>
      </c>
      <c r="AF16" s="191"/>
      <c r="AG16" s="191"/>
      <c r="AH16" s="191"/>
      <c r="AI16" s="191"/>
      <c r="AJ16" s="191"/>
      <c r="AK16" s="192"/>
      <c r="AM16" s="116" t="s">
        <v>809</v>
      </c>
      <c r="AN16" s="116">
        <v>14110</v>
      </c>
      <c r="AO16" s="116"/>
      <c r="AP16" s="116">
        <v>15400</v>
      </c>
      <c r="AQ16" s="116">
        <f>SUM(AN16:AP16)</f>
        <v>29510</v>
      </c>
    </row>
    <row r="17" spans="2:43" ht="15" customHeight="1" x14ac:dyDescent="0.15">
      <c r="B17" s="240"/>
      <c r="C17" s="241"/>
      <c r="D17" s="243" t="s">
        <v>35</v>
      </c>
      <c r="E17" s="243"/>
      <c r="F17" s="243"/>
      <c r="G17" s="243"/>
      <c r="H17" s="243"/>
      <c r="I17" s="244"/>
      <c r="J17" s="213">
        <f>SUM(Q17:AK18)</f>
        <v>1366669</v>
      </c>
      <c r="K17" s="214"/>
      <c r="L17" s="214"/>
      <c r="M17" s="214"/>
      <c r="N17" s="214"/>
      <c r="O17" s="214"/>
      <c r="P17" s="215"/>
      <c r="Q17" s="181">
        <f>'様式２－２－１　事業別決算書（選手強化費）'!J16</f>
        <v>830550</v>
      </c>
      <c r="R17" s="182"/>
      <c r="S17" s="182"/>
      <c r="T17" s="182"/>
      <c r="U17" s="182"/>
      <c r="V17" s="182"/>
      <c r="W17" s="182"/>
      <c r="X17" s="183">
        <f>'様式２－２－１　事業別決算書（トップチーム活用)'!J16</f>
        <v>0</v>
      </c>
      <c r="Y17" s="183"/>
      <c r="Z17" s="183"/>
      <c r="AA17" s="183"/>
      <c r="AB17" s="183"/>
      <c r="AC17" s="183"/>
      <c r="AD17" s="183"/>
      <c r="AE17" s="182">
        <f>'様式２－２－１　事業別決算書（ふるさと）'!J16</f>
        <v>536119</v>
      </c>
      <c r="AF17" s="182"/>
      <c r="AG17" s="182"/>
      <c r="AH17" s="182"/>
      <c r="AI17" s="182"/>
      <c r="AJ17" s="182"/>
      <c r="AK17" s="184"/>
      <c r="AM17" s="116" t="s">
        <v>810</v>
      </c>
      <c r="AN17" s="116">
        <v>14110</v>
      </c>
      <c r="AO17" s="116"/>
      <c r="AP17" s="116">
        <v>15400</v>
      </c>
      <c r="AQ17" s="116">
        <f t="shared" ref="AQ17:AQ32" si="0">SUM(AN17:AP17)</f>
        <v>29510</v>
      </c>
    </row>
    <row r="18" spans="2:43" ht="15" customHeight="1" x14ac:dyDescent="0.15">
      <c r="B18" s="240"/>
      <c r="C18" s="241"/>
      <c r="D18" s="245"/>
      <c r="E18" s="245"/>
      <c r="F18" s="245"/>
      <c r="G18" s="245"/>
      <c r="H18" s="245"/>
      <c r="I18" s="246"/>
      <c r="J18" s="247"/>
      <c r="K18" s="248"/>
      <c r="L18" s="248"/>
      <c r="M18" s="248"/>
      <c r="N18" s="248"/>
      <c r="O18" s="248"/>
      <c r="P18" s="249"/>
      <c r="Q18" s="181"/>
      <c r="R18" s="182"/>
      <c r="S18" s="182"/>
      <c r="T18" s="182"/>
      <c r="U18" s="182"/>
      <c r="V18" s="182"/>
      <c r="W18" s="182"/>
      <c r="X18" s="183"/>
      <c r="Y18" s="183"/>
      <c r="Z18" s="183"/>
      <c r="AA18" s="183"/>
      <c r="AB18" s="183"/>
      <c r="AC18" s="183"/>
      <c r="AD18" s="183"/>
      <c r="AE18" s="182"/>
      <c r="AF18" s="182"/>
      <c r="AG18" s="182"/>
      <c r="AH18" s="182"/>
      <c r="AI18" s="182"/>
      <c r="AJ18" s="182"/>
      <c r="AK18" s="184"/>
      <c r="AM18" s="116" t="s">
        <v>811</v>
      </c>
      <c r="AN18" s="116">
        <v>10455</v>
      </c>
      <c r="AO18" s="116"/>
      <c r="AP18" s="116">
        <v>15400</v>
      </c>
      <c r="AQ18" s="116">
        <f t="shared" si="0"/>
        <v>25855</v>
      </c>
    </row>
    <row r="19" spans="2:43" ht="15" customHeight="1" x14ac:dyDescent="0.15">
      <c r="B19" s="240"/>
      <c r="C19" s="241"/>
      <c r="D19" s="243" t="s">
        <v>36</v>
      </c>
      <c r="E19" s="243"/>
      <c r="F19" s="243"/>
      <c r="G19" s="243"/>
      <c r="H19" s="243"/>
      <c r="I19" s="244"/>
      <c r="J19" s="213">
        <f>SUM(Q19:AK20)</f>
        <v>104990</v>
      </c>
      <c r="K19" s="214"/>
      <c r="L19" s="214"/>
      <c r="M19" s="214"/>
      <c r="N19" s="214"/>
      <c r="O19" s="214"/>
      <c r="P19" s="215"/>
      <c r="Q19" s="181">
        <f>'様式２－２－１　事業別決算書（選手強化費）'!J18</f>
        <v>81250</v>
      </c>
      <c r="R19" s="182"/>
      <c r="S19" s="182"/>
      <c r="T19" s="182"/>
      <c r="U19" s="182"/>
      <c r="V19" s="182"/>
      <c r="W19" s="182"/>
      <c r="X19" s="183">
        <f>'様式２－２－１　事業別決算書（トップチーム活用)'!J18</f>
        <v>0</v>
      </c>
      <c r="Y19" s="183"/>
      <c r="Z19" s="183"/>
      <c r="AA19" s="183"/>
      <c r="AB19" s="183"/>
      <c r="AC19" s="183"/>
      <c r="AD19" s="183"/>
      <c r="AE19" s="182">
        <f>'様式２－２－１　事業別決算書（ふるさと）'!J18</f>
        <v>23740</v>
      </c>
      <c r="AF19" s="182"/>
      <c r="AG19" s="182"/>
      <c r="AH19" s="182"/>
      <c r="AI19" s="182"/>
      <c r="AJ19" s="182"/>
      <c r="AK19" s="184"/>
      <c r="AM19" s="116" t="s">
        <v>812</v>
      </c>
      <c r="AN19" s="116">
        <v>10895</v>
      </c>
      <c r="AO19" s="116"/>
      <c r="AP19" s="116">
        <v>15400</v>
      </c>
      <c r="AQ19" s="116">
        <f t="shared" si="0"/>
        <v>26295</v>
      </c>
    </row>
    <row r="20" spans="2:43" ht="15" customHeight="1" x14ac:dyDescent="0.15">
      <c r="B20" s="240"/>
      <c r="C20" s="241"/>
      <c r="D20" s="245"/>
      <c r="E20" s="245"/>
      <c r="F20" s="245"/>
      <c r="G20" s="245"/>
      <c r="H20" s="245"/>
      <c r="I20" s="246"/>
      <c r="J20" s="216"/>
      <c r="K20" s="217"/>
      <c r="L20" s="217"/>
      <c r="M20" s="217"/>
      <c r="N20" s="217"/>
      <c r="O20" s="217"/>
      <c r="P20" s="218"/>
      <c r="Q20" s="181"/>
      <c r="R20" s="182"/>
      <c r="S20" s="182"/>
      <c r="T20" s="182"/>
      <c r="U20" s="182"/>
      <c r="V20" s="182"/>
      <c r="W20" s="182"/>
      <c r="X20" s="183"/>
      <c r="Y20" s="183"/>
      <c r="Z20" s="183"/>
      <c r="AA20" s="183"/>
      <c r="AB20" s="183"/>
      <c r="AC20" s="183"/>
      <c r="AD20" s="183"/>
      <c r="AE20" s="182"/>
      <c r="AF20" s="182"/>
      <c r="AG20" s="182"/>
      <c r="AH20" s="182"/>
      <c r="AI20" s="182"/>
      <c r="AJ20" s="182"/>
      <c r="AK20" s="184"/>
      <c r="AM20" s="116" t="s">
        <v>813</v>
      </c>
      <c r="AN20" s="116">
        <v>93770</v>
      </c>
      <c r="AO20" s="116"/>
      <c r="AP20" s="116">
        <v>17600</v>
      </c>
      <c r="AQ20" s="116">
        <f t="shared" si="0"/>
        <v>111370</v>
      </c>
    </row>
    <row r="21" spans="2:43" ht="15" customHeight="1" x14ac:dyDescent="0.15">
      <c r="B21" s="240"/>
      <c r="C21" s="241"/>
      <c r="D21" s="226" t="s">
        <v>37</v>
      </c>
      <c r="E21" s="226"/>
      <c r="F21" s="226"/>
      <c r="G21" s="226"/>
      <c r="H21" s="226"/>
      <c r="I21" s="227"/>
      <c r="J21" s="213">
        <f>SUM(Q21:AK22)</f>
        <v>308200</v>
      </c>
      <c r="K21" s="214"/>
      <c r="L21" s="214"/>
      <c r="M21" s="214"/>
      <c r="N21" s="214"/>
      <c r="O21" s="214"/>
      <c r="P21" s="215"/>
      <c r="Q21" s="181">
        <f>'様式２－２－１　事業別決算書（選手強化費）'!J20</f>
        <v>114600</v>
      </c>
      <c r="R21" s="182"/>
      <c r="S21" s="182"/>
      <c r="T21" s="182"/>
      <c r="U21" s="182"/>
      <c r="V21" s="182"/>
      <c r="W21" s="182"/>
      <c r="X21" s="270"/>
      <c r="Y21" s="270"/>
      <c r="Z21" s="270"/>
      <c r="AA21" s="270"/>
      <c r="AB21" s="270"/>
      <c r="AC21" s="270"/>
      <c r="AD21" s="270"/>
      <c r="AE21" s="182">
        <f>'様式２－２－１　事業別決算書（ふるさと）'!J20</f>
        <v>193600</v>
      </c>
      <c r="AF21" s="182"/>
      <c r="AG21" s="182"/>
      <c r="AH21" s="182"/>
      <c r="AI21" s="182"/>
      <c r="AJ21" s="182"/>
      <c r="AK21" s="184"/>
      <c r="AM21" s="116" t="s">
        <v>814</v>
      </c>
      <c r="AN21" s="116">
        <v>8415</v>
      </c>
      <c r="AO21" s="116"/>
      <c r="AP21" s="116">
        <v>15400</v>
      </c>
      <c r="AQ21" s="116">
        <f t="shared" si="0"/>
        <v>23815</v>
      </c>
    </row>
    <row r="22" spans="2:43" ht="15" customHeight="1" x14ac:dyDescent="0.15">
      <c r="B22" s="240"/>
      <c r="C22" s="242"/>
      <c r="D22" s="211"/>
      <c r="E22" s="211"/>
      <c r="F22" s="211"/>
      <c r="G22" s="211"/>
      <c r="H22" s="211"/>
      <c r="I22" s="212"/>
      <c r="J22" s="216"/>
      <c r="K22" s="217"/>
      <c r="L22" s="217"/>
      <c r="M22" s="217"/>
      <c r="N22" s="217"/>
      <c r="O22" s="217"/>
      <c r="P22" s="218"/>
      <c r="Q22" s="181"/>
      <c r="R22" s="182"/>
      <c r="S22" s="182"/>
      <c r="T22" s="182"/>
      <c r="U22" s="182"/>
      <c r="V22" s="182"/>
      <c r="W22" s="182"/>
      <c r="X22" s="270"/>
      <c r="Y22" s="270"/>
      <c r="Z22" s="270"/>
      <c r="AA22" s="270"/>
      <c r="AB22" s="270"/>
      <c r="AC22" s="270"/>
      <c r="AD22" s="270"/>
      <c r="AE22" s="182"/>
      <c r="AF22" s="182"/>
      <c r="AG22" s="182"/>
      <c r="AH22" s="182"/>
      <c r="AI22" s="182"/>
      <c r="AJ22" s="182"/>
      <c r="AK22" s="184"/>
      <c r="AM22" s="116" t="s">
        <v>815</v>
      </c>
      <c r="AN22" s="116">
        <v>144905</v>
      </c>
      <c r="AO22" s="116">
        <v>12500</v>
      </c>
      <c r="AP22" s="116">
        <v>22000</v>
      </c>
      <c r="AQ22" s="116">
        <f t="shared" si="0"/>
        <v>179405</v>
      </c>
    </row>
    <row r="23" spans="2:43" ht="15" customHeight="1" x14ac:dyDescent="0.15">
      <c r="B23" s="240"/>
      <c r="C23" s="228" t="s">
        <v>38</v>
      </c>
      <c r="D23" s="229"/>
      <c r="E23" s="229"/>
      <c r="F23" s="229"/>
      <c r="G23" s="229"/>
      <c r="H23" s="229"/>
      <c r="I23" s="230"/>
      <c r="J23" s="213">
        <f>SUM(Q23:AK24)</f>
        <v>373450</v>
      </c>
      <c r="K23" s="214"/>
      <c r="L23" s="214"/>
      <c r="M23" s="214"/>
      <c r="N23" s="214"/>
      <c r="O23" s="214"/>
      <c r="P23" s="215"/>
      <c r="Q23" s="181">
        <f>'様式２－２－１　事業別決算書（選手強化費）'!$J$24</f>
        <v>373450</v>
      </c>
      <c r="R23" s="182"/>
      <c r="S23" s="182"/>
      <c r="T23" s="182"/>
      <c r="U23" s="182"/>
      <c r="V23" s="182"/>
      <c r="W23" s="182"/>
      <c r="X23" s="183">
        <f>'様式２－２－１　事業別決算書（トップチーム活用)'!J22</f>
        <v>0</v>
      </c>
      <c r="Y23" s="183"/>
      <c r="Z23" s="183"/>
      <c r="AA23" s="183"/>
      <c r="AB23" s="183"/>
      <c r="AC23" s="183"/>
      <c r="AD23" s="183"/>
      <c r="AE23" s="188"/>
      <c r="AF23" s="189"/>
      <c r="AG23" s="189"/>
      <c r="AH23" s="189"/>
      <c r="AI23" s="189"/>
      <c r="AJ23" s="189"/>
      <c r="AK23" s="190"/>
      <c r="AM23" s="116" t="s">
        <v>816</v>
      </c>
      <c r="AN23" s="116">
        <v>69370</v>
      </c>
      <c r="AO23" s="116">
        <v>11240</v>
      </c>
      <c r="AP23" s="116">
        <v>19800</v>
      </c>
      <c r="AQ23" s="116">
        <f t="shared" si="0"/>
        <v>100410</v>
      </c>
    </row>
    <row r="24" spans="2:43" ht="15" customHeight="1" x14ac:dyDescent="0.15">
      <c r="B24" s="240"/>
      <c r="C24" s="231"/>
      <c r="D24" s="232"/>
      <c r="E24" s="232"/>
      <c r="F24" s="232"/>
      <c r="G24" s="232"/>
      <c r="H24" s="232"/>
      <c r="I24" s="233"/>
      <c r="J24" s="216"/>
      <c r="K24" s="217"/>
      <c r="L24" s="217"/>
      <c r="M24" s="217"/>
      <c r="N24" s="217"/>
      <c r="O24" s="217"/>
      <c r="P24" s="218"/>
      <c r="Q24" s="181"/>
      <c r="R24" s="182"/>
      <c r="S24" s="182"/>
      <c r="T24" s="182"/>
      <c r="U24" s="182"/>
      <c r="V24" s="182"/>
      <c r="W24" s="182"/>
      <c r="X24" s="183"/>
      <c r="Y24" s="183"/>
      <c r="Z24" s="183"/>
      <c r="AA24" s="183"/>
      <c r="AB24" s="183"/>
      <c r="AC24" s="183"/>
      <c r="AD24" s="183"/>
      <c r="AE24" s="188"/>
      <c r="AF24" s="189"/>
      <c r="AG24" s="189"/>
      <c r="AH24" s="189"/>
      <c r="AI24" s="189"/>
      <c r="AJ24" s="189"/>
      <c r="AK24" s="190"/>
      <c r="AM24" s="116" t="s">
        <v>817</v>
      </c>
      <c r="AN24" s="116">
        <v>10895</v>
      </c>
      <c r="AO24" s="116"/>
      <c r="AP24" s="116">
        <v>15400</v>
      </c>
      <c r="AQ24" s="116">
        <f t="shared" si="0"/>
        <v>26295</v>
      </c>
    </row>
    <row r="25" spans="2:43" ht="15" customHeight="1" x14ac:dyDescent="0.15">
      <c r="B25" s="240"/>
      <c r="C25" s="225" t="s">
        <v>39</v>
      </c>
      <c r="D25" s="226"/>
      <c r="E25" s="226"/>
      <c r="F25" s="226"/>
      <c r="G25" s="226"/>
      <c r="H25" s="226"/>
      <c r="I25" s="227"/>
      <c r="J25" s="213">
        <f>SUM(Q25:AK26)</f>
        <v>0</v>
      </c>
      <c r="K25" s="214"/>
      <c r="L25" s="214"/>
      <c r="M25" s="214"/>
      <c r="N25" s="214"/>
      <c r="O25" s="214"/>
      <c r="P25" s="215"/>
      <c r="Q25" s="185">
        <f>'様式２－２－１　事業別決算書（選手強化費）'!$J$26</f>
        <v>0</v>
      </c>
      <c r="R25" s="186"/>
      <c r="S25" s="186"/>
      <c r="T25" s="186"/>
      <c r="U25" s="186"/>
      <c r="V25" s="186"/>
      <c r="W25" s="187"/>
      <c r="X25" s="183">
        <f>'様式２－２－１　事業別決算書（トップチーム活用)'!J24</f>
        <v>0</v>
      </c>
      <c r="Y25" s="183"/>
      <c r="Z25" s="183"/>
      <c r="AA25" s="183"/>
      <c r="AB25" s="183"/>
      <c r="AC25" s="183"/>
      <c r="AD25" s="183"/>
      <c r="AE25" s="188"/>
      <c r="AF25" s="189"/>
      <c r="AG25" s="189"/>
      <c r="AH25" s="189"/>
      <c r="AI25" s="189"/>
      <c r="AJ25" s="189"/>
      <c r="AK25" s="190"/>
      <c r="AM25" s="116" t="s">
        <v>818</v>
      </c>
      <c r="AN25" s="116"/>
      <c r="AO25" s="116"/>
      <c r="AP25" s="116"/>
      <c r="AQ25" s="116">
        <f t="shared" si="0"/>
        <v>0</v>
      </c>
    </row>
    <row r="26" spans="2:43" ht="15" customHeight="1" x14ac:dyDescent="0.15">
      <c r="B26" s="240"/>
      <c r="C26" s="210"/>
      <c r="D26" s="211"/>
      <c r="E26" s="211"/>
      <c r="F26" s="211"/>
      <c r="G26" s="211"/>
      <c r="H26" s="211"/>
      <c r="I26" s="212"/>
      <c r="J26" s="216"/>
      <c r="K26" s="217"/>
      <c r="L26" s="217"/>
      <c r="M26" s="217"/>
      <c r="N26" s="217"/>
      <c r="O26" s="217"/>
      <c r="P26" s="218"/>
      <c r="Q26" s="185"/>
      <c r="R26" s="186"/>
      <c r="S26" s="186"/>
      <c r="T26" s="186"/>
      <c r="U26" s="186"/>
      <c r="V26" s="186"/>
      <c r="W26" s="187"/>
      <c r="X26" s="183"/>
      <c r="Y26" s="183"/>
      <c r="Z26" s="183"/>
      <c r="AA26" s="183"/>
      <c r="AB26" s="183"/>
      <c r="AC26" s="183"/>
      <c r="AD26" s="183"/>
      <c r="AE26" s="188"/>
      <c r="AF26" s="189"/>
      <c r="AG26" s="189"/>
      <c r="AH26" s="189"/>
      <c r="AI26" s="189"/>
      <c r="AJ26" s="189"/>
      <c r="AK26" s="190"/>
      <c r="AM26" s="116" t="s">
        <v>819</v>
      </c>
      <c r="AN26" s="116"/>
      <c r="AO26" s="116"/>
      <c r="AP26" s="116"/>
      <c r="AQ26" s="116">
        <f t="shared" si="0"/>
        <v>0</v>
      </c>
    </row>
    <row r="27" spans="2:43" ht="15" customHeight="1" x14ac:dyDescent="0.15">
      <c r="B27" s="240"/>
      <c r="C27" s="225" t="s">
        <v>46</v>
      </c>
      <c r="D27" s="226"/>
      <c r="E27" s="226"/>
      <c r="F27" s="226"/>
      <c r="G27" s="226"/>
      <c r="H27" s="226"/>
      <c r="I27" s="227"/>
      <c r="J27" s="213">
        <f>SUM(Q27:AK27)</f>
        <v>487000</v>
      </c>
      <c r="K27" s="214"/>
      <c r="L27" s="214"/>
      <c r="M27" s="214"/>
      <c r="N27" s="214"/>
      <c r="O27" s="214"/>
      <c r="P27" s="215"/>
      <c r="Q27" s="181">
        <f>'様式２－２－１　事業別決算書（選手強化費）'!$J$28</f>
        <v>487000</v>
      </c>
      <c r="R27" s="182"/>
      <c r="S27" s="182"/>
      <c r="T27" s="182"/>
      <c r="U27" s="182"/>
      <c r="V27" s="182"/>
      <c r="W27" s="182"/>
      <c r="X27" s="183">
        <f>'様式２－２－１　事業別決算書（トップチーム活用)'!$J$28</f>
        <v>0</v>
      </c>
      <c r="Y27" s="183"/>
      <c r="Z27" s="183"/>
      <c r="AA27" s="183"/>
      <c r="AB27" s="183"/>
      <c r="AC27" s="183"/>
      <c r="AD27" s="183"/>
      <c r="AE27" s="182">
        <f>'様式２－２－１　事業別決算書（ふるさと）'!J28</f>
        <v>0</v>
      </c>
      <c r="AF27" s="182"/>
      <c r="AG27" s="182"/>
      <c r="AH27" s="182"/>
      <c r="AI27" s="182"/>
      <c r="AJ27" s="182"/>
      <c r="AK27" s="184"/>
      <c r="AM27" s="116" t="s">
        <v>820</v>
      </c>
      <c r="AN27" s="116"/>
      <c r="AO27" s="116"/>
      <c r="AP27" s="116"/>
      <c r="AQ27" s="116">
        <f t="shared" si="0"/>
        <v>0</v>
      </c>
    </row>
    <row r="28" spans="2:43" ht="15" customHeight="1" x14ac:dyDescent="0.15">
      <c r="B28" s="240"/>
      <c r="C28" s="210"/>
      <c r="D28" s="211"/>
      <c r="E28" s="211"/>
      <c r="F28" s="211"/>
      <c r="G28" s="211"/>
      <c r="H28" s="211"/>
      <c r="I28" s="212"/>
      <c r="J28" s="216"/>
      <c r="K28" s="217"/>
      <c r="L28" s="217"/>
      <c r="M28" s="217"/>
      <c r="N28" s="217"/>
      <c r="O28" s="217"/>
      <c r="P28" s="218"/>
      <c r="Q28" s="181"/>
      <c r="R28" s="182"/>
      <c r="S28" s="182"/>
      <c r="T28" s="182"/>
      <c r="U28" s="182"/>
      <c r="V28" s="182"/>
      <c r="W28" s="182"/>
      <c r="X28" s="183"/>
      <c r="Y28" s="183"/>
      <c r="Z28" s="183"/>
      <c r="AA28" s="183"/>
      <c r="AB28" s="183"/>
      <c r="AC28" s="183"/>
      <c r="AD28" s="183"/>
      <c r="AE28" s="182"/>
      <c r="AF28" s="182"/>
      <c r="AG28" s="182"/>
      <c r="AH28" s="182"/>
      <c r="AI28" s="182"/>
      <c r="AJ28" s="182"/>
      <c r="AK28" s="184"/>
      <c r="AM28" s="116" t="s">
        <v>821</v>
      </c>
      <c r="AN28" s="116">
        <v>61628</v>
      </c>
      <c r="AO28" s="116"/>
      <c r="AP28" s="116">
        <v>17600</v>
      </c>
      <c r="AQ28" s="116">
        <f t="shared" si="0"/>
        <v>79228</v>
      </c>
    </row>
    <row r="29" spans="2:43" ht="15" customHeight="1" x14ac:dyDescent="0.15">
      <c r="B29" s="240"/>
      <c r="C29" s="208" t="s">
        <v>47</v>
      </c>
      <c r="D29" s="194"/>
      <c r="E29" s="194"/>
      <c r="F29" s="194"/>
      <c r="G29" s="194"/>
      <c r="H29" s="194"/>
      <c r="I29" s="209"/>
      <c r="J29" s="213">
        <f t="shared" ref="J29" si="1">SUM(Q29:AK30)</f>
        <v>0</v>
      </c>
      <c r="K29" s="214"/>
      <c r="L29" s="214"/>
      <c r="M29" s="214"/>
      <c r="N29" s="214"/>
      <c r="O29" s="214"/>
      <c r="P29" s="215"/>
      <c r="Q29" s="181">
        <f>'様式２－２－１　事業別決算書（選手強化費）'!$J$30</f>
        <v>0</v>
      </c>
      <c r="R29" s="182"/>
      <c r="S29" s="182"/>
      <c r="T29" s="182"/>
      <c r="U29" s="182"/>
      <c r="V29" s="182"/>
      <c r="W29" s="182"/>
      <c r="X29" s="183">
        <f>'様式２－２－１　事業別決算書（トップチーム活用)'!$J$30</f>
        <v>0</v>
      </c>
      <c r="Y29" s="183"/>
      <c r="Z29" s="183"/>
      <c r="AA29" s="183"/>
      <c r="AB29" s="183"/>
      <c r="AC29" s="183"/>
      <c r="AD29" s="183"/>
      <c r="AE29" s="182">
        <f>'様式２－２－１　事業別決算書（ふるさと）'!J30</f>
        <v>0</v>
      </c>
      <c r="AF29" s="182"/>
      <c r="AG29" s="182"/>
      <c r="AH29" s="182"/>
      <c r="AI29" s="182"/>
      <c r="AJ29" s="182"/>
      <c r="AK29" s="184"/>
      <c r="AM29" s="116" t="s">
        <v>822</v>
      </c>
      <c r="AN29" s="116"/>
      <c r="AO29" s="116"/>
      <c r="AP29" s="116"/>
      <c r="AQ29" s="116">
        <f t="shared" si="0"/>
        <v>0</v>
      </c>
    </row>
    <row r="30" spans="2:43" ht="15" customHeight="1" x14ac:dyDescent="0.15">
      <c r="B30" s="240"/>
      <c r="C30" s="210"/>
      <c r="D30" s="211"/>
      <c r="E30" s="211"/>
      <c r="F30" s="211"/>
      <c r="G30" s="211"/>
      <c r="H30" s="211"/>
      <c r="I30" s="212"/>
      <c r="J30" s="216"/>
      <c r="K30" s="217"/>
      <c r="L30" s="217"/>
      <c r="M30" s="217"/>
      <c r="N30" s="217"/>
      <c r="O30" s="217"/>
      <c r="P30" s="218"/>
      <c r="Q30" s="181"/>
      <c r="R30" s="182"/>
      <c r="S30" s="182"/>
      <c r="T30" s="182"/>
      <c r="U30" s="182"/>
      <c r="V30" s="182"/>
      <c r="W30" s="182"/>
      <c r="X30" s="183"/>
      <c r="Y30" s="183"/>
      <c r="Z30" s="183"/>
      <c r="AA30" s="183"/>
      <c r="AB30" s="183"/>
      <c r="AC30" s="183"/>
      <c r="AD30" s="183"/>
      <c r="AE30" s="182"/>
      <c r="AF30" s="182"/>
      <c r="AG30" s="182"/>
      <c r="AH30" s="182"/>
      <c r="AI30" s="182"/>
      <c r="AJ30" s="182"/>
      <c r="AK30" s="184"/>
      <c r="AM30" s="116" t="s">
        <v>823</v>
      </c>
      <c r="AN30" s="116">
        <v>7480</v>
      </c>
      <c r="AO30" s="116"/>
      <c r="AP30" s="116">
        <v>4400</v>
      </c>
      <c r="AQ30" s="116">
        <f t="shared" si="0"/>
        <v>11880</v>
      </c>
    </row>
    <row r="31" spans="2:43" ht="15" customHeight="1" x14ac:dyDescent="0.15">
      <c r="B31" s="58"/>
      <c r="C31" s="208" t="s">
        <v>276</v>
      </c>
      <c r="D31" s="194"/>
      <c r="E31" s="194"/>
      <c r="F31" s="194"/>
      <c r="G31" s="194"/>
      <c r="H31" s="194"/>
      <c r="I31" s="209"/>
      <c r="J31" s="247">
        <f t="shared" ref="J31" si="2">SUM(Q31:AK32)</f>
        <v>0</v>
      </c>
      <c r="K31" s="248"/>
      <c r="L31" s="248"/>
      <c r="M31" s="248"/>
      <c r="N31" s="248"/>
      <c r="O31" s="248"/>
      <c r="P31" s="249"/>
      <c r="Q31" s="216">
        <f>'様式２－２－１　事業別決算書（選手強化費）'!$J$22</f>
        <v>0</v>
      </c>
      <c r="R31" s="217"/>
      <c r="S31" s="217"/>
      <c r="T31" s="217"/>
      <c r="U31" s="217"/>
      <c r="V31" s="217"/>
      <c r="W31" s="217"/>
      <c r="X31" s="310"/>
      <c r="Y31" s="310"/>
      <c r="Z31" s="310"/>
      <c r="AA31" s="310"/>
      <c r="AB31" s="310"/>
      <c r="AC31" s="310"/>
      <c r="AD31" s="310"/>
      <c r="AE31" s="312"/>
      <c r="AF31" s="312"/>
      <c r="AG31" s="312"/>
      <c r="AH31" s="312"/>
      <c r="AI31" s="312"/>
      <c r="AJ31" s="312"/>
      <c r="AK31" s="313"/>
      <c r="AM31" s="116" t="s">
        <v>824</v>
      </c>
      <c r="AN31" s="116">
        <v>7480</v>
      </c>
      <c r="AO31" s="116"/>
      <c r="AP31" s="116">
        <v>4400</v>
      </c>
      <c r="AQ31" s="116">
        <f t="shared" si="0"/>
        <v>11880</v>
      </c>
    </row>
    <row r="32" spans="2:43" ht="15" customHeight="1" x14ac:dyDescent="0.15">
      <c r="B32" s="58"/>
      <c r="C32" s="210"/>
      <c r="D32" s="211"/>
      <c r="E32" s="211"/>
      <c r="F32" s="211"/>
      <c r="G32" s="211"/>
      <c r="H32" s="211"/>
      <c r="I32" s="212"/>
      <c r="J32" s="305"/>
      <c r="K32" s="306"/>
      <c r="L32" s="306"/>
      <c r="M32" s="306"/>
      <c r="N32" s="306"/>
      <c r="O32" s="306"/>
      <c r="P32" s="307"/>
      <c r="Q32" s="308"/>
      <c r="R32" s="309"/>
      <c r="S32" s="309"/>
      <c r="T32" s="309"/>
      <c r="U32" s="309"/>
      <c r="V32" s="309"/>
      <c r="W32" s="309"/>
      <c r="X32" s="311"/>
      <c r="Y32" s="311"/>
      <c r="Z32" s="311"/>
      <c r="AA32" s="311"/>
      <c r="AB32" s="311"/>
      <c r="AC32" s="311"/>
      <c r="AD32" s="311"/>
      <c r="AE32" s="314"/>
      <c r="AF32" s="314"/>
      <c r="AG32" s="314"/>
      <c r="AH32" s="314"/>
      <c r="AI32" s="314"/>
      <c r="AJ32" s="314"/>
      <c r="AK32" s="315"/>
      <c r="AM32" s="116" t="s">
        <v>825</v>
      </c>
      <c r="AN32" s="116">
        <v>82606</v>
      </c>
      <c r="AO32" s="116"/>
      <c r="AP32" s="116">
        <v>15400</v>
      </c>
      <c r="AQ32" s="116">
        <f t="shared" si="0"/>
        <v>98006</v>
      </c>
    </row>
    <row r="33" spans="1:44" ht="15" customHeight="1" x14ac:dyDescent="0.15">
      <c r="B33" s="219" t="s">
        <v>40</v>
      </c>
      <c r="C33" s="220"/>
      <c r="D33" s="220"/>
      <c r="E33" s="220"/>
      <c r="F33" s="220"/>
      <c r="G33" s="220"/>
      <c r="H33" s="220"/>
      <c r="I33" s="221"/>
      <c r="J33" s="316">
        <f>SUM(Q33:AK34)</f>
        <v>0</v>
      </c>
      <c r="K33" s="317"/>
      <c r="L33" s="317"/>
      <c r="M33" s="317"/>
      <c r="N33" s="317"/>
      <c r="O33" s="317"/>
      <c r="P33" s="318"/>
      <c r="Q33" s="316">
        <f>'様式２－２－１　事業別決算書（選手強化費）'!$J$32</f>
        <v>0</v>
      </c>
      <c r="R33" s="317"/>
      <c r="S33" s="317"/>
      <c r="T33" s="317"/>
      <c r="U33" s="317"/>
      <c r="V33" s="317"/>
      <c r="W33" s="319"/>
      <c r="X33" s="321">
        <f>'様式２－２－１　事業別決算書（トップチーム活用)'!$J$32</f>
        <v>0</v>
      </c>
      <c r="Y33" s="317"/>
      <c r="Z33" s="317"/>
      <c r="AA33" s="317"/>
      <c r="AB33" s="317"/>
      <c r="AC33" s="317"/>
      <c r="AD33" s="319"/>
      <c r="AE33" s="321">
        <f>'様式２－２－１　事業別決算書（ふるさと）'!J32</f>
        <v>0</v>
      </c>
      <c r="AF33" s="317"/>
      <c r="AG33" s="317"/>
      <c r="AH33" s="317"/>
      <c r="AI33" s="317"/>
      <c r="AJ33" s="317"/>
      <c r="AK33" s="318"/>
      <c r="AM33" s="116"/>
      <c r="AN33" s="116"/>
      <c r="AO33" s="116"/>
    </row>
    <row r="34" spans="1:44" ht="15" customHeight="1" x14ac:dyDescent="0.15">
      <c r="B34" s="222"/>
      <c r="C34" s="223"/>
      <c r="D34" s="223"/>
      <c r="E34" s="223"/>
      <c r="F34" s="223"/>
      <c r="G34" s="223"/>
      <c r="H34" s="223"/>
      <c r="I34" s="224"/>
      <c r="J34" s="305"/>
      <c r="K34" s="306"/>
      <c r="L34" s="306"/>
      <c r="M34" s="306"/>
      <c r="N34" s="306"/>
      <c r="O34" s="306"/>
      <c r="P34" s="307"/>
      <c r="Q34" s="305"/>
      <c r="R34" s="306"/>
      <c r="S34" s="306"/>
      <c r="T34" s="306"/>
      <c r="U34" s="306"/>
      <c r="V34" s="306"/>
      <c r="W34" s="320"/>
      <c r="X34" s="322"/>
      <c r="Y34" s="306"/>
      <c r="Z34" s="306"/>
      <c r="AA34" s="306"/>
      <c r="AB34" s="306"/>
      <c r="AC34" s="306"/>
      <c r="AD34" s="320"/>
      <c r="AE34" s="322"/>
      <c r="AF34" s="306"/>
      <c r="AG34" s="306"/>
      <c r="AH34" s="306"/>
      <c r="AI34" s="306"/>
      <c r="AJ34" s="306"/>
      <c r="AK34" s="307"/>
      <c r="AM34" s="116"/>
      <c r="AN34" s="116"/>
      <c r="AO34" s="116"/>
    </row>
    <row r="35" spans="1:44" x14ac:dyDescent="0.15">
      <c r="B35" s="199" t="s">
        <v>41</v>
      </c>
      <c r="C35" s="200"/>
      <c r="D35" s="200"/>
      <c r="E35" s="200"/>
      <c r="F35" s="200"/>
      <c r="G35" s="200"/>
      <c r="H35" s="200"/>
      <c r="I35" s="201"/>
      <c r="J35" s="202">
        <f>(J33)+(J15)</f>
        <v>2640309</v>
      </c>
      <c r="K35" s="197"/>
      <c r="L35" s="197"/>
      <c r="M35" s="197"/>
      <c r="N35" s="197"/>
      <c r="O35" s="197"/>
      <c r="P35" s="198"/>
      <c r="Q35" s="203"/>
      <c r="R35" s="204"/>
      <c r="S35" s="204"/>
      <c r="T35" s="204"/>
      <c r="U35" s="204"/>
      <c r="V35" s="204"/>
      <c r="W35" s="204"/>
      <c r="X35" s="204"/>
      <c r="Y35" s="204"/>
      <c r="Z35" s="204"/>
      <c r="AA35" s="204"/>
      <c r="AB35" s="204"/>
      <c r="AC35" s="204"/>
      <c r="AD35" s="204"/>
      <c r="AE35" s="204"/>
      <c r="AF35" s="204"/>
      <c r="AG35" s="204"/>
      <c r="AH35" s="204"/>
      <c r="AI35" s="204"/>
      <c r="AJ35" s="204"/>
      <c r="AK35" s="205"/>
      <c r="AM35" s="116" t="s">
        <v>830</v>
      </c>
      <c r="AN35" s="116">
        <f>SUM(AN16:AN32)</f>
        <v>536119</v>
      </c>
      <c r="AO35" s="116">
        <f>SUM(AO22:AO34)</f>
        <v>23740</v>
      </c>
      <c r="AP35" s="116">
        <f>SUM(AP16:AP32)</f>
        <v>193600</v>
      </c>
      <c r="AQ35" s="116">
        <f>SUM(AQ16:AQ33)</f>
        <v>753459</v>
      </c>
      <c r="AR35" s="116">
        <f>SUM(AN35:AP35)</f>
        <v>753459</v>
      </c>
    </row>
    <row r="36" spans="1:44" x14ac:dyDescent="0.15">
      <c r="B36" s="15"/>
      <c r="C36" s="15"/>
      <c r="D36" s="15"/>
      <c r="E36" s="15"/>
      <c r="F36" s="15"/>
      <c r="G36" s="15"/>
      <c r="H36" s="15"/>
      <c r="I36" s="15"/>
      <c r="J36" s="14"/>
      <c r="K36" s="14"/>
      <c r="L36" s="14"/>
      <c r="M36" s="14"/>
      <c r="N36" s="14"/>
      <c r="O36" s="14"/>
      <c r="P36" s="14"/>
      <c r="Q36" s="304" t="s">
        <v>277</v>
      </c>
      <c r="R36" s="304"/>
      <c r="S36" s="304"/>
      <c r="T36" s="304"/>
      <c r="U36" s="304"/>
      <c r="V36" s="304"/>
      <c r="W36" s="304"/>
      <c r="X36" s="304"/>
      <c r="Y36" s="304"/>
      <c r="Z36" s="304"/>
      <c r="AA36" s="304"/>
      <c r="AB36" s="304"/>
      <c r="AC36" s="304"/>
      <c r="AD36" s="304"/>
      <c r="AE36" s="304"/>
      <c r="AF36" s="304"/>
      <c r="AG36" s="304"/>
      <c r="AH36" s="304"/>
      <c r="AI36" s="304"/>
      <c r="AJ36" s="304"/>
      <c r="AK36" s="304"/>
    </row>
    <row r="37" spans="1:44" x14ac:dyDescent="0.15">
      <c r="A37" s="206" t="s">
        <v>42</v>
      </c>
      <c r="B37" s="206"/>
      <c r="C37" s="206"/>
      <c r="D37" s="206"/>
      <c r="E37" s="206"/>
      <c r="F37" s="206"/>
      <c r="G37" s="206"/>
      <c r="H37" s="206"/>
      <c r="I37" s="206"/>
    </row>
    <row r="38" spans="1:44" x14ac:dyDescent="0.15">
      <c r="A38" s="12"/>
      <c r="B38" s="207" t="s">
        <v>43</v>
      </c>
      <c r="C38" s="207"/>
      <c r="D38" s="207"/>
      <c r="E38" s="207"/>
      <c r="F38" s="207"/>
      <c r="G38" s="207"/>
      <c r="H38" s="207"/>
      <c r="I38" s="207"/>
      <c r="J38" s="207"/>
      <c r="K38" s="207"/>
      <c r="L38" s="207"/>
      <c r="M38" s="207"/>
      <c r="N38" s="207"/>
      <c r="O38" s="207"/>
      <c r="P38" s="207"/>
      <c r="Q38" s="207"/>
      <c r="R38" s="207"/>
      <c r="S38" s="207"/>
      <c r="T38" s="207"/>
      <c r="U38" s="207"/>
      <c r="V38" s="207"/>
      <c r="W38" s="207"/>
      <c r="X38" s="207"/>
      <c r="Y38" s="207"/>
      <c r="Z38" s="207"/>
      <c r="AA38" s="207"/>
      <c r="AB38" s="207"/>
      <c r="AC38" s="207"/>
      <c r="AD38" s="207"/>
      <c r="AE38" s="207"/>
      <c r="AF38" s="207"/>
      <c r="AG38" s="207"/>
      <c r="AH38" s="207"/>
      <c r="AI38" s="207"/>
      <c r="AJ38" s="207"/>
      <c r="AK38" s="207"/>
    </row>
    <row r="39" spans="1:44" x14ac:dyDescent="0.15">
      <c r="B39" s="207" t="s">
        <v>44</v>
      </c>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7"/>
      <c r="AH39" s="207"/>
      <c r="AI39" s="207"/>
      <c r="AJ39" s="207"/>
      <c r="AK39" s="207"/>
    </row>
    <row r="40" spans="1:44" ht="36.75" customHeight="1" x14ac:dyDescent="0.15">
      <c r="B40" s="193" t="s">
        <v>48</v>
      </c>
      <c r="C40" s="193"/>
      <c r="D40" s="193"/>
      <c r="E40" s="193"/>
      <c r="F40" s="193"/>
      <c r="G40" s="193"/>
      <c r="H40" s="193"/>
      <c r="I40" s="193"/>
      <c r="J40" s="193"/>
      <c r="K40" s="193"/>
      <c r="L40" s="193"/>
      <c r="M40" s="193"/>
      <c r="N40" s="193"/>
      <c r="O40" s="193"/>
      <c r="P40" s="193"/>
      <c r="Q40" s="193"/>
      <c r="R40" s="193"/>
      <c r="S40" s="193"/>
      <c r="T40" s="193"/>
      <c r="U40" s="193"/>
      <c r="V40" s="193"/>
      <c r="W40" s="193"/>
      <c r="X40" s="193"/>
      <c r="Y40" s="193"/>
      <c r="Z40" s="193"/>
      <c r="AA40" s="193"/>
      <c r="AB40" s="193"/>
      <c r="AC40" s="193"/>
      <c r="AD40" s="193"/>
      <c r="AE40" s="193"/>
      <c r="AF40" s="193"/>
      <c r="AG40" s="193"/>
      <c r="AH40" s="193"/>
      <c r="AI40" s="193"/>
      <c r="AJ40" s="193"/>
      <c r="AK40" s="193"/>
    </row>
    <row r="41" spans="1:44" ht="37.9" customHeight="1" x14ac:dyDescent="0.15">
      <c r="B41" s="194" t="s">
        <v>45</v>
      </c>
      <c r="C41" s="194"/>
      <c r="D41" s="194"/>
      <c r="E41" s="194"/>
      <c r="F41" s="194"/>
      <c r="G41" s="194"/>
      <c r="H41" s="194"/>
      <c r="I41" s="194"/>
      <c r="J41" s="194"/>
      <c r="K41" s="194"/>
      <c r="L41" s="194"/>
      <c r="M41" s="194"/>
      <c r="N41" s="194"/>
      <c r="O41" s="194"/>
      <c r="P41" s="194"/>
      <c r="Q41" s="194"/>
      <c r="R41" s="194"/>
      <c r="S41" s="194"/>
      <c r="T41" s="194"/>
      <c r="U41" s="194"/>
      <c r="V41" s="194"/>
      <c r="W41" s="194"/>
      <c r="X41" s="194"/>
      <c r="Y41" s="194"/>
      <c r="Z41" s="194"/>
      <c r="AA41" s="194"/>
      <c r="AB41" s="194"/>
      <c r="AC41" s="194"/>
      <c r="AD41" s="194"/>
      <c r="AE41" s="194"/>
      <c r="AF41" s="194"/>
      <c r="AG41" s="194"/>
      <c r="AH41" s="194"/>
      <c r="AI41" s="194"/>
      <c r="AJ41" s="194"/>
      <c r="AK41" s="194"/>
    </row>
    <row r="42" spans="1:44" ht="56.25" customHeight="1" x14ac:dyDescent="0.15">
      <c r="B42" s="195" t="s">
        <v>275</v>
      </c>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c r="AA42" s="195"/>
      <c r="AB42" s="195"/>
      <c r="AC42" s="195"/>
      <c r="AD42" s="195"/>
      <c r="AE42" s="195"/>
      <c r="AF42" s="195"/>
      <c r="AG42" s="195"/>
      <c r="AH42" s="195"/>
      <c r="AI42" s="195"/>
      <c r="AJ42" s="195"/>
      <c r="AK42" s="195"/>
    </row>
  </sheetData>
  <mergeCells count="97">
    <mergeCell ref="Q36:AK36"/>
    <mergeCell ref="C31:I32"/>
    <mergeCell ref="J31:P32"/>
    <mergeCell ref="Q31:W32"/>
    <mergeCell ref="X31:AD32"/>
    <mergeCell ref="AE31:AK32"/>
    <mergeCell ref="J33:P34"/>
    <mergeCell ref="Q33:W34"/>
    <mergeCell ref="X33:AD34"/>
    <mergeCell ref="AE33:AK34"/>
    <mergeCell ref="AE5:AJ5"/>
    <mergeCell ref="M3:AK3"/>
    <mergeCell ref="A1:E1"/>
    <mergeCell ref="C3:E3"/>
    <mergeCell ref="F3:G3"/>
    <mergeCell ref="H3:L3"/>
    <mergeCell ref="A5:H5"/>
    <mergeCell ref="B6:I6"/>
    <mergeCell ref="J6:P6"/>
    <mergeCell ref="Q6:AK6"/>
    <mergeCell ref="B7:I7"/>
    <mergeCell ref="J7:P7"/>
    <mergeCell ref="Q7:AK7"/>
    <mergeCell ref="B8:I8"/>
    <mergeCell ref="J8:P8"/>
    <mergeCell ref="Q8:AK8"/>
    <mergeCell ref="B9:I9"/>
    <mergeCell ref="J9:P9"/>
    <mergeCell ref="Q9:AK9"/>
    <mergeCell ref="D21:I22"/>
    <mergeCell ref="J21:P22"/>
    <mergeCell ref="Q10:AK10"/>
    <mergeCell ref="A12:H12"/>
    <mergeCell ref="AE12:AJ12"/>
    <mergeCell ref="Q13:AK13"/>
    <mergeCell ref="B13:I14"/>
    <mergeCell ref="Q14:W14"/>
    <mergeCell ref="X14:AD14"/>
    <mergeCell ref="AE14:AK14"/>
    <mergeCell ref="B10:I10"/>
    <mergeCell ref="J10:P10"/>
    <mergeCell ref="J13:P14"/>
    <mergeCell ref="X21:AD22"/>
    <mergeCell ref="AE21:AK22"/>
    <mergeCell ref="X16:AD16"/>
    <mergeCell ref="C27:I28"/>
    <mergeCell ref="J27:P28"/>
    <mergeCell ref="C23:I24"/>
    <mergeCell ref="B15:I15"/>
    <mergeCell ref="J15:P15"/>
    <mergeCell ref="B16:B30"/>
    <mergeCell ref="C16:I16"/>
    <mergeCell ref="J16:P16"/>
    <mergeCell ref="C17:C22"/>
    <mergeCell ref="D17:I18"/>
    <mergeCell ref="J17:P18"/>
    <mergeCell ref="J23:P24"/>
    <mergeCell ref="C25:I26"/>
    <mergeCell ref="J25:P26"/>
    <mergeCell ref="D19:I20"/>
    <mergeCell ref="J19:P20"/>
    <mergeCell ref="B40:AK40"/>
    <mergeCell ref="B41:AK41"/>
    <mergeCell ref="B42:AK42"/>
    <mergeCell ref="Q15:W15"/>
    <mergeCell ref="X15:AD15"/>
    <mergeCell ref="AE15:AK15"/>
    <mergeCell ref="Q16:W16"/>
    <mergeCell ref="B35:I35"/>
    <mergeCell ref="J35:P35"/>
    <mergeCell ref="Q35:AK35"/>
    <mergeCell ref="A37:I37"/>
    <mergeCell ref="B38:AK38"/>
    <mergeCell ref="B39:AK39"/>
    <mergeCell ref="C29:I30"/>
    <mergeCell ref="J29:P30"/>
    <mergeCell ref="B33:I34"/>
    <mergeCell ref="AE16:AK16"/>
    <mergeCell ref="Q17:W18"/>
    <mergeCell ref="X17:AD18"/>
    <mergeCell ref="AE17:AK18"/>
    <mergeCell ref="Q27:W28"/>
    <mergeCell ref="X27:AD28"/>
    <mergeCell ref="AE27:AK28"/>
    <mergeCell ref="AE19:AK20"/>
    <mergeCell ref="Q21:W22"/>
    <mergeCell ref="Q19:W20"/>
    <mergeCell ref="X19:AD20"/>
    <mergeCell ref="Q23:W24"/>
    <mergeCell ref="X23:AD24"/>
    <mergeCell ref="AE23:AK24"/>
    <mergeCell ref="Q29:W30"/>
    <mergeCell ref="X29:AD30"/>
    <mergeCell ref="AE29:AK30"/>
    <mergeCell ref="Q25:W26"/>
    <mergeCell ref="X25:AD26"/>
    <mergeCell ref="AE25:AK26"/>
  </mergeCells>
  <phoneticPr fontId="1"/>
  <printOptions horizontalCentered="1" verticalCentered="1"/>
  <pageMargins left="0.70866141732283472" right="0.70866141732283472" top="0.74803149606299213" bottom="0.55118110236220474"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N44"/>
  <sheetViews>
    <sheetView view="pageBreakPreview" topLeftCell="A31" zoomScaleNormal="100" zoomScaleSheetLayoutView="100" workbookViewId="0">
      <selection activeCell="O8" sqref="O8:AN8"/>
    </sheetView>
  </sheetViews>
  <sheetFormatPr defaultColWidth="8.875" defaultRowHeight="13.5" x14ac:dyDescent="0.15"/>
  <cols>
    <col min="1" max="9" customWidth="true" style="1" width="2.25"/>
    <col min="10" max="14" customWidth="true" style="59" width="2.25"/>
    <col min="15" max="40" customWidth="true" style="1" width="2.25"/>
    <col min="41" max="16384" style="1" width="8.875"/>
  </cols>
  <sheetData>
    <row r="1" spans="1:40" ht="18.75" customHeight="1" x14ac:dyDescent="0.15">
      <c r="A1" s="171" t="s">
        <v>234</v>
      </c>
      <c r="B1" s="171"/>
      <c r="C1" s="171"/>
      <c r="D1" s="171"/>
      <c r="E1" s="171"/>
      <c r="F1" s="171"/>
      <c r="G1" s="171"/>
      <c r="H1" s="171"/>
      <c r="I1" s="171"/>
      <c r="J1" s="171"/>
      <c r="K1" s="171"/>
      <c r="L1" s="171"/>
      <c r="M1" s="171"/>
      <c r="N1" s="171"/>
      <c r="O1" s="171"/>
      <c r="P1" s="171"/>
    </row>
    <row r="2" spans="1:40" s="11" customFormat="1" ht="24" x14ac:dyDescent="0.15">
      <c r="E2" s="303" t="s">
        <v>21</v>
      </c>
      <c r="F2" s="303"/>
      <c r="G2" s="303"/>
      <c r="H2" s="303">
        <v>7</v>
      </c>
      <c r="I2" s="303"/>
      <c r="J2" s="303" t="s">
        <v>24</v>
      </c>
      <c r="K2" s="303"/>
      <c r="L2" s="303"/>
      <c r="N2" s="424" t="s">
        <v>159</v>
      </c>
      <c r="O2" s="424"/>
      <c r="P2" s="424"/>
      <c r="Q2" s="424"/>
      <c r="R2" s="424"/>
      <c r="S2" s="424"/>
      <c r="T2" s="424"/>
      <c r="U2" s="424"/>
      <c r="V2" s="424"/>
      <c r="W2" s="424"/>
      <c r="X2" s="424"/>
      <c r="Y2" s="424"/>
      <c r="Z2" s="424"/>
      <c r="AA2" s="424"/>
      <c r="AB2" s="424"/>
      <c r="AC2" s="424"/>
      <c r="AD2" s="424"/>
      <c r="AE2" s="424"/>
      <c r="AF2" s="424"/>
      <c r="AG2" s="424"/>
      <c r="AH2" s="424"/>
      <c r="AI2" s="424"/>
      <c r="AJ2" s="424"/>
      <c r="AK2" s="424"/>
      <c r="AL2" s="424"/>
      <c r="AM2" s="424"/>
      <c r="AN2" s="424"/>
    </row>
    <row r="3" spans="1:40" ht="6" customHeight="1" x14ac:dyDescent="0.15"/>
    <row r="4" spans="1:40" ht="18.75" customHeight="1" x14ac:dyDescent="0.15">
      <c r="A4" s="388" t="s">
        <v>264</v>
      </c>
      <c r="B4" s="388"/>
      <c r="C4" s="388"/>
      <c r="D4" s="388"/>
      <c r="E4" s="388"/>
      <c r="F4" s="91"/>
      <c r="G4" s="91"/>
      <c r="H4" s="91"/>
      <c r="M4" s="59" t="s">
        <v>0</v>
      </c>
      <c r="S4" s="1" t="s">
        <v>263</v>
      </c>
      <c r="AI4" s="378" t="s">
        <v>2</v>
      </c>
      <c r="AJ4" s="378"/>
      <c r="AK4" s="378"/>
      <c r="AL4" s="378"/>
    </row>
    <row r="5" spans="1:40" ht="18.75" customHeight="1" x14ac:dyDescent="0.15">
      <c r="A5" s="2"/>
      <c r="B5" s="2"/>
      <c r="C5" s="2"/>
      <c r="D5" s="2"/>
      <c r="E5" s="2"/>
      <c r="F5" s="2"/>
      <c r="G5" s="2"/>
      <c r="H5" s="2"/>
      <c r="I5" s="2"/>
      <c r="J5" s="89"/>
      <c r="K5" s="89"/>
      <c r="L5" s="89"/>
      <c r="M5" s="89"/>
      <c r="N5" s="89"/>
      <c r="O5" s="2"/>
      <c r="P5" s="2"/>
      <c r="Q5" s="2"/>
      <c r="R5" s="2"/>
      <c r="S5" s="2"/>
      <c r="T5" s="2"/>
      <c r="U5" s="2"/>
      <c r="V5" s="2"/>
      <c r="W5" s="2"/>
      <c r="X5" s="2"/>
      <c r="Y5" s="2"/>
      <c r="Z5" s="2"/>
      <c r="AA5" s="2"/>
      <c r="AB5" s="2"/>
      <c r="AC5" s="2"/>
      <c r="AD5" s="2"/>
      <c r="AE5" s="2"/>
      <c r="AF5" s="2"/>
      <c r="AG5" s="2"/>
      <c r="AH5" s="2"/>
      <c r="AI5" s="2"/>
      <c r="AJ5" s="2"/>
      <c r="AK5" s="2"/>
      <c r="AL5" s="2"/>
      <c r="AM5" s="2"/>
      <c r="AN5" s="2"/>
    </row>
    <row r="6" spans="1:40" ht="27" customHeight="1" x14ac:dyDescent="0.15">
      <c r="A6" s="2" t="s">
        <v>1</v>
      </c>
      <c r="B6" s="371" t="s">
        <v>262</v>
      </c>
      <c r="C6" s="371"/>
      <c r="D6" s="371"/>
      <c r="E6" s="371"/>
      <c r="F6" s="371"/>
      <c r="G6" s="371"/>
      <c r="H6" s="371"/>
      <c r="I6" s="371"/>
      <c r="J6" s="372" t="s">
        <v>255</v>
      </c>
      <c r="K6" s="372"/>
      <c r="L6" s="372"/>
      <c r="M6" s="372"/>
      <c r="N6" s="373"/>
      <c r="O6" s="374" t="s">
        <v>3</v>
      </c>
      <c r="P6" s="374"/>
      <c r="Q6" s="374"/>
      <c r="R6" s="374"/>
      <c r="S6" s="374"/>
      <c r="T6" s="374"/>
      <c r="U6" s="374"/>
      <c r="V6" s="374"/>
      <c r="W6" s="374"/>
      <c r="X6" s="374"/>
      <c r="Y6" s="374"/>
      <c r="Z6" s="374"/>
      <c r="AA6" s="374"/>
      <c r="AB6" s="374"/>
      <c r="AC6" s="374"/>
      <c r="AD6" s="374"/>
      <c r="AE6" s="374"/>
      <c r="AF6" s="374"/>
      <c r="AG6" s="374"/>
      <c r="AH6" s="374"/>
      <c r="AI6" s="374"/>
      <c r="AJ6" s="374"/>
      <c r="AK6" s="374"/>
      <c r="AL6" s="374"/>
      <c r="AM6" s="374"/>
      <c r="AN6" s="374"/>
    </row>
    <row r="7" spans="1:40" ht="27" customHeight="1" x14ac:dyDescent="0.15">
      <c r="A7" s="2"/>
      <c r="B7" s="371" t="s">
        <v>261</v>
      </c>
      <c r="C7" s="371"/>
      <c r="D7" s="371"/>
      <c r="E7" s="371"/>
      <c r="F7" s="371"/>
      <c r="G7" s="371"/>
      <c r="H7" s="371"/>
      <c r="I7" s="371"/>
      <c r="J7" s="362">
        <v>1871541</v>
      </c>
      <c r="K7" s="363"/>
      <c r="L7" s="363"/>
      <c r="M7" s="363"/>
      <c r="N7" s="364"/>
      <c r="O7" s="371" t="s">
        <v>274</v>
      </c>
      <c r="P7" s="371"/>
      <c r="Q7" s="371"/>
      <c r="R7" s="371"/>
      <c r="S7" s="371"/>
      <c r="T7" s="371"/>
      <c r="U7" s="371"/>
      <c r="V7" s="371"/>
      <c r="W7" s="371"/>
      <c r="X7" s="371"/>
      <c r="Y7" s="371"/>
      <c r="Z7" s="371"/>
      <c r="AA7" s="371"/>
      <c r="AB7" s="371"/>
      <c r="AC7" s="371"/>
      <c r="AD7" s="371"/>
      <c r="AE7" s="371"/>
      <c r="AF7" s="371"/>
      <c r="AG7" s="371"/>
      <c r="AH7" s="371"/>
      <c r="AI7" s="371"/>
      <c r="AJ7" s="371"/>
      <c r="AK7" s="371"/>
      <c r="AL7" s="371"/>
      <c r="AM7" s="371"/>
      <c r="AN7" s="371"/>
    </row>
    <row r="8" spans="1:40" ht="27" customHeight="1" x14ac:dyDescent="0.15">
      <c r="A8" s="2"/>
      <c r="B8" s="371" t="s">
        <v>260</v>
      </c>
      <c r="C8" s="371"/>
      <c r="D8" s="371"/>
      <c r="E8" s="371"/>
      <c r="F8" s="371"/>
      <c r="G8" s="371"/>
      <c r="H8" s="371"/>
      <c r="I8" s="371"/>
      <c r="J8" s="362">
        <v>15309</v>
      </c>
      <c r="K8" s="363"/>
      <c r="L8" s="363"/>
      <c r="M8" s="363"/>
      <c r="N8" s="364"/>
      <c r="O8" s="371" t="s">
        <v>4</v>
      </c>
      <c r="P8" s="371"/>
      <c r="Q8" s="371"/>
      <c r="R8" s="371"/>
      <c r="S8" s="371"/>
      <c r="T8" s="371"/>
      <c r="U8" s="371"/>
      <c r="V8" s="371"/>
      <c r="W8" s="371"/>
      <c r="X8" s="371"/>
      <c r="Y8" s="371"/>
      <c r="Z8" s="371"/>
      <c r="AA8" s="371"/>
      <c r="AB8" s="371"/>
      <c r="AC8" s="371"/>
      <c r="AD8" s="371"/>
      <c r="AE8" s="371"/>
      <c r="AF8" s="371"/>
      <c r="AG8" s="371"/>
      <c r="AH8" s="371"/>
      <c r="AI8" s="371"/>
      <c r="AJ8" s="371"/>
      <c r="AK8" s="371"/>
      <c r="AL8" s="371"/>
      <c r="AM8" s="371"/>
      <c r="AN8" s="371"/>
    </row>
    <row r="9" spans="1:40" ht="27" customHeight="1" x14ac:dyDescent="0.15">
      <c r="A9" s="2"/>
      <c r="B9" s="371" t="s">
        <v>259</v>
      </c>
      <c r="C9" s="371"/>
      <c r="D9" s="371"/>
      <c r="E9" s="371"/>
      <c r="F9" s="371"/>
      <c r="G9" s="371"/>
      <c r="H9" s="371"/>
      <c r="I9" s="371"/>
      <c r="J9" s="362"/>
      <c r="K9" s="363"/>
      <c r="L9" s="363"/>
      <c r="M9" s="363"/>
      <c r="N9" s="364"/>
      <c r="O9" s="371"/>
      <c r="P9" s="371"/>
      <c r="Q9" s="371"/>
      <c r="R9" s="371"/>
      <c r="S9" s="371"/>
      <c r="T9" s="371"/>
      <c r="U9" s="371"/>
      <c r="V9" s="371"/>
      <c r="W9" s="371"/>
      <c r="X9" s="371"/>
      <c r="Y9" s="371"/>
      <c r="Z9" s="371"/>
      <c r="AA9" s="371"/>
      <c r="AB9" s="371"/>
      <c r="AC9" s="371"/>
      <c r="AD9" s="371"/>
      <c r="AE9" s="371"/>
      <c r="AF9" s="371"/>
      <c r="AG9" s="371"/>
      <c r="AH9" s="371"/>
      <c r="AI9" s="371"/>
      <c r="AJ9" s="371"/>
      <c r="AK9" s="371"/>
      <c r="AL9" s="371"/>
      <c r="AM9" s="371"/>
      <c r="AN9" s="371"/>
    </row>
    <row r="10" spans="1:40" ht="27" customHeight="1" x14ac:dyDescent="0.15">
      <c r="A10" s="2"/>
      <c r="B10" s="371" t="s">
        <v>258</v>
      </c>
      <c r="C10" s="371"/>
      <c r="D10" s="371"/>
      <c r="E10" s="371"/>
      <c r="F10" s="371"/>
      <c r="G10" s="371"/>
      <c r="H10" s="371"/>
      <c r="I10" s="371"/>
      <c r="J10" s="362">
        <f>J7+J8+J9</f>
        <v>1886850</v>
      </c>
      <c r="K10" s="363"/>
      <c r="L10" s="363"/>
      <c r="M10" s="363"/>
      <c r="N10" s="364"/>
      <c r="O10" s="371"/>
      <c r="P10" s="371"/>
      <c r="Q10" s="371"/>
      <c r="R10" s="371"/>
      <c r="S10" s="371"/>
      <c r="T10" s="371"/>
      <c r="U10" s="371"/>
      <c r="V10" s="371"/>
      <c r="W10" s="371"/>
      <c r="X10" s="371"/>
      <c r="Y10" s="371"/>
      <c r="Z10" s="371"/>
      <c r="AA10" s="371"/>
      <c r="AB10" s="371"/>
      <c r="AC10" s="371"/>
      <c r="AD10" s="371"/>
      <c r="AE10" s="371"/>
      <c r="AF10" s="371"/>
      <c r="AG10" s="371"/>
      <c r="AH10" s="371"/>
      <c r="AI10" s="371"/>
      <c r="AJ10" s="371"/>
      <c r="AK10" s="371"/>
      <c r="AL10" s="371"/>
      <c r="AM10" s="371"/>
      <c r="AN10" s="371"/>
    </row>
    <row r="11" spans="1:40" ht="15" customHeight="1" x14ac:dyDescent="0.15">
      <c r="A11" s="2"/>
      <c r="B11" s="2"/>
      <c r="C11" s="2"/>
      <c r="D11" s="2"/>
      <c r="E11" s="2"/>
      <c r="F11" s="2"/>
      <c r="G11" s="2"/>
      <c r="H11" s="2"/>
      <c r="I11" s="2"/>
      <c r="J11" s="89"/>
      <c r="K11" s="89"/>
      <c r="L11" s="89"/>
      <c r="M11" s="89"/>
      <c r="N11" s="89"/>
      <c r="O11" s="2"/>
      <c r="P11" s="2"/>
      <c r="Q11" s="2"/>
      <c r="R11" s="2"/>
      <c r="S11" s="2"/>
      <c r="T11" s="2"/>
      <c r="U11" s="2"/>
      <c r="V11" s="2"/>
      <c r="W11" s="2"/>
      <c r="X11" s="2"/>
      <c r="Y11" s="2"/>
      <c r="Z11" s="2"/>
      <c r="AA11" s="2"/>
      <c r="AB11" s="2"/>
      <c r="AC11" s="2"/>
      <c r="AD11" s="2"/>
      <c r="AE11" s="2"/>
      <c r="AF11" s="2"/>
      <c r="AG11" s="2"/>
      <c r="AH11" s="2"/>
      <c r="AI11" s="2"/>
      <c r="AJ11" s="2"/>
      <c r="AK11" s="2"/>
      <c r="AL11" s="2"/>
      <c r="AM11" s="2"/>
      <c r="AN11" s="2"/>
    </row>
    <row r="12" spans="1:40" ht="27" customHeight="1" x14ac:dyDescent="0.15">
      <c r="A12" s="392" t="s">
        <v>257</v>
      </c>
      <c r="B12" s="392"/>
      <c r="C12" s="392"/>
      <c r="D12" s="392"/>
      <c r="E12" s="392"/>
      <c r="F12" s="90"/>
      <c r="G12" s="90"/>
      <c r="H12" s="2"/>
      <c r="I12" s="2"/>
      <c r="J12" s="89"/>
      <c r="K12" s="89"/>
      <c r="L12" s="89"/>
      <c r="M12" s="89"/>
      <c r="N12" s="89"/>
      <c r="O12" s="2"/>
      <c r="P12" s="2"/>
      <c r="Q12" s="2"/>
      <c r="R12" s="2"/>
      <c r="S12" s="2"/>
      <c r="T12" s="2"/>
      <c r="U12" s="2"/>
      <c r="V12" s="2"/>
      <c r="W12" s="2"/>
      <c r="X12" s="2"/>
      <c r="Y12" s="2"/>
      <c r="Z12" s="2"/>
      <c r="AA12" s="2"/>
      <c r="AB12" s="2"/>
      <c r="AC12" s="2"/>
      <c r="AD12" s="2"/>
      <c r="AE12" s="2"/>
      <c r="AF12" s="2"/>
      <c r="AG12" s="2"/>
      <c r="AH12" s="2"/>
      <c r="AI12" s="166" t="s">
        <v>2</v>
      </c>
      <c r="AJ12" s="166"/>
      <c r="AK12" s="166"/>
      <c r="AL12" s="166"/>
      <c r="AM12" s="2"/>
      <c r="AN12" s="2"/>
    </row>
    <row r="13" spans="1:40" ht="27" customHeight="1" x14ac:dyDescent="0.15">
      <c r="A13" s="2"/>
      <c r="B13" s="371" t="s">
        <v>256</v>
      </c>
      <c r="C13" s="371"/>
      <c r="D13" s="371"/>
      <c r="E13" s="371"/>
      <c r="F13" s="371"/>
      <c r="G13" s="371"/>
      <c r="H13" s="371"/>
      <c r="I13" s="371"/>
      <c r="J13" s="372" t="s">
        <v>255</v>
      </c>
      <c r="K13" s="372"/>
      <c r="L13" s="372"/>
      <c r="M13" s="372"/>
      <c r="N13" s="373"/>
      <c r="O13" s="374" t="s">
        <v>3</v>
      </c>
      <c r="P13" s="374"/>
      <c r="Q13" s="374"/>
      <c r="R13" s="374"/>
      <c r="S13" s="374"/>
      <c r="T13" s="374"/>
      <c r="U13" s="374"/>
      <c r="V13" s="374"/>
      <c r="W13" s="374"/>
      <c r="X13" s="374"/>
      <c r="Y13" s="374"/>
      <c r="Z13" s="374"/>
      <c r="AA13" s="374"/>
      <c r="AB13" s="374"/>
      <c r="AC13" s="374"/>
      <c r="AD13" s="374"/>
      <c r="AE13" s="374"/>
      <c r="AF13" s="374"/>
      <c r="AG13" s="374"/>
      <c r="AH13" s="374"/>
      <c r="AI13" s="374"/>
      <c r="AJ13" s="374"/>
      <c r="AK13" s="374"/>
      <c r="AL13" s="374"/>
      <c r="AM13" s="374"/>
      <c r="AN13" s="374"/>
    </row>
    <row r="14" spans="1:40" ht="27" customHeight="1" x14ac:dyDescent="0.15">
      <c r="A14" s="2"/>
      <c r="B14" s="368" t="s">
        <v>254</v>
      </c>
      <c r="C14" s="369"/>
      <c r="D14" s="369"/>
      <c r="E14" s="369"/>
      <c r="F14" s="369"/>
      <c r="G14" s="369"/>
      <c r="H14" s="369"/>
      <c r="I14" s="370"/>
      <c r="J14" s="375">
        <f>J15+J22+J24+J30+J26+J28</f>
        <v>1886850</v>
      </c>
      <c r="K14" s="376"/>
      <c r="L14" s="376"/>
      <c r="M14" s="376"/>
      <c r="N14" s="377"/>
      <c r="O14" s="368" t="s">
        <v>253</v>
      </c>
      <c r="P14" s="369"/>
      <c r="Q14" s="369"/>
      <c r="R14" s="369"/>
      <c r="S14" s="369"/>
      <c r="T14" s="369"/>
      <c r="U14" s="369"/>
      <c r="V14" s="369"/>
      <c r="W14" s="369"/>
      <c r="X14" s="369"/>
      <c r="Y14" s="369"/>
      <c r="Z14" s="369"/>
      <c r="AA14" s="369"/>
      <c r="AB14" s="369"/>
      <c r="AC14" s="369"/>
      <c r="AD14" s="369"/>
      <c r="AE14" s="369"/>
      <c r="AF14" s="369"/>
      <c r="AG14" s="369"/>
      <c r="AH14" s="369"/>
      <c r="AI14" s="369"/>
      <c r="AJ14" s="369"/>
      <c r="AK14" s="369"/>
      <c r="AL14" s="369"/>
      <c r="AM14" s="369"/>
      <c r="AN14" s="370"/>
    </row>
    <row r="15" spans="1:40" ht="27" customHeight="1" x14ac:dyDescent="0.15">
      <c r="A15" s="2"/>
      <c r="B15" s="86"/>
      <c r="C15" s="368" t="s">
        <v>252</v>
      </c>
      <c r="D15" s="369"/>
      <c r="E15" s="369"/>
      <c r="F15" s="369"/>
      <c r="G15" s="369"/>
      <c r="H15" s="369"/>
      <c r="I15" s="370"/>
      <c r="J15" s="365">
        <f>SUM(J16:N21)</f>
        <v>1026400</v>
      </c>
      <c r="K15" s="366"/>
      <c r="L15" s="366"/>
      <c r="M15" s="366"/>
      <c r="N15" s="367"/>
      <c r="O15" s="340"/>
      <c r="P15" s="341"/>
      <c r="Q15" s="341"/>
      <c r="R15" s="342"/>
      <c r="S15" s="342"/>
      <c r="T15" s="342"/>
      <c r="U15" s="342"/>
      <c r="V15" s="342"/>
      <c r="W15" s="88"/>
      <c r="X15" s="88"/>
      <c r="Y15" s="341"/>
      <c r="Z15" s="341"/>
      <c r="AA15" s="341"/>
      <c r="AB15" s="342"/>
      <c r="AC15" s="342"/>
      <c r="AD15" s="342"/>
      <c r="AE15" s="342"/>
      <c r="AF15" s="342"/>
      <c r="AG15" s="88"/>
      <c r="AH15" s="88"/>
      <c r="AI15" s="342"/>
      <c r="AJ15" s="342"/>
      <c r="AK15" s="342"/>
      <c r="AL15" s="342"/>
      <c r="AM15" s="342"/>
      <c r="AN15" s="87"/>
    </row>
    <row r="16" spans="1:40" ht="27" customHeight="1" x14ac:dyDescent="0.15">
      <c r="A16" s="2"/>
      <c r="B16" s="86"/>
      <c r="C16" s="97"/>
      <c r="D16" s="368" t="s">
        <v>251</v>
      </c>
      <c r="E16" s="369"/>
      <c r="F16" s="369"/>
      <c r="G16" s="369"/>
      <c r="H16" s="369"/>
      <c r="I16" s="370"/>
      <c r="J16" s="333">
        <v>830550</v>
      </c>
      <c r="K16" s="334"/>
      <c r="L16" s="334"/>
      <c r="M16" s="334"/>
      <c r="N16" s="335"/>
      <c r="O16" s="393" t="s">
        <v>202</v>
      </c>
      <c r="P16" s="394"/>
      <c r="Q16" s="394"/>
      <c r="R16" s="394"/>
      <c r="S16" s="395">
        <v>830550</v>
      </c>
      <c r="T16" s="395"/>
      <c r="U16" s="395"/>
      <c r="V16" s="395"/>
      <c r="W16" s="395"/>
      <c r="X16" s="395"/>
      <c r="Y16" s="85" t="s">
        <v>13</v>
      </c>
      <c r="Z16" s="84"/>
      <c r="AA16" s="84"/>
      <c r="AB16" s="394" t="s">
        <v>201</v>
      </c>
      <c r="AC16" s="394"/>
      <c r="AD16" s="394"/>
      <c r="AE16" s="394"/>
      <c r="AF16" s="395"/>
      <c r="AG16" s="395"/>
      <c r="AH16" s="395"/>
      <c r="AI16" s="395"/>
      <c r="AJ16" s="395"/>
      <c r="AK16" s="395"/>
      <c r="AL16" s="85" t="s">
        <v>13</v>
      </c>
      <c r="AM16" s="84"/>
      <c r="AN16" s="6"/>
    </row>
    <row r="17" spans="1:40" ht="27" customHeight="1" x14ac:dyDescent="0.15">
      <c r="A17" s="2"/>
      <c r="B17" s="86"/>
      <c r="C17" s="97"/>
      <c r="D17" s="385"/>
      <c r="E17" s="386"/>
      <c r="F17" s="386"/>
      <c r="G17" s="386"/>
      <c r="H17" s="386"/>
      <c r="I17" s="387"/>
      <c r="J17" s="336"/>
      <c r="K17" s="337"/>
      <c r="L17" s="337"/>
      <c r="M17" s="337"/>
      <c r="N17" s="338"/>
      <c r="O17" s="398" t="s">
        <v>200</v>
      </c>
      <c r="P17" s="397"/>
      <c r="Q17" s="397"/>
      <c r="R17" s="397"/>
      <c r="S17" s="396"/>
      <c r="T17" s="396"/>
      <c r="U17" s="396"/>
      <c r="V17" s="396"/>
      <c r="W17" s="396"/>
      <c r="X17" s="396"/>
      <c r="Y17" s="83" t="s">
        <v>13</v>
      </c>
      <c r="Z17" s="82"/>
      <c r="AA17" s="82"/>
      <c r="AB17" s="397" t="s">
        <v>199</v>
      </c>
      <c r="AC17" s="397"/>
      <c r="AD17" s="397"/>
      <c r="AE17" s="397"/>
      <c r="AF17" s="339"/>
      <c r="AG17" s="339"/>
      <c r="AH17" s="339"/>
      <c r="AI17" s="339"/>
      <c r="AJ17" s="339"/>
      <c r="AK17" s="339"/>
      <c r="AL17" s="83" t="s">
        <v>13</v>
      </c>
      <c r="AM17" s="82"/>
      <c r="AN17" s="78"/>
    </row>
    <row r="18" spans="1:40" ht="27" customHeight="1" x14ac:dyDescent="0.15">
      <c r="A18" s="2"/>
      <c r="B18" s="86"/>
      <c r="C18" s="97"/>
      <c r="D18" s="368" t="s">
        <v>250</v>
      </c>
      <c r="E18" s="369"/>
      <c r="F18" s="369"/>
      <c r="G18" s="369"/>
      <c r="H18" s="369"/>
      <c r="I18" s="370"/>
      <c r="J18" s="333">
        <v>81250</v>
      </c>
      <c r="K18" s="334"/>
      <c r="L18" s="334"/>
      <c r="M18" s="334"/>
      <c r="N18" s="335"/>
      <c r="O18" s="323" t="s">
        <v>202</v>
      </c>
      <c r="P18" s="324"/>
      <c r="Q18" s="324"/>
      <c r="R18" s="324"/>
      <c r="S18" s="325">
        <v>81250</v>
      </c>
      <c r="T18" s="325"/>
      <c r="U18" s="325"/>
      <c r="V18" s="325"/>
      <c r="W18" s="325"/>
      <c r="X18" s="325"/>
      <c r="Y18" s="69" t="s">
        <v>13</v>
      </c>
      <c r="Z18" s="68"/>
      <c r="AA18" s="68"/>
      <c r="AB18" s="324" t="s">
        <v>201</v>
      </c>
      <c r="AC18" s="324"/>
      <c r="AD18" s="324"/>
      <c r="AE18" s="324"/>
      <c r="AF18" s="325"/>
      <c r="AG18" s="325"/>
      <c r="AH18" s="325"/>
      <c r="AI18" s="325"/>
      <c r="AJ18" s="325"/>
      <c r="AK18" s="325"/>
      <c r="AL18" s="69" t="s">
        <v>13</v>
      </c>
      <c r="AM18" s="68"/>
      <c r="AN18" s="67"/>
    </row>
    <row r="19" spans="1:40" ht="27" customHeight="1" x14ac:dyDescent="0.15">
      <c r="A19" s="2"/>
      <c r="B19" s="77"/>
      <c r="C19" s="97"/>
      <c r="D19" s="385"/>
      <c r="E19" s="386"/>
      <c r="F19" s="386"/>
      <c r="G19" s="386"/>
      <c r="H19" s="386"/>
      <c r="I19" s="387"/>
      <c r="J19" s="336"/>
      <c r="K19" s="337"/>
      <c r="L19" s="337"/>
      <c r="M19" s="337"/>
      <c r="N19" s="338"/>
      <c r="O19" s="329" t="s">
        <v>200</v>
      </c>
      <c r="P19" s="330"/>
      <c r="Q19" s="330"/>
      <c r="R19" s="330"/>
      <c r="S19" s="331"/>
      <c r="T19" s="331"/>
      <c r="U19" s="331"/>
      <c r="V19" s="331"/>
      <c r="W19" s="331"/>
      <c r="X19" s="331"/>
      <c r="Y19" s="66" t="s">
        <v>13</v>
      </c>
      <c r="Z19" s="65"/>
      <c r="AA19" s="65"/>
      <c r="AB19" s="330" t="s">
        <v>199</v>
      </c>
      <c r="AC19" s="330"/>
      <c r="AD19" s="330"/>
      <c r="AE19" s="330"/>
      <c r="AF19" s="332"/>
      <c r="AG19" s="332"/>
      <c r="AH19" s="332"/>
      <c r="AI19" s="332"/>
      <c r="AJ19" s="332"/>
      <c r="AK19" s="332"/>
      <c r="AL19" s="66" t="s">
        <v>13</v>
      </c>
      <c r="AM19" s="65"/>
      <c r="AN19" s="7"/>
    </row>
    <row r="20" spans="1:40" ht="27" customHeight="1" x14ac:dyDescent="0.15">
      <c r="A20" s="2"/>
      <c r="B20" s="77"/>
      <c r="C20" s="97"/>
      <c r="D20" s="422" t="s">
        <v>266</v>
      </c>
      <c r="E20" s="422"/>
      <c r="F20" s="422"/>
      <c r="G20" s="422"/>
      <c r="H20" s="422"/>
      <c r="I20" s="422"/>
      <c r="J20" s="333">
        <v>114600</v>
      </c>
      <c r="K20" s="334"/>
      <c r="L20" s="334"/>
      <c r="M20" s="334"/>
      <c r="N20" s="335"/>
      <c r="O20" s="393" t="s">
        <v>202</v>
      </c>
      <c r="P20" s="394"/>
      <c r="Q20" s="394"/>
      <c r="R20" s="394"/>
      <c r="S20" s="395">
        <v>114600</v>
      </c>
      <c r="T20" s="395"/>
      <c r="U20" s="395"/>
      <c r="V20" s="395"/>
      <c r="W20" s="395"/>
      <c r="X20" s="395"/>
      <c r="Y20" s="85" t="s">
        <v>13</v>
      </c>
      <c r="Z20" s="84"/>
      <c r="AA20" s="84"/>
      <c r="AB20" s="394" t="s">
        <v>201</v>
      </c>
      <c r="AC20" s="394"/>
      <c r="AD20" s="394"/>
      <c r="AE20" s="394"/>
      <c r="AF20" s="395"/>
      <c r="AG20" s="395"/>
      <c r="AH20" s="395"/>
      <c r="AI20" s="395"/>
      <c r="AJ20" s="395"/>
      <c r="AK20" s="395"/>
      <c r="AL20" s="85" t="s">
        <v>13</v>
      </c>
      <c r="AM20" s="84"/>
      <c r="AN20" s="6"/>
    </row>
    <row r="21" spans="1:40" ht="27" customHeight="1" x14ac:dyDescent="0.15">
      <c r="A21" s="2"/>
      <c r="B21" s="77"/>
      <c r="C21" s="98"/>
      <c r="D21" s="422"/>
      <c r="E21" s="422"/>
      <c r="F21" s="422"/>
      <c r="G21" s="422"/>
      <c r="H21" s="422"/>
      <c r="I21" s="422"/>
      <c r="J21" s="336"/>
      <c r="K21" s="337"/>
      <c r="L21" s="337"/>
      <c r="M21" s="337"/>
      <c r="N21" s="338"/>
      <c r="O21" s="398" t="s">
        <v>200</v>
      </c>
      <c r="P21" s="397"/>
      <c r="Q21" s="397"/>
      <c r="R21" s="397"/>
      <c r="S21" s="396"/>
      <c r="T21" s="396"/>
      <c r="U21" s="396"/>
      <c r="V21" s="396"/>
      <c r="W21" s="396"/>
      <c r="X21" s="396"/>
      <c r="Y21" s="83" t="s">
        <v>13</v>
      </c>
      <c r="Z21" s="82"/>
      <c r="AA21" s="82"/>
      <c r="AB21" s="397" t="s">
        <v>199</v>
      </c>
      <c r="AC21" s="397"/>
      <c r="AD21" s="397"/>
      <c r="AE21" s="397"/>
      <c r="AF21" s="339"/>
      <c r="AG21" s="339"/>
      <c r="AH21" s="339"/>
      <c r="AI21" s="339"/>
      <c r="AJ21" s="339"/>
      <c r="AK21" s="339"/>
      <c r="AL21" s="83" t="s">
        <v>13</v>
      </c>
      <c r="AM21" s="82"/>
      <c r="AN21" s="78"/>
    </row>
    <row r="22" spans="1:40" ht="27" customHeight="1" x14ac:dyDescent="0.15">
      <c r="A22" s="2"/>
      <c r="B22" s="77"/>
      <c r="C22" s="343" t="s">
        <v>249</v>
      </c>
      <c r="D22" s="344"/>
      <c r="E22" s="344"/>
      <c r="F22" s="344"/>
      <c r="G22" s="344"/>
      <c r="H22" s="344"/>
      <c r="I22" s="345"/>
      <c r="J22" s="356"/>
      <c r="K22" s="357"/>
      <c r="L22" s="357"/>
      <c r="M22" s="357"/>
      <c r="N22" s="358"/>
      <c r="O22" s="349" t="s">
        <v>202</v>
      </c>
      <c r="P22" s="350"/>
      <c r="Q22" s="350"/>
      <c r="R22" s="350"/>
      <c r="S22" s="351"/>
      <c r="T22" s="351"/>
      <c r="U22" s="351"/>
      <c r="V22" s="351"/>
      <c r="W22" s="351"/>
      <c r="X22" s="351"/>
      <c r="Y22" s="81" t="s">
        <v>13</v>
      </c>
      <c r="Z22" s="5"/>
      <c r="AA22" s="5"/>
      <c r="AB22" s="350" t="s">
        <v>201</v>
      </c>
      <c r="AC22" s="350"/>
      <c r="AD22" s="350"/>
      <c r="AE22" s="350"/>
      <c r="AF22" s="351"/>
      <c r="AG22" s="351"/>
      <c r="AH22" s="351"/>
      <c r="AI22" s="351"/>
      <c r="AJ22" s="351"/>
      <c r="AK22" s="351"/>
      <c r="AL22" s="81" t="s">
        <v>13</v>
      </c>
      <c r="AM22" s="5"/>
      <c r="AN22" s="6"/>
    </row>
    <row r="23" spans="1:40" ht="27" customHeight="1" x14ac:dyDescent="0.15">
      <c r="A23" s="2"/>
      <c r="B23" s="77"/>
      <c r="C23" s="346"/>
      <c r="D23" s="347"/>
      <c r="E23" s="347"/>
      <c r="F23" s="347"/>
      <c r="G23" s="347"/>
      <c r="H23" s="347"/>
      <c r="I23" s="348"/>
      <c r="J23" s="359"/>
      <c r="K23" s="360"/>
      <c r="L23" s="360"/>
      <c r="M23" s="360"/>
      <c r="N23" s="361"/>
      <c r="O23" s="352" t="s">
        <v>200</v>
      </c>
      <c r="P23" s="353"/>
      <c r="Q23" s="353"/>
      <c r="R23" s="353"/>
      <c r="S23" s="354"/>
      <c r="T23" s="354"/>
      <c r="U23" s="354"/>
      <c r="V23" s="354"/>
      <c r="W23" s="354"/>
      <c r="X23" s="354"/>
      <c r="Y23" s="80" t="s">
        <v>13</v>
      </c>
      <c r="Z23" s="79"/>
      <c r="AA23" s="79"/>
      <c r="AB23" s="353" t="s">
        <v>199</v>
      </c>
      <c r="AC23" s="353"/>
      <c r="AD23" s="353"/>
      <c r="AE23" s="353"/>
      <c r="AF23" s="355"/>
      <c r="AG23" s="355"/>
      <c r="AH23" s="355"/>
      <c r="AI23" s="355"/>
      <c r="AJ23" s="355"/>
      <c r="AK23" s="355"/>
      <c r="AL23" s="80" t="s">
        <v>13</v>
      </c>
      <c r="AM23" s="79"/>
      <c r="AN23" s="78"/>
    </row>
    <row r="24" spans="1:40" ht="27" customHeight="1" x14ac:dyDescent="0.15">
      <c r="A24" s="2"/>
      <c r="B24" s="77"/>
      <c r="C24" s="343" t="s">
        <v>248</v>
      </c>
      <c r="D24" s="344"/>
      <c r="E24" s="344"/>
      <c r="F24" s="344"/>
      <c r="G24" s="344"/>
      <c r="H24" s="344"/>
      <c r="I24" s="345"/>
      <c r="J24" s="356">
        <v>373450</v>
      </c>
      <c r="K24" s="357"/>
      <c r="L24" s="357"/>
      <c r="M24" s="357"/>
      <c r="N24" s="358"/>
      <c r="O24" s="323" t="s">
        <v>202</v>
      </c>
      <c r="P24" s="324"/>
      <c r="Q24" s="324"/>
      <c r="R24" s="324"/>
      <c r="S24" s="325">
        <v>373450</v>
      </c>
      <c r="T24" s="325"/>
      <c r="U24" s="325"/>
      <c r="V24" s="325"/>
      <c r="W24" s="325"/>
      <c r="X24" s="325"/>
      <c r="Y24" s="69" t="s">
        <v>13</v>
      </c>
      <c r="Z24" s="68"/>
      <c r="AA24" s="68"/>
      <c r="AB24" s="324" t="s">
        <v>201</v>
      </c>
      <c r="AC24" s="324"/>
      <c r="AD24" s="324"/>
      <c r="AE24" s="324"/>
      <c r="AF24" s="325"/>
      <c r="AG24" s="325"/>
      <c r="AH24" s="325"/>
      <c r="AI24" s="325"/>
      <c r="AJ24" s="325"/>
      <c r="AK24" s="325"/>
      <c r="AL24" s="69" t="s">
        <v>13</v>
      </c>
      <c r="AM24" s="68"/>
      <c r="AN24" s="67"/>
    </row>
    <row r="25" spans="1:40" ht="27" customHeight="1" x14ac:dyDescent="0.15">
      <c r="A25" s="2"/>
      <c r="B25" s="77"/>
      <c r="C25" s="326" t="s">
        <v>247</v>
      </c>
      <c r="D25" s="327"/>
      <c r="E25" s="327"/>
      <c r="F25" s="327"/>
      <c r="G25" s="327"/>
      <c r="H25" s="327"/>
      <c r="I25" s="328"/>
      <c r="J25" s="359"/>
      <c r="K25" s="360"/>
      <c r="L25" s="360"/>
      <c r="M25" s="360"/>
      <c r="N25" s="361"/>
      <c r="O25" s="329" t="s">
        <v>200</v>
      </c>
      <c r="P25" s="330"/>
      <c r="Q25" s="330"/>
      <c r="R25" s="330"/>
      <c r="S25" s="331"/>
      <c r="T25" s="331"/>
      <c r="U25" s="331"/>
      <c r="V25" s="331"/>
      <c r="W25" s="331"/>
      <c r="X25" s="331"/>
      <c r="Y25" s="66" t="s">
        <v>13</v>
      </c>
      <c r="Z25" s="65"/>
      <c r="AA25" s="65"/>
      <c r="AB25" s="330" t="s">
        <v>199</v>
      </c>
      <c r="AC25" s="330"/>
      <c r="AD25" s="330"/>
      <c r="AE25" s="330"/>
      <c r="AF25" s="332"/>
      <c r="AG25" s="332"/>
      <c r="AH25" s="332"/>
      <c r="AI25" s="332"/>
      <c r="AJ25" s="332"/>
      <c r="AK25" s="332"/>
      <c r="AL25" s="66" t="s">
        <v>13</v>
      </c>
      <c r="AM25" s="65"/>
      <c r="AN25" s="7"/>
    </row>
    <row r="26" spans="1:40" ht="27" customHeight="1" x14ac:dyDescent="0.15">
      <c r="A26" s="2"/>
      <c r="B26" s="77"/>
      <c r="C26" s="343" t="s">
        <v>280</v>
      </c>
      <c r="D26" s="344"/>
      <c r="E26" s="344"/>
      <c r="F26" s="344"/>
      <c r="G26" s="344"/>
      <c r="H26" s="344"/>
      <c r="I26" s="345"/>
      <c r="J26" s="356"/>
      <c r="K26" s="357"/>
      <c r="L26" s="357"/>
      <c r="M26" s="357"/>
      <c r="N26" s="358"/>
      <c r="O26" s="323" t="s">
        <v>202</v>
      </c>
      <c r="P26" s="324"/>
      <c r="Q26" s="324"/>
      <c r="R26" s="324"/>
      <c r="S26" s="325"/>
      <c r="T26" s="325"/>
      <c r="U26" s="325"/>
      <c r="V26" s="325"/>
      <c r="W26" s="325"/>
      <c r="X26" s="325"/>
      <c r="Y26" s="69" t="s">
        <v>13</v>
      </c>
      <c r="Z26" s="68"/>
      <c r="AA26" s="68"/>
      <c r="AB26" s="324" t="s">
        <v>201</v>
      </c>
      <c r="AC26" s="324"/>
      <c r="AD26" s="324"/>
      <c r="AE26" s="324"/>
      <c r="AF26" s="325"/>
      <c r="AG26" s="325"/>
      <c r="AH26" s="325"/>
      <c r="AI26" s="325"/>
      <c r="AJ26" s="325"/>
      <c r="AK26" s="325"/>
      <c r="AL26" s="69" t="s">
        <v>13</v>
      </c>
      <c r="AM26" s="68"/>
      <c r="AN26" s="67"/>
    </row>
    <row r="27" spans="1:40" ht="27" customHeight="1" x14ac:dyDescent="0.15">
      <c r="A27" s="2"/>
      <c r="B27" s="77"/>
      <c r="C27" s="428" t="s">
        <v>281</v>
      </c>
      <c r="D27" s="429"/>
      <c r="E27" s="429"/>
      <c r="F27" s="429"/>
      <c r="G27" s="429"/>
      <c r="H27" s="429"/>
      <c r="I27" s="430"/>
      <c r="J27" s="359"/>
      <c r="K27" s="360"/>
      <c r="L27" s="360"/>
      <c r="M27" s="360"/>
      <c r="N27" s="361"/>
      <c r="O27" s="329" t="s">
        <v>200</v>
      </c>
      <c r="P27" s="330"/>
      <c r="Q27" s="330"/>
      <c r="R27" s="330"/>
      <c r="S27" s="331"/>
      <c r="T27" s="331"/>
      <c r="U27" s="331"/>
      <c r="V27" s="331"/>
      <c r="W27" s="331"/>
      <c r="X27" s="331"/>
      <c r="Y27" s="66" t="s">
        <v>13</v>
      </c>
      <c r="Z27" s="65"/>
      <c r="AA27" s="65"/>
      <c r="AB27" s="330" t="s">
        <v>199</v>
      </c>
      <c r="AC27" s="330"/>
      <c r="AD27" s="330"/>
      <c r="AE27" s="330"/>
      <c r="AF27" s="332"/>
      <c r="AG27" s="332"/>
      <c r="AH27" s="332"/>
      <c r="AI27" s="332"/>
      <c r="AJ27" s="332"/>
      <c r="AK27" s="332"/>
      <c r="AL27" s="66" t="s">
        <v>13</v>
      </c>
      <c r="AM27" s="65"/>
      <c r="AN27" s="7"/>
    </row>
    <row r="28" spans="1:40" ht="27" customHeight="1" x14ac:dyDescent="0.15">
      <c r="A28" s="2"/>
      <c r="B28" s="77"/>
      <c r="C28" s="379" t="s">
        <v>282</v>
      </c>
      <c r="D28" s="380"/>
      <c r="E28" s="380"/>
      <c r="F28" s="380"/>
      <c r="G28" s="380"/>
      <c r="H28" s="380"/>
      <c r="I28" s="381"/>
      <c r="J28" s="356">
        <v>487000</v>
      </c>
      <c r="K28" s="357"/>
      <c r="L28" s="357"/>
      <c r="M28" s="357"/>
      <c r="N28" s="358"/>
      <c r="O28" s="402" t="s">
        <v>202</v>
      </c>
      <c r="P28" s="403"/>
      <c r="Q28" s="403"/>
      <c r="R28" s="403"/>
      <c r="S28" s="414">
        <v>487000</v>
      </c>
      <c r="T28" s="414"/>
      <c r="U28" s="414"/>
      <c r="V28" s="414"/>
      <c r="W28" s="414"/>
      <c r="X28" s="414"/>
      <c r="Y28" s="76" t="s">
        <v>13</v>
      </c>
      <c r="Z28" s="75"/>
      <c r="AA28" s="75"/>
      <c r="AB28" s="403" t="s">
        <v>201</v>
      </c>
      <c r="AC28" s="403"/>
      <c r="AD28" s="403"/>
      <c r="AE28" s="403"/>
      <c r="AF28" s="414"/>
      <c r="AG28" s="414"/>
      <c r="AH28" s="414"/>
      <c r="AI28" s="414"/>
      <c r="AJ28" s="414"/>
      <c r="AK28" s="414"/>
      <c r="AL28" s="76" t="s">
        <v>13</v>
      </c>
      <c r="AM28" s="75"/>
      <c r="AN28" s="74"/>
    </row>
    <row r="29" spans="1:40" ht="27" customHeight="1" x14ac:dyDescent="0.15">
      <c r="A29" s="2"/>
      <c r="B29" s="77"/>
      <c r="C29" s="382" t="s">
        <v>246</v>
      </c>
      <c r="D29" s="383"/>
      <c r="E29" s="383"/>
      <c r="F29" s="383"/>
      <c r="G29" s="383"/>
      <c r="H29" s="383"/>
      <c r="I29" s="384"/>
      <c r="J29" s="359"/>
      <c r="K29" s="360"/>
      <c r="L29" s="360"/>
      <c r="M29" s="360"/>
      <c r="N29" s="361"/>
      <c r="O29" s="421" t="s">
        <v>200</v>
      </c>
      <c r="P29" s="390"/>
      <c r="Q29" s="390"/>
      <c r="R29" s="390"/>
      <c r="S29" s="389"/>
      <c r="T29" s="389"/>
      <c r="U29" s="389"/>
      <c r="V29" s="389"/>
      <c r="W29" s="389"/>
      <c r="X29" s="389"/>
      <c r="Y29" s="72" t="s">
        <v>13</v>
      </c>
      <c r="Z29" s="71"/>
      <c r="AA29" s="71"/>
      <c r="AB29" s="390" t="s">
        <v>199</v>
      </c>
      <c r="AC29" s="390"/>
      <c r="AD29" s="390"/>
      <c r="AE29" s="390"/>
      <c r="AF29" s="391"/>
      <c r="AG29" s="391"/>
      <c r="AH29" s="391"/>
      <c r="AI29" s="391"/>
      <c r="AJ29" s="391"/>
      <c r="AK29" s="391"/>
      <c r="AL29" s="72" t="s">
        <v>13</v>
      </c>
      <c r="AM29" s="71"/>
      <c r="AN29" s="70"/>
    </row>
    <row r="30" spans="1:40" ht="27" customHeight="1" x14ac:dyDescent="0.15">
      <c r="A30" s="2"/>
      <c r="B30" s="77"/>
      <c r="C30" s="379" t="s">
        <v>283</v>
      </c>
      <c r="D30" s="380"/>
      <c r="E30" s="380"/>
      <c r="F30" s="380"/>
      <c r="G30" s="380"/>
      <c r="H30" s="380"/>
      <c r="I30" s="381"/>
      <c r="J30" s="415"/>
      <c r="K30" s="416"/>
      <c r="L30" s="416"/>
      <c r="M30" s="416"/>
      <c r="N30" s="417"/>
      <c r="O30" s="402" t="s">
        <v>202</v>
      </c>
      <c r="P30" s="403"/>
      <c r="Q30" s="403"/>
      <c r="R30" s="403"/>
      <c r="S30" s="414"/>
      <c r="T30" s="414"/>
      <c r="U30" s="414"/>
      <c r="V30" s="414"/>
      <c r="W30" s="414"/>
      <c r="X30" s="414"/>
      <c r="Y30" s="76" t="s">
        <v>13</v>
      </c>
      <c r="Z30" s="75"/>
      <c r="AA30" s="75"/>
      <c r="AB30" s="403" t="s">
        <v>201</v>
      </c>
      <c r="AC30" s="403"/>
      <c r="AD30" s="403"/>
      <c r="AE30" s="403"/>
      <c r="AF30" s="414"/>
      <c r="AG30" s="414"/>
      <c r="AH30" s="414"/>
      <c r="AI30" s="414"/>
      <c r="AJ30" s="414"/>
      <c r="AK30" s="414"/>
      <c r="AL30" s="76" t="s">
        <v>13</v>
      </c>
      <c r="AM30" s="75"/>
      <c r="AN30" s="74"/>
    </row>
    <row r="31" spans="1:40" ht="27" customHeight="1" x14ac:dyDescent="0.15">
      <c r="A31" s="2"/>
      <c r="B31" s="73"/>
      <c r="C31" s="382" t="s">
        <v>245</v>
      </c>
      <c r="D31" s="383"/>
      <c r="E31" s="383"/>
      <c r="F31" s="383"/>
      <c r="G31" s="383"/>
      <c r="H31" s="383"/>
      <c r="I31" s="384"/>
      <c r="J31" s="418"/>
      <c r="K31" s="419"/>
      <c r="L31" s="419"/>
      <c r="M31" s="419"/>
      <c r="N31" s="420"/>
      <c r="O31" s="421" t="s">
        <v>200</v>
      </c>
      <c r="P31" s="390"/>
      <c r="Q31" s="390"/>
      <c r="R31" s="390"/>
      <c r="S31" s="389"/>
      <c r="T31" s="389"/>
      <c r="U31" s="389"/>
      <c r="V31" s="389"/>
      <c r="W31" s="389"/>
      <c r="X31" s="389"/>
      <c r="Y31" s="72" t="s">
        <v>13</v>
      </c>
      <c r="Z31" s="71"/>
      <c r="AA31" s="71"/>
      <c r="AB31" s="390" t="s">
        <v>199</v>
      </c>
      <c r="AC31" s="390"/>
      <c r="AD31" s="390"/>
      <c r="AE31" s="390"/>
      <c r="AF31" s="391"/>
      <c r="AG31" s="391"/>
      <c r="AH31" s="391"/>
      <c r="AI31" s="391"/>
      <c r="AJ31" s="391"/>
      <c r="AK31" s="391"/>
      <c r="AL31" s="72" t="s">
        <v>13</v>
      </c>
      <c r="AM31" s="71"/>
      <c r="AN31" s="70"/>
    </row>
    <row r="32" spans="1:40" ht="27" customHeight="1" x14ac:dyDescent="0.15">
      <c r="A32" s="2"/>
      <c r="B32" s="343" t="s">
        <v>244</v>
      </c>
      <c r="C32" s="344"/>
      <c r="D32" s="344"/>
      <c r="E32" s="344"/>
      <c r="F32" s="344"/>
      <c r="G32" s="344"/>
      <c r="H32" s="344"/>
      <c r="I32" s="345"/>
      <c r="J32" s="333"/>
      <c r="K32" s="334"/>
      <c r="L32" s="334"/>
      <c r="M32" s="334"/>
      <c r="N32" s="335"/>
      <c r="O32" s="323" t="s">
        <v>202</v>
      </c>
      <c r="P32" s="324"/>
      <c r="Q32" s="324"/>
      <c r="R32" s="324"/>
      <c r="S32" s="325"/>
      <c r="T32" s="325"/>
      <c r="U32" s="325"/>
      <c r="V32" s="325"/>
      <c r="W32" s="325"/>
      <c r="X32" s="325"/>
      <c r="Y32" s="69" t="s">
        <v>13</v>
      </c>
      <c r="Z32" s="68"/>
      <c r="AA32" s="68"/>
      <c r="AB32" s="324" t="s">
        <v>201</v>
      </c>
      <c r="AC32" s="324"/>
      <c r="AD32" s="324"/>
      <c r="AE32" s="324"/>
      <c r="AF32" s="325"/>
      <c r="AG32" s="325"/>
      <c r="AH32" s="325"/>
      <c r="AI32" s="325"/>
      <c r="AJ32" s="325"/>
      <c r="AK32" s="325"/>
      <c r="AL32" s="69" t="s">
        <v>13</v>
      </c>
      <c r="AM32" s="68"/>
      <c r="AN32" s="67"/>
    </row>
    <row r="33" spans="1:40" ht="27" customHeight="1" x14ac:dyDescent="0.15">
      <c r="A33" s="2"/>
      <c r="B33" s="346"/>
      <c r="C33" s="347"/>
      <c r="D33" s="347"/>
      <c r="E33" s="347"/>
      <c r="F33" s="347"/>
      <c r="G33" s="347"/>
      <c r="H33" s="347"/>
      <c r="I33" s="348"/>
      <c r="J33" s="336"/>
      <c r="K33" s="337"/>
      <c r="L33" s="337"/>
      <c r="M33" s="337"/>
      <c r="N33" s="338"/>
      <c r="O33" s="329" t="s">
        <v>200</v>
      </c>
      <c r="P33" s="330"/>
      <c r="Q33" s="330"/>
      <c r="R33" s="330"/>
      <c r="S33" s="331"/>
      <c r="T33" s="331"/>
      <c r="U33" s="331"/>
      <c r="V33" s="331"/>
      <c r="W33" s="331"/>
      <c r="X33" s="331"/>
      <c r="Y33" s="66" t="s">
        <v>13</v>
      </c>
      <c r="Z33" s="65"/>
      <c r="AA33" s="65"/>
      <c r="AB33" s="330" t="s">
        <v>199</v>
      </c>
      <c r="AC33" s="330"/>
      <c r="AD33" s="330"/>
      <c r="AE33" s="330"/>
      <c r="AF33" s="332"/>
      <c r="AG33" s="332"/>
      <c r="AH33" s="332"/>
      <c r="AI33" s="332"/>
      <c r="AJ33" s="332"/>
      <c r="AK33" s="332"/>
      <c r="AL33" s="66" t="s">
        <v>13</v>
      </c>
      <c r="AM33" s="65"/>
      <c r="AN33" s="7"/>
    </row>
    <row r="34" spans="1:40" ht="27" customHeight="1" x14ac:dyDescent="0.15">
      <c r="A34" s="2"/>
      <c r="B34" s="404" t="s">
        <v>243</v>
      </c>
      <c r="C34" s="405"/>
      <c r="D34" s="405"/>
      <c r="E34" s="405"/>
      <c r="F34" s="405"/>
      <c r="G34" s="405"/>
      <c r="H34" s="405"/>
      <c r="I34" s="406"/>
      <c r="J34" s="362">
        <f>(J32)+(J14)</f>
        <v>1399850</v>
      </c>
      <c r="K34" s="363"/>
      <c r="L34" s="363"/>
      <c r="M34" s="363"/>
      <c r="N34" s="364"/>
      <c r="O34" s="399"/>
      <c r="P34" s="400"/>
      <c r="Q34" s="400"/>
      <c r="R34" s="400"/>
      <c r="S34" s="400"/>
      <c r="T34" s="400"/>
      <c r="U34" s="400"/>
      <c r="V34" s="400"/>
      <c r="W34" s="400"/>
      <c r="X34" s="400"/>
      <c r="Y34" s="400"/>
      <c r="Z34" s="400"/>
      <c r="AA34" s="400"/>
      <c r="AB34" s="400"/>
      <c r="AC34" s="400"/>
      <c r="AD34" s="400"/>
      <c r="AE34" s="400"/>
      <c r="AF34" s="400"/>
      <c r="AG34" s="400"/>
      <c r="AH34" s="400"/>
      <c r="AI34" s="400"/>
      <c r="AJ34" s="400"/>
      <c r="AK34" s="400"/>
      <c r="AL34" s="400"/>
      <c r="AM34" s="400"/>
      <c r="AN34" s="401"/>
    </row>
    <row r="35" spans="1:40" ht="14.25" customHeight="1" x14ac:dyDescent="0.15">
      <c r="A35" s="411" t="s">
        <v>106</v>
      </c>
      <c r="B35" s="411"/>
      <c r="C35" s="411"/>
      <c r="D35" s="411"/>
      <c r="E35" s="411"/>
      <c r="F35" s="2"/>
      <c r="G35" s="2"/>
      <c r="H35" s="2"/>
      <c r="I35" s="2"/>
      <c r="J35" s="61"/>
      <c r="K35" s="61"/>
      <c r="L35" s="61"/>
      <c r="M35" s="61"/>
      <c r="N35" s="61"/>
      <c r="O35" s="2"/>
      <c r="P35" s="2"/>
      <c r="Q35" s="2"/>
      <c r="R35" s="2"/>
      <c r="S35" s="2"/>
      <c r="T35" s="2"/>
      <c r="U35" s="2"/>
      <c r="V35" s="2"/>
      <c r="W35" s="2"/>
      <c r="X35" s="2"/>
      <c r="Y35" s="2"/>
      <c r="Z35" s="2"/>
      <c r="AA35" s="2"/>
      <c r="AB35" s="2"/>
      <c r="AC35" s="2"/>
      <c r="AD35" s="2"/>
      <c r="AE35" s="2"/>
      <c r="AF35" s="2"/>
      <c r="AG35" s="2"/>
      <c r="AH35" s="2"/>
      <c r="AI35" s="2"/>
      <c r="AJ35" s="2"/>
      <c r="AK35" s="2"/>
      <c r="AL35" s="2"/>
      <c r="AM35" s="2"/>
      <c r="AN35" s="2"/>
    </row>
    <row r="36" spans="1:40" ht="27" customHeight="1" x14ac:dyDescent="0.15">
      <c r="A36" s="2"/>
      <c r="B36" s="57"/>
      <c r="C36" s="57"/>
      <c r="D36" s="412" t="s">
        <v>242</v>
      </c>
      <c r="E36" s="412"/>
      <c r="F36" s="412"/>
      <c r="G36" s="412"/>
      <c r="H36" s="412"/>
      <c r="I36" s="413"/>
      <c r="J36" s="425">
        <f>J7</f>
        <v>1871541</v>
      </c>
      <c r="K36" s="372"/>
      <c r="L36" s="372"/>
      <c r="M36" s="372"/>
      <c r="N36" s="373"/>
      <c r="O36" s="63" t="s">
        <v>104</v>
      </c>
      <c r="P36" s="426" t="s">
        <v>241</v>
      </c>
      <c r="Q36" s="426"/>
      <c r="R36" s="426"/>
      <c r="S36" s="427"/>
      <c r="T36" s="410">
        <f>J14</f>
        <v>1886850</v>
      </c>
      <c r="U36" s="410"/>
      <c r="V36" s="410"/>
      <c r="W36" s="410"/>
      <c r="X36" s="410"/>
      <c r="Y36" s="56" t="s">
        <v>102</v>
      </c>
      <c r="Z36" s="61" t="s">
        <v>101</v>
      </c>
      <c r="AA36" s="61"/>
      <c r="AB36" s="61"/>
      <c r="AC36" s="407">
        <f>J36-T36</f>
        <v>-15309</v>
      </c>
      <c r="AD36" s="408"/>
      <c r="AE36" s="408"/>
      <c r="AF36" s="408"/>
      <c r="AG36" s="409"/>
      <c r="AH36" s="62"/>
      <c r="AI36" s="61"/>
      <c r="AJ36" s="61"/>
      <c r="AK36" s="61"/>
      <c r="AL36" s="61"/>
      <c r="AM36" s="57"/>
      <c r="AN36" s="57"/>
    </row>
    <row r="37" spans="1:40" ht="14.25" customHeight="1" x14ac:dyDescent="0.15">
      <c r="A37" s="2"/>
      <c r="B37" s="165" t="s">
        <v>240</v>
      </c>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c r="AE37" s="165"/>
      <c r="AF37" s="165"/>
      <c r="AG37" s="165"/>
      <c r="AH37" s="165"/>
      <c r="AI37" s="165"/>
      <c r="AJ37" s="165"/>
      <c r="AK37" s="165"/>
      <c r="AL37" s="165"/>
      <c r="AM37" s="165"/>
      <c r="AN37" s="165"/>
    </row>
    <row r="38" spans="1:40" ht="7.5" customHeight="1" x14ac:dyDescent="0.15">
      <c r="A38" s="2"/>
      <c r="B38" s="57"/>
      <c r="C38" s="57"/>
      <c r="D38" s="57"/>
      <c r="E38" s="57"/>
      <c r="F38" s="57"/>
      <c r="G38" s="57"/>
      <c r="H38" s="57"/>
      <c r="I38" s="57"/>
      <c r="J38" s="60"/>
      <c r="K38" s="60"/>
      <c r="L38" s="60"/>
      <c r="M38" s="60"/>
      <c r="N38" s="60"/>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row>
    <row r="39" spans="1:40" ht="15.75" customHeight="1" x14ac:dyDescent="0.15">
      <c r="A39" s="2"/>
      <c r="B39" s="165" t="s">
        <v>239</v>
      </c>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c r="AE39" s="165"/>
      <c r="AF39" s="165"/>
      <c r="AG39" s="165"/>
      <c r="AH39" s="165"/>
      <c r="AI39" s="165"/>
      <c r="AJ39" s="165"/>
      <c r="AK39" s="165"/>
      <c r="AL39" s="165"/>
      <c r="AM39" s="165"/>
      <c r="AN39" s="165"/>
    </row>
    <row r="40" spans="1:40" ht="15.75" customHeight="1" x14ac:dyDescent="0.15">
      <c r="A40" s="2"/>
      <c r="B40" s="165" t="s">
        <v>238</v>
      </c>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c r="AE40" s="165"/>
      <c r="AF40" s="165"/>
      <c r="AG40" s="165"/>
      <c r="AH40" s="165"/>
      <c r="AI40" s="165"/>
      <c r="AJ40" s="165"/>
      <c r="AK40" s="165"/>
      <c r="AL40" s="165"/>
      <c r="AM40" s="165"/>
      <c r="AN40" s="165"/>
    </row>
    <row r="41" spans="1:40" ht="15.75" customHeight="1" x14ac:dyDescent="0.15">
      <c r="A41" s="2"/>
      <c r="B41" s="165" t="s">
        <v>265</v>
      </c>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c r="AA41" s="165"/>
      <c r="AB41" s="165"/>
      <c r="AC41" s="165"/>
      <c r="AD41" s="165"/>
      <c r="AE41" s="165"/>
      <c r="AF41" s="165"/>
      <c r="AG41" s="165"/>
      <c r="AH41" s="165"/>
      <c r="AI41" s="165"/>
      <c r="AJ41" s="165"/>
      <c r="AK41" s="165"/>
      <c r="AL41" s="165"/>
      <c r="AM41" s="165"/>
      <c r="AN41" s="165"/>
    </row>
    <row r="42" spans="1:40" ht="15.75" customHeight="1" x14ac:dyDescent="0.15">
      <c r="B42" s="171" t="s">
        <v>237</v>
      </c>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c r="AA42" s="171"/>
      <c r="AB42" s="171"/>
      <c r="AC42" s="171"/>
      <c r="AD42" s="171"/>
      <c r="AE42" s="171"/>
      <c r="AF42" s="171"/>
      <c r="AG42" s="171"/>
      <c r="AH42" s="171"/>
      <c r="AI42" s="171"/>
      <c r="AJ42" s="171"/>
      <c r="AK42" s="171"/>
      <c r="AL42" s="171"/>
      <c r="AM42" s="171"/>
      <c r="AN42" s="171"/>
    </row>
    <row r="43" spans="1:40" ht="15.75" customHeight="1" x14ac:dyDescent="0.15">
      <c r="B43" s="171" t="s">
        <v>236</v>
      </c>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c r="AA43" s="171"/>
      <c r="AB43" s="171"/>
      <c r="AC43" s="171"/>
      <c r="AD43" s="171"/>
      <c r="AE43" s="171"/>
      <c r="AF43" s="171"/>
      <c r="AG43" s="171"/>
      <c r="AH43" s="171"/>
      <c r="AI43" s="171"/>
      <c r="AJ43" s="171"/>
      <c r="AK43" s="171"/>
      <c r="AL43" s="171"/>
      <c r="AM43" s="171"/>
      <c r="AN43" s="171"/>
    </row>
    <row r="44" spans="1:40" ht="49.9" customHeight="1" x14ac:dyDescent="0.15">
      <c r="B44" s="423" t="s">
        <v>275</v>
      </c>
      <c r="C44" s="423"/>
      <c r="D44" s="423"/>
      <c r="E44" s="423"/>
      <c r="F44" s="423"/>
      <c r="G44" s="423"/>
      <c r="H44" s="423"/>
      <c r="I44" s="423"/>
      <c r="J44" s="423"/>
      <c r="K44" s="423"/>
      <c r="L44" s="423"/>
      <c r="M44" s="423"/>
      <c r="N44" s="423"/>
      <c r="O44" s="423"/>
      <c r="P44" s="423"/>
      <c r="Q44" s="423"/>
      <c r="R44" s="423"/>
      <c r="S44" s="423"/>
      <c r="T44" s="423"/>
      <c r="U44" s="423"/>
      <c r="V44" s="423"/>
      <c r="W44" s="423"/>
      <c r="X44" s="423"/>
      <c r="Y44" s="423"/>
      <c r="Z44" s="423"/>
      <c r="AA44" s="423"/>
      <c r="AB44" s="423"/>
      <c r="AC44" s="423"/>
      <c r="AD44" s="423"/>
      <c r="AE44" s="423"/>
      <c r="AF44" s="423"/>
      <c r="AG44" s="423"/>
      <c r="AH44" s="423"/>
      <c r="AI44" s="423"/>
      <c r="AJ44" s="423"/>
      <c r="AK44" s="423"/>
      <c r="AL44" s="423"/>
      <c r="AM44" s="423"/>
      <c r="AN44" s="423"/>
    </row>
  </sheetData>
  <mergeCells count="147">
    <mergeCell ref="D20:I21"/>
    <mergeCell ref="B44:AN44"/>
    <mergeCell ref="E2:G2"/>
    <mergeCell ref="H2:I2"/>
    <mergeCell ref="J2:L2"/>
    <mergeCell ref="N2:AN2"/>
    <mergeCell ref="A1:P1"/>
    <mergeCell ref="S28:X28"/>
    <mergeCell ref="AB28:AE28"/>
    <mergeCell ref="AF28:AK28"/>
    <mergeCell ref="O29:R29"/>
    <mergeCell ref="S29:X29"/>
    <mergeCell ref="AB29:AE29"/>
    <mergeCell ref="AF29:AK29"/>
    <mergeCell ref="AB26:AE26"/>
    <mergeCell ref="AF26:AK26"/>
    <mergeCell ref="O27:R27"/>
    <mergeCell ref="S27:X27"/>
    <mergeCell ref="AB27:AE27"/>
    <mergeCell ref="AF27:AK27"/>
    <mergeCell ref="J36:N36"/>
    <mergeCell ref="P36:S36"/>
    <mergeCell ref="C26:I26"/>
    <mergeCell ref="C27:I27"/>
    <mergeCell ref="O26:R26"/>
    <mergeCell ref="S26:X26"/>
    <mergeCell ref="J26:N27"/>
    <mergeCell ref="C28:I28"/>
    <mergeCell ref="C29:I29"/>
    <mergeCell ref="O28:R28"/>
    <mergeCell ref="B40:AN40"/>
    <mergeCell ref="B34:I34"/>
    <mergeCell ref="J32:N33"/>
    <mergeCell ref="J34:N34"/>
    <mergeCell ref="B32:I33"/>
    <mergeCell ref="AC36:AG36"/>
    <mergeCell ref="T36:X36"/>
    <mergeCell ref="B37:AN37"/>
    <mergeCell ref="A35:E35"/>
    <mergeCell ref="D36:I36"/>
    <mergeCell ref="S30:X30"/>
    <mergeCell ref="AB30:AE30"/>
    <mergeCell ref="AF30:AK30"/>
    <mergeCell ref="O30:R30"/>
    <mergeCell ref="J30:N31"/>
    <mergeCell ref="O31:R31"/>
    <mergeCell ref="J28:N29"/>
    <mergeCell ref="B43:AN43"/>
    <mergeCell ref="S32:X32"/>
    <mergeCell ref="AB32:AE32"/>
    <mergeCell ref="AF32:AK32"/>
    <mergeCell ref="O33:R33"/>
    <mergeCell ref="S33:X33"/>
    <mergeCell ref="AB33:AE33"/>
    <mergeCell ref="AF33:AK33"/>
    <mergeCell ref="B42:AN42"/>
    <mergeCell ref="B41:AN41"/>
    <mergeCell ref="O34:AN34"/>
    <mergeCell ref="O16:R16"/>
    <mergeCell ref="S16:X16"/>
    <mergeCell ref="S17:X17"/>
    <mergeCell ref="S21:X21"/>
    <mergeCell ref="AB21:AE21"/>
    <mergeCell ref="O17:R17"/>
    <mergeCell ref="O18:R18"/>
    <mergeCell ref="AB16:AE16"/>
    <mergeCell ref="AF16:AK16"/>
    <mergeCell ref="AB17:AE17"/>
    <mergeCell ref="AF17:AK17"/>
    <mergeCell ref="S18:X18"/>
    <mergeCell ref="AB18:AE18"/>
    <mergeCell ref="AF18:AK18"/>
    <mergeCell ref="O19:R19"/>
    <mergeCell ref="O21:R21"/>
    <mergeCell ref="O20:R20"/>
    <mergeCell ref="AF19:AK19"/>
    <mergeCell ref="S20:X20"/>
    <mergeCell ref="AB20:AE20"/>
    <mergeCell ref="AF20:AK20"/>
    <mergeCell ref="AI4:AL4"/>
    <mergeCell ref="J6:N6"/>
    <mergeCell ref="C30:I30"/>
    <mergeCell ref="C31:I31"/>
    <mergeCell ref="D16:I17"/>
    <mergeCell ref="D18:I19"/>
    <mergeCell ref="A4:E4"/>
    <mergeCell ref="S31:X31"/>
    <mergeCell ref="AB31:AE31"/>
    <mergeCell ref="AF31:AK31"/>
    <mergeCell ref="J10:N10"/>
    <mergeCell ref="J16:N17"/>
    <mergeCell ref="O10:AN10"/>
    <mergeCell ref="O6:AN6"/>
    <mergeCell ref="O7:AN7"/>
    <mergeCell ref="O8:AN8"/>
    <mergeCell ref="O9:AN9"/>
    <mergeCell ref="B6:I6"/>
    <mergeCell ref="B7:I7"/>
    <mergeCell ref="B8:I8"/>
    <mergeCell ref="B9:I9"/>
    <mergeCell ref="AI12:AL12"/>
    <mergeCell ref="A12:E12"/>
    <mergeCell ref="B10:I10"/>
    <mergeCell ref="J7:N7"/>
    <mergeCell ref="J8:N8"/>
    <mergeCell ref="J9:N9"/>
    <mergeCell ref="J15:N15"/>
    <mergeCell ref="C15:I15"/>
    <mergeCell ref="B13:I13"/>
    <mergeCell ref="J13:N13"/>
    <mergeCell ref="O13:AN13"/>
    <mergeCell ref="B14:I14"/>
    <mergeCell ref="J14:N14"/>
    <mergeCell ref="O14:AN14"/>
    <mergeCell ref="J20:N21"/>
    <mergeCell ref="J18:N19"/>
    <mergeCell ref="AF21:AK21"/>
    <mergeCell ref="B39:AN39"/>
    <mergeCell ref="O15:Q15"/>
    <mergeCell ref="R15:V15"/>
    <mergeCell ref="Y15:AA15"/>
    <mergeCell ref="AB15:AF15"/>
    <mergeCell ref="AI15:AM15"/>
    <mergeCell ref="O32:R32"/>
    <mergeCell ref="S19:X19"/>
    <mergeCell ref="AB19:AE19"/>
    <mergeCell ref="C22:I23"/>
    <mergeCell ref="O22:R22"/>
    <mergeCell ref="S22:X22"/>
    <mergeCell ref="AB22:AE22"/>
    <mergeCell ref="AF22:AK22"/>
    <mergeCell ref="O23:R23"/>
    <mergeCell ref="S23:X23"/>
    <mergeCell ref="AB23:AE23"/>
    <mergeCell ref="AF23:AK23"/>
    <mergeCell ref="J22:N23"/>
    <mergeCell ref="C24:I24"/>
    <mergeCell ref="J24:N25"/>
    <mergeCell ref="O24:R24"/>
    <mergeCell ref="S24:X24"/>
    <mergeCell ref="AB24:AE24"/>
    <mergeCell ref="AF24:AK24"/>
    <mergeCell ref="C25:I25"/>
    <mergeCell ref="O25:R25"/>
    <mergeCell ref="S25:X25"/>
    <mergeCell ref="AB25:AE25"/>
    <mergeCell ref="AF25:AK25"/>
  </mergeCells>
  <phoneticPr fontId="1"/>
  <printOptions horizontalCentered="1"/>
  <pageMargins left="0.70866141732283472" right="0.70866141732283472" top="0.74803149606299213" bottom="0.74803149606299213" header="0.31496062992125984" footer="0.31496062992125984"/>
  <pageSetup paperSize="9" scale="7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N43"/>
  <sheetViews>
    <sheetView view="pageBreakPreview" zoomScaleNormal="100" zoomScaleSheetLayoutView="100" workbookViewId="0">
      <selection activeCell="AQ17" sqref="AQ17"/>
    </sheetView>
  </sheetViews>
  <sheetFormatPr defaultColWidth="9" defaultRowHeight="18" x14ac:dyDescent="0.15"/>
  <cols>
    <col min="1" max="39" customWidth="true" style="10" width="2.25"/>
    <col min="40" max="40" customWidth="true" style="10" width="3.875"/>
    <col min="41" max="16384" style="10" width="9.0"/>
  </cols>
  <sheetData>
    <row r="1" spans="1:40" ht="18.75" customHeight="1" x14ac:dyDescent="0.15">
      <c r="A1" s="27" t="s">
        <v>234</v>
      </c>
      <c r="B1" s="27"/>
      <c r="C1" s="27"/>
      <c r="D1" s="27"/>
      <c r="E1" s="27"/>
      <c r="F1" s="27"/>
      <c r="G1" s="27"/>
    </row>
    <row r="2" spans="1:40" ht="18.75" customHeight="1" x14ac:dyDescent="0.15">
      <c r="A2" s="9"/>
      <c r="B2" s="9"/>
      <c r="C2" s="9"/>
      <c r="D2" s="9"/>
      <c r="E2" s="9"/>
    </row>
    <row r="3" spans="1:40" s="11" customFormat="1" ht="24" x14ac:dyDescent="0.15">
      <c r="E3" s="303" t="s">
        <v>21</v>
      </c>
      <c r="F3" s="303"/>
      <c r="G3" s="303"/>
      <c r="H3" s="303">
        <v>7</v>
      </c>
      <c r="I3" s="303"/>
      <c r="J3" s="303" t="s">
        <v>24</v>
      </c>
      <c r="K3" s="303"/>
      <c r="L3" s="303"/>
      <c r="N3" s="424" t="s">
        <v>161</v>
      </c>
      <c r="O3" s="424"/>
      <c r="P3" s="424"/>
      <c r="Q3" s="424"/>
      <c r="R3" s="424"/>
      <c r="S3" s="424"/>
      <c r="T3" s="424"/>
      <c r="U3" s="424"/>
      <c r="V3" s="424"/>
      <c r="W3" s="424"/>
      <c r="X3" s="424"/>
      <c r="Y3" s="424"/>
      <c r="Z3" s="424"/>
      <c r="AA3" s="424"/>
      <c r="AB3" s="424"/>
      <c r="AC3" s="424"/>
      <c r="AD3" s="424"/>
      <c r="AE3" s="424"/>
      <c r="AF3" s="424"/>
      <c r="AG3" s="424"/>
      <c r="AH3" s="424"/>
      <c r="AI3" s="424"/>
      <c r="AJ3" s="424"/>
      <c r="AK3" s="424"/>
      <c r="AL3" s="424"/>
      <c r="AM3" s="424"/>
      <c r="AN3" s="424"/>
    </row>
    <row r="4" spans="1:40" ht="10.5" customHeight="1" x14ac:dyDescent="0.15"/>
    <row r="5" spans="1:40" ht="18.75" customHeight="1" x14ac:dyDescent="0.15">
      <c r="A5" s="253" t="s">
        <v>25</v>
      </c>
      <c r="B5" s="253"/>
      <c r="C5" s="253"/>
      <c r="D5" s="253"/>
      <c r="E5" s="253"/>
      <c r="F5" s="253"/>
      <c r="G5" s="253"/>
      <c r="H5" s="253"/>
      <c r="M5" s="10" t="s">
        <v>0</v>
      </c>
      <c r="AI5" s="206" t="s">
        <v>2</v>
      </c>
      <c r="AJ5" s="206"/>
      <c r="AK5" s="206"/>
      <c r="AL5" s="206"/>
    </row>
    <row r="6" spans="1:40" ht="18.75" customHeight="1" x14ac:dyDescent="0.15">
      <c r="A6" s="10" t="s">
        <v>1</v>
      </c>
      <c r="B6" s="290" t="s">
        <v>26</v>
      </c>
      <c r="C6" s="291"/>
      <c r="D6" s="291"/>
      <c r="E6" s="291"/>
      <c r="F6" s="291"/>
      <c r="G6" s="291"/>
      <c r="H6" s="291"/>
      <c r="I6" s="292"/>
      <c r="J6" s="290" t="s">
        <v>27</v>
      </c>
      <c r="K6" s="291"/>
      <c r="L6" s="291"/>
      <c r="M6" s="291"/>
      <c r="N6" s="293"/>
      <c r="O6" s="294" t="s">
        <v>3</v>
      </c>
      <c r="P6" s="291"/>
      <c r="Q6" s="291"/>
      <c r="R6" s="291"/>
      <c r="S6" s="291"/>
      <c r="T6" s="291"/>
      <c r="U6" s="291"/>
      <c r="V6" s="291"/>
      <c r="W6" s="291"/>
      <c r="X6" s="291"/>
      <c r="Y6" s="291"/>
      <c r="Z6" s="291"/>
      <c r="AA6" s="291"/>
      <c r="AB6" s="291"/>
      <c r="AC6" s="291"/>
      <c r="AD6" s="291"/>
      <c r="AE6" s="291"/>
      <c r="AF6" s="291"/>
      <c r="AG6" s="291"/>
      <c r="AH6" s="291"/>
      <c r="AI6" s="291"/>
      <c r="AJ6" s="291"/>
      <c r="AK6" s="291"/>
      <c r="AL6" s="291"/>
      <c r="AM6" s="291"/>
      <c r="AN6" s="293"/>
    </row>
    <row r="7" spans="1:40" ht="18.75" customHeight="1" x14ac:dyDescent="0.15">
      <c r="B7" s="295" t="s">
        <v>28</v>
      </c>
      <c r="C7" s="296"/>
      <c r="D7" s="296"/>
      <c r="E7" s="296"/>
      <c r="F7" s="296"/>
      <c r="G7" s="296"/>
      <c r="H7" s="296"/>
      <c r="I7" s="297"/>
      <c r="J7" s="431">
        <v>0</v>
      </c>
      <c r="K7" s="432"/>
      <c r="L7" s="432"/>
      <c r="M7" s="432"/>
      <c r="N7" s="433"/>
      <c r="O7" s="298" t="s">
        <v>160</v>
      </c>
      <c r="P7" s="299"/>
      <c r="Q7" s="299"/>
      <c r="R7" s="299"/>
      <c r="S7" s="299"/>
      <c r="T7" s="299"/>
      <c r="U7" s="299"/>
      <c r="V7" s="299"/>
      <c r="W7" s="299"/>
      <c r="X7" s="299"/>
      <c r="Y7" s="299"/>
      <c r="Z7" s="299"/>
      <c r="AA7" s="299"/>
      <c r="AB7" s="299"/>
      <c r="AC7" s="299"/>
      <c r="AD7" s="299"/>
      <c r="AE7" s="299"/>
      <c r="AF7" s="299"/>
      <c r="AG7" s="299"/>
      <c r="AH7" s="299"/>
      <c r="AI7" s="299"/>
      <c r="AJ7" s="299"/>
      <c r="AK7" s="299"/>
      <c r="AL7" s="299"/>
      <c r="AM7" s="299"/>
      <c r="AN7" s="300"/>
    </row>
    <row r="8" spans="1:40" ht="18.75" customHeight="1" x14ac:dyDescent="0.15">
      <c r="B8" s="273" t="s">
        <v>29</v>
      </c>
      <c r="C8" s="274"/>
      <c r="D8" s="274"/>
      <c r="E8" s="274"/>
      <c r="F8" s="274"/>
      <c r="G8" s="274"/>
      <c r="H8" s="274"/>
      <c r="I8" s="275"/>
      <c r="J8" s="276">
        <v>0</v>
      </c>
      <c r="K8" s="183"/>
      <c r="L8" s="183"/>
      <c r="M8" s="183"/>
      <c r="N8" s="277"/>
      <c r="O8" s="278" t="s">
        <v>4</v>
      </c>
      <c r="P8" s="279"/>
      <c r="Q8" s="279"/>
      <c r="R8" s="279"/>
      <c r="S8" s="279"/>
      <c r="T8" s="279"/>
      <c r="U8" s="279"/>
      <c r="V8" s="279"/>
      <c r="W8" s="279"/>
      <c r="X8" s="279"/>
      <c r="Y8" s="279"/>
      <c r="Z8" s="279"/>
      <c r="AA8" s="279"/>
      <c r="AB8" s="279"/>
      <c r="AC8" s="279"/>
      <c r="AD8" s="279"/>
      <c r="AE8" s="279"/>
      <c r="AF8" s="279"/>
      <c r="AG8" s="279"/>
      <c r="AH8" s="279"/>
      <c r="AI8" s="279"/>
      <c r="AJ8" s="279"/>
      <c r="AK8" s="279"/>
      <c r="AL8" s="279"/>
      <c r="AM8" s="279"/>
      <c r="AN8" s="280"/>
    </row>
    <row r="9" spans="1:40" ht="18.75" customHeight="1" x14ac:dyDescent="0.15">
      <c r="B9" s="281" t="s">
        <v>30</v>
      </c>
      <c r="C9" s="282"/>
      <c r="D9" s="282"/>
      <c r="E9" s="282"/>
      <c r="F9" s="282"/>
      <c r="G9" s="282"/>
      <c r="H9" s="282"/>
      <c r="I9" s="283"/>
      <c r="J9" s="284">
        <v>0</v>
      </c>
      <c r="K9" s="285"/>
      <c r="L9" s="285"/>
      <c r="M9" s="285"/>
      <c r="N9" s="286"/>
      <c r="O9" s="287"/>
      <c r="P9" s="288"/>
      <c r="Q9" s="288"/>
      <c r="R9" s="288"/>
      <c r="S9" s="288"/>
      <c r="T9" s="288"/>
      <c r="U9" s="288"/>
      <c r="V9" s="288"/>
      <c r="W9" s="288"/>
      <c r="X9" s="288"/>
      <c r="Y9" s="288"/>
      <c r="Z9" s="288"/>
      <c r="AA9" s="288"/>
      <c r="AB9" s="288"/>
      <c r="AC9" s="288"/>
      <c r="AD9" s="288"/>
      <c r="AE9" s="288"/>
      <c r="AF9" s="288"/>
      <c r="AG9" s="288"/>
      <c r="AH9" s="288"/>
      <c r="AI9" s="288"/>
      <c r="AJ9" s="288"/>
      <c r="AK9" s="288"/>
      <c r="AL9" s="288"/>
      <c r="AM9" s="288"/>
      <c r="AN9" s="289"/>
    </row>
    <row r="10" spans="1:40" ht="18.75" customHeight="1" x14ac:dyDescent="0.15">
      <c r="B10" s="264" t="s">
        <v>31</v>
      </c>
      <c r="C10" s="265"/>
      <c r="D10" s="265"/>
      <c r="E10" s="265"/>
      <c r="F10" s="265"/>
      <c r="G10" s="265"/>
      <c r="H10" s="265"/>
      <c r="I10" s="266"/>
      <c r="J10" s="267">
        <f>SUM(J7:N9)</f>
        <v>0</v>
      </c>
      <c r="K10" s="268"/>
      <c r="L10" s="268"/>
      <c r="M10" s="268"/>
      <c r="N10" s="269"/>
      <c r="O10" s="250"/>
      <c r="P10" s="251"/>
      <c r="Q10" s="251"/>
      <c r="R10" s="251"/>
      <c r="S10" s="251"/>
      <c r="T10" s="251"/>
      <c r="U10" s="251"/>
      <c r="V10" s="251"/>
      <c r="W10" s="251"/>
      <c r="X10" s="251"/>
      <c r="Y10" s="251"/>
      <c r="Z10" s="251"/>
      <c r="AA10" s="251"/>
      <c r="AB10" s="251"/>
      <c r="AC10" s="251"/>
      <c r="AD10" s="251"/>
      <c r="AE10" s="251"/>
      <c r="AF10" s="251"/>
      <c r="AG10" s="251"/>
      <c r="AH10" s="251"/>
      <c r="AI10" s="251"/>
      <c r="AJ10" s="251"/>
      <c r="AK10" s="251"/>
      <c r="AL10" s="251"/>
      <c r="AM10" s="251"/>
      <c r="AN10" s="252"/>
    </row>
    <row r="11" spans="1:40" ht="10.5" customHeight="1" x14ac:dyDescent="0.15"/>
    <row r="12" spans="1:40" ht="18.75" customHeight="1" x14ac:dyDescent="0.15">
      <c r="A12" s="253" t="s">
        <v>32</v>
      </c>
      <c r="B12" s="253"/>
      <c r="C12" s="253"/>
      <c r="D12" s="253"/>
      <c r="E12" s="253"/>
      <c r="F12" s="253"/>
      <c r="G12" s="253"/>
      <c r="H12" s="253"/>
      <c r="AI12" s="206" t="s">
        <v>2</v>
      </c>
      <c r="AJ12" s="206"/>
      <c r="AK12" s="206"/>
      <c r="AL12" s="206"/>
    </row>
    <row r="13" spans="1:40" ht="18.75" customHeight="1" x14ac:dyDescent="0.15">
      <c r="B13" s="254" t="s">
        <v>26</v>
      </c>
      <c r="C13" s="254"/>
      <c r="D13" s="254"/>
      <c r="E13" s="254"/>
      <c r="F13" s="254"/>
      <c r="G13" s="254"/>
      <c r="H13" s="254"/>
      <c r="I13" s="254"/>
      <c r="J13" s="434" t="s">
        <v>27</v>
      </c>
      <c r="K13" s="434"/>
      <c r="L13" s="434"/>
      <c r="M13" s="434"/>
      <c r="N13" s="435"/>
      <c r="O13" s="254" t="s">
        <v>3</v>
      </c>
      <c r="P13" s="254"/>
      <c r="Q13" s="254"/>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row>
    <row r="14" spans="1:40" ht="18.75" customHeight="1" x14ac:dyDescent="0.15">
      <c r="B14" s="234" t="s">
        <v>33</v>
      </c>
      <c r="C14" s="235"/>
      <c r="D14" s="235"/>
      <c r="E14" s="235"/>
      <c r="F14" s="235"/>
      <c r="G14" s="235"/>
      <c r="H14" s="235"/>
      <c r="I14" s="236"/>
      <c r="J14" s="237">
        <f>J15+J28+J30+J22+J24</f>
        <v>0</v>
      </c>
      <c r="K14" s="238"/>
      <c r="L14" s="238"/>
      <c r="M14" s="238"/>
      <c r="N14" s="239"/>
      <c r="O14" s="234" t="s">
        <v>112</v>
      </c>
      <c r="P14" s="235"/>
      <c r="Q14" s="235"/>
      <c r="R14" s="235"/>
      <c r="S14" s="235"/>
      <c r="T14" s="235"/>
      <c r="U14" s="235"/>
      <c r="V14" s="235"/>
      <c r="W14" s="235"/>
      <c r="X14" s="235"/>
      <c r="Y14" s="235"/>
      <c r="Z14" s="235"/>
      <c r="AA14" s="235"/>
      <c r="AB14" s="235"/>
      <c r="AC14" s="235"/>
      <c r="AD14" s="235"/>
      <c r="AE14" s="235"/>
      <c r="AF14" s="235"/>
      <c r="AG14" s="235"/>
      <c r="AH14" s="235"/>
      <c r="AI14" s="235"/>
      <c r="AJ14" s="235"/>
      <c r="AK14" s="235"/>
      <c r="AL14" s="235"/>
      <c r="AM14" s="235"/>
      <c r="AN14" s="236"/>
    </row>
    <row r="15" spans="1:40" ht="18.75" customHeight="1" x14ac:dyDescent="0.15">
      <c r="B15" s="240"/>
      <c r="C15" s="234" t="s">
        <v>34</v>
      </c>
      <c r="D15" s="235"/>
      <c r="E15" s="235"/>
      <c r="F15" s="235"/>
      <c r="G15" s="235"/>
      <c r="H15" s="235"/>
      <c r="I15" s="236"/>
      <c r="J15" s="196">
        <f>SUM(J16:N19)</f>
        <v>0</v>
      </c>
      <c r="K15" s="191"/>
      <c r="L15" s="191"/>
      <c r="M15" s="191"/>
      <c r="N15" s="192"/>
      <c r="O15" s="234" t="s">
        <v>111</v>
      </c>
      <c r="P15" s="235"/>
      <c r="Q15" s="235"/>
      <c r="R15" s="235"/>
      <c r="S15" s="235"/>
      <c r="T15" s="235"/>
      <c r="U15" s="235"/>
      <c r="V15" s="235"/>
      <c r="W15" s="235"/>
      <c r="X15" s="235"/>
      <c r="Y15" s="235"/>
      <c r="Z15" s="235"/>
      <c r="AA15" s="235"/>
      <c r="AB15" s="235"/>
      <c r="AC15" s="235"/>
      <c r="AD15" s="235"/>
      <c r="AE15" s="235"/>
      <c r="AF15" s="235"/>
      <c r="AG15" s="235"/>
      <c r="AH15" s="235"/>
      <c r="AI15" s="235"/>
      <c r="AJ15" s="235"/>
      <c r="AK15" s="235"/>
      <c r="AL15" s="235"/>
      <c r="AM15" s="235"/>
      <c r="AN15" s="236"/>
    </row>
    <row r="16" spans="1:40" ht="18.75" customHeight="1" x14ac:dyDescent="0.15">
      <c r="B16" s="240"/>
      <c r="C16" s="241"/>
      <c r="D16" s="243" t="s">
        <v>35</v>
      </c>
      <c r="E16" s="243"/>
      <c r="F16" s="243"/>
      <c r="G16" s="243"/>
      <c r="H16" s="243"/>
      <c r="I16" s="244"/>
      <c r="J16" s="213"/>
      <c r="K16" s="214"/>
      <c r="L16" s="214"/>
      <c r="M16" s="214"/>
      <c r="N16" s="215"/>
      <c r="O16" s="436"/>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438"/>
    </row>
    <row r="17" spans="2:40" ht="18.75" customHeight="1" x14ac:dyDescent="0.15">
      <c r="B17" s="240"/>
      <c r="C17" s="241"/>
      <c r="D17" s="245"/>
      <c r="E17" s="245"/>
      <c r="F17" s="245"/>
      <c r="G17" s="245"/>
      <c r="H17" s="245"/>
      <c r="I17" s="246"/>
      <c r="J17" s="247"/>
      <c r="K17" s="248"/>
      <c r="L17" s="248"/>
      <c r="M17" s="248"/>
      <c r="N17" s="249"/>
      <c r="O17" s="439"/>
      <c r="P17" s="440"/>
      <c r="Q17" s="440"/>
      <c r="R17" s="440"/>
      <c r="S17" s="440"/>
      <c r="T17" s="440"/>
      <c r="U17" s="440"/>
      <c r="V17" s="440"/>
      <c r="W17" s="440"/>
      <c r="X17" s="440"/>
      <c r="Y17" s="440"/>
      <c r="Z17" s="440"/>
      <c r="AA17" s="440"/>
      <c r="AB17" s="440"/>
      <c r="AC17" s="440"/>
      <c r="AD17" s="440"/>
      <c r="AE17" s="440"/>
      <c r="AF17" s="440"/>
      <c r="AG17" s="440"/>
      <c r="AH17" s="440"/>
      <c r="AI17" s="440"/>
      <c r="AJ17" s="440"/>
      <c r="AK17" s="440"/>
      <c r="AL17" s="440"/>
      <c r="AM17" s="440"/>
      <c r="AN17" s="441"/>
    </row>
    <row r="18" spans="2:40" ht="18.75" customHeight="1" x14ac:dyDescent="0.15">
      <c r="B18" s="240"/>
      <c r="C18" s="241"/>
      <c r="D18" s="243" t="s">
        <v>36</v>
      </c>
      <c r="E18" s="243"/>
      <c r="F18" s="243"/>
      <c r="G18" s="243"/>
      <c r="H18" s="243"/>
      <c r="I18" s="244"/>
      <c r="J18" s="213"/>
      <c r="K18" s="214"/>
      <c r="L18" s="214"/>
      <c r="M18" s="214"/>
      <c r="N18" s="215"/>
      <c r="O18" s="436"/>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438"/>
    </row>
    <row r="19" spans="2:40" ht="18.75" customHeight="1" x14ac:dyDescent="0.15">
      <c r="B19" s="240"/>
      <c r="C19" s="241"/>
      <c r="D19" s="245"/>
      <c r="E19" s="245"/>
      <c r="F19" s="245"/>
      <c r="G19" s="245"/>
      <c r="H19" s="245"/>
      <c r="I19" s="246"/>
      <c r="J19" s="216"/>
      <c r="K19" s="217"/>
      <c r="L19" s="217"/>
      <c r="M19" s="217"/>
      <c r="N19" s="218"/>
      <c r="O19" s="439"/>
      <c r="P19" s="440"/>
      <c r="Q19" s="440"/>
      <c r="R19" s="440"/>
      <c r="S19" s="440"/>
      <c r="T19" s="440"/>
      <c r="U19" s="440"/>
      <c r="V19" s="440"/>
      <c r="W19" s="440"/>
      <c r="X19" s="440"/>
      <c r="Y19" s="440"/>
      <c r="Z19" s="440"/>
      <c r="AA19" s="440"/>
      <c r="AB19" s="440"/>
      <c r="AC19" s="440"/>
      <c r="AD19" s="440"/>
      <c r="AE19" s="440"/>
      <c r="AF19" s="440"/>
      <c r="AG19" s="440"/>
      <c r="AH19" s="440"/>
      <c r="AI19" s="440"/>
      <c r="AJ19" s="440"/>
      <c r="AK19" s="440"/>
      <c r="AL19" s="440"/>
      <c r="AM19" s="440"/>
      <c r="AN19" s="441"/>
    </row>
    <row r="20" spans="2:40" ht="18.75" customHeight="1" x14ac:dyDescent="0.15">
      <c r="B20" s="240"/>
      <c r="C20" s="241"/>
      <c r="D20" s="442" t="s">
        <v>37</v>
      </c>
      <c r="E20" s="442"/>
      <c r="F20" s="442"/>
      <c r="G20" s="442"/>
      <c r="H20" s="442"/>
      <c r="I20" s="443"/>
      <c r="J20" s="446"/>
      <c r="K20" s="447"/>
      <c r="L20" s="447"/>
      <c r="M20" s="447"/>
      <c r="N20" s="448"/>
      <c r="O20" s="452"/>
      <c r="P20" s="453"/>
      <c r="Q20" s="453"/>
      <c r="R20" s="453"/>
      <c r="S20" s="453"/>
      <c r="T20" s="453"/>
      <c r="U20" s="453"/>
      <c r="V20" s="453"/>
      <c r="W20" s="453"/>
      <c r="X20" s="453"/>
      <c r="Y20" s="453"/>
      <c r="Z20" s="453"/>
      <c r="AA20" s="453"/>
      <c r="AB20" s="453"/>
      <c r="AC20" s="453"/>
      <c r="AD20" s="453"/>
      <c r="AE20" s="453"/>
      <c r="AF20" s="453"/>
      <c r="AG20" s="453"/>
      <c r="AH20" s="453"/>
      <c r="AI20" s="453"/>
      <c r="AJ20" s="453"/>
      <c r="AK20" s="453"/>
      <c r="AL20" s="453"/>
      <c r="AM20" s="453"/>
      <c r="AN20" s="454"/>
    </row>
    <row r="21" spans="2:40" ht="18.75" customHeight="1" x14ac:dyDescent="0.15">
      <c r="B21" s="240"/>
      <c r="C21" s="242"/>
      <c r="D21" s="444"/>
      <c r="E21" s="444"/>
      <c r="F21" s="444"/>
      <c r="G21" s="444"/>
      <c r="H21" s="444"/>
      <c r="I21" s="445"/>
      <c r="J21" s="449"/>
      <c r="K21" s="450"/>
      <c r="L21" s="450"/>
      <c r="M21" s="450"/>
      <c r="N21" s="451"/>
      <c r="O21" s="455"/>
      <c r="P21" s="456"/>
      <c r="Q21" s="456"/>
      <c r="R21" s="456"/>
      <c r="S21" s="456"/>
      <c r="T21" s="456"/>
      <c r="U21" s="456"/>
      <c r="V21" s="456"/>
      <c r="W21" s="456"/>
      <c r="X21" s="456"/>
      <c r="Y21" s="456"/>
      <c r="Z21" s="456"/>
      <c r="AA21" s="456"/>
      <c r="AB21" s="456"/>
      <c r="AC21" s="456"/>
      <c r="AD21" s="456"/>
      <c r="AE21" s="456"/>
      <c r="AF21" s="456"/>
      <c r="AG21" s="456"/>
      <c r="AH21" s="456"/>
      <c r="AI21" s="456"/>
      <c r="AJ21" s="456"/>
      <c r="AK21" s="456"/>
      <c r="AL21" s="456"/>
      <c r="AM21" s="456"/>
      <c r="AN21" s="457"/>
    </row>
    <row r="22" spans="2:40" ht="18.75" customHeight="1" x14ac:dyDescent="0.15">
      <c r="B22" s="240"/>
      <c r="C22" s="228" t="s">
        <v>38</v>
      </c>
      <c r="D22" s="229"/>
      <c r="E22" s="229"/>
      <c r="F22" s="229"/>
      <c r="G22" s="229"/>
      <c r="H22" s="229"/>
      <c r="I22" s="230"/>
      <c r="J22" s="458"/>
      <c r="K22" s="459"/>
      <c r="L22" s="459"/>
      <c r="M22" s="459"/>
      <c r="N22" s="460"/>
      <c r="O22" s="436"/>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438"/>
    </row>
    <row r="23" spans="2:40" ht="18.75" customHeight="1" x14ac:dyDescent="0.15">
      <c r="B23" s="240"/>
      <c r="C23" s="231"/>
      <c r="D23" s="232"/>
      <c r="E23" s="232"/>
      <c r="F23" s="232"/>
      <c r="G23" s="232"/>
      <c r="H23" s="232"/>
      <c r="I23" s="233"/>
      <c r="J23" s="461"/>
      <c r="K23" s="462"/>
      <c r="L23" s="462"/>
      <c r="M23" s="462"/>
      <c r="N23" s="463"/>
      <c r="O23" s="439"/>
      <c r="P23" s="440"/>
      <c r="Q23" s="440"/>
      <c r="R23" s="440"/>
      <c r="S23" s="440"/>
      <c r="T23" s="440"/>
      <c r="U23" s="440"/>
      <c r="V23" s="440"/>
      <c r="W23" s="440"/>
      <c r="X23" s="440"/>
      <c r="Y23" s="440"/>
      <c r="Z23" s="440"/>
      <c r="AA23" s="440"/>
      <c r="AB23" s="440"/>
      <c r="AC23" s="440"/>
      <c r="AD23" s="440"/>
      <c r="AE23" s="440"/>
      <c r="AF23" s="440"/>
      <c r="AG23" s="440"/>
      <c r="AH23" s="440"/>
      <c r="AI23" s="440"/>
      <c r="AJ23" s="440"/>
      <c r="AK23" s="440"/>
      <c r="AL23" s="440"/>
      <c r="AM23" s="440"/>
      <c r="AN23" s="441"/>
    </row>
    <row r="24" spans="2:40" ht="18.75" customHeight="1" x14ac:dyDescent="0.15">
      <c r="B24" s="240"/>
      <c r="C24" s="225" t="s">
        <v>39</v>
      </c>
      <c r="D24" s="226"/>
      <c r="E24" s="226"/>
      <c r="F24" s="226"/>
      <c r="G24" s="226"/>
      <c r="H24" s="226"/>
      <c r="I24" s="227"/>
      <c r="J24" s="458"/>
      <c r="K24" s="459"/>
      <c r="L24" s="459"/>
      <c r="M24" s="459"/>
      <c r="N24" s="460"/>
      <c r="O24" s="436"/>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438"/>
    </row>
    <row r="25" spans="2:40" ht="18.75" customHeight="1" x14ac:dyDescent="0.15">
      <c r="B25" s="240"/>
      <c r="C25" s="210"/>
      <c r="D25" s="211"/>
      <c r="E25" s="211"/>
      <c r="F25" s="211"/>
      <c r="G25" s="211"/>
      <c r="H25" s="211"/>
      <c r="I25" s="212"/>
      <c r="J25" s="461"/>
      <c r="K25" s="462"/>
      <c r="L25" s="462"/>
      <c r="M25" s="462"/>
      <c r="N25" s="463"/>
      <c r="O25" s="439"/>
      <c r="P25" s="440"/>
      <c r="Q25" s="440"/>
      <c r="R25" s="440"/>
      <c r="S25" s="440"/>
      <c r="T25" s="440"/>
      <c r="U25" s="440"/>
      <c r="V25" s="440"/>
      <c r="W25" s="440"/>
      <c r="X25" s="440"/>
      <c r="Y25" s="440"/>
      <c r="Z25" s="440"/>
      <c r="AA25" s="440"/>
      <c r="AB25" s="440"/>
      <c r="AC25" s="440"/>
      <c r="AD25" s="440"/>
      <c r="AE25" s="440"/>
      <c r="AF25" s="440"/>
      <c r="AG25" s="440"/>
      <c r="AH25" s="440"/>
      <c r="AI25" s="440"/>
      <c r="AJ25" s="440"/>
      <c r="AK25" s="440"/>
      <c r="AL25" s="440"/>
      <c r="AM25" s="440"/>
      <c r="AN25" s="441"/>
    </row>
    <row r="26" spans="2:40" ht="18.75" customHeight="1" x14ac:dyDescent="0.15">
      <c r="B26" s="240"/>
      <c r="C26" s="464" t="s">
        <v>110</v>
      </c>
      <c r="D26" s="442"/>
      <c r="E26" s="442"/>
      <c r="F26" s="442"/>
      <c r="G26" s="442"/>
      <c r="H26" s="442"/>
      <c r="I26" s="443"/>
      <c r="J26" s="466"/>
      <c r="K26" s="467"/>
      <c r="L26" s="467"/>
      <c r="M26" s="467"/>
      <c r="N26" s="468"/>
      <c r="O26" s="452"/>
      <c r="P26" s="453"/>
      <c r="Q26" s="453"/>
      <c r="R26" s="453"/>
      <c r="S26" s="453"/>
      <c r="T26" s="453"/>
      <c r="U26" s="453"/>
      <c r="V26" s="453"/>
      <c r="W26" s="453"/>
      <c r="X26" s="453"/>
      <c r="Y26" s="453"/>
      <c r="Z26" s="453"/>
      <c r="AA26" s="453"/>
      <c r="AB26" s="453"/>
      <c r="AC26" s="453"/>
      <c r="AD26" s="453"/>
      <c r="AE26" s="453"/>
      <c r="AF26" s="453"/>
      <c r="AG26" s="453"/>
      <c r="AH26" s="453"/>
      <c r="AI26" s="453"/>
      <c r="AJ26" s="453"/>
      <c r="AK26" s="453"/>
      <c r="AL26" s="453"/>
      <c r="AM26" s="453"/>
      <c r="AN26" s="454"/>
    </row>
    <row r="27" spans="2:40" ht="18.75" customHeight="1" x14ac:dyDescent="0.15">
      <c r="B27" s="240"/>
      <c r="C27" s="465"/>
      <c r="D27" s="444"/>
      <c r="E27" s="444"/>
      <c r="F27" s="444"/>
      <c r="G27" s="444"/>
      <c r="H27" s="444"/>
      <c r="I27" s="445"/>
      <c r="J27" s="469"/>
      <c r="K27" s="470"/>
      <c r="L27" s="470"/>
      <c r="M27" s="470"/>
      <c r="N27" s="471"/>
      <c r="O27" s="455"/>
      <c r="P27" s="456"/>
      <c r="Q27" s="456"/>
      <c r="R27" s="456"/>
      <c r="S27" s="456"/>
      <c r="T27" s="456"/>
      <c r="U27" s="456"/>
      <c r="V27" s="456"/>
      <c r="W27" s="456"/>
      <c r="X27" s="456"/>
      <c r="Y27" s="456"/>
      <c r="Z27" s="456"/>
      <c r="AA27" s="456"/>
      <c r="AB27" s="456"/>
      <c r="AC27" s="456"/>
      <c r="AD27" s="456"/>
      <c r="AE27" s="456"/>
      <c r="AF27" s="456"/>
      <c r="AG27" s="456"/>
      <c r="AH27" s="456"/>
      <c r="AI27" s="456"/>
      <c r="AJ27" s="456"/>
      <c r="AK27" s="456"/>
      <c r="AL27" s="456"/>
      <c r="AM27" s="456"/>
      <c r="AN27" s="457"/>
    </row>
    <row r="28" spans="2:40" ht="18.75" customHeight="1" x14ac:dyDescent="0.15">
      <c r="B28" s="240"/>
      <c r="C28" s="225" t="s">
        <v>109</v>
      </c>
      <c r="D28" s="226"/>
      <c r="E28" s="226"/>
      <c r="F28" s="226"/>
      <c r="G28" s="226"/>
      <c r="H28" s="226"/>
      <c r="I28" s="227"/>
      <c r="J28" s="213"/>
      <c r="K28" s="214"/>
      <c r="L28" s="214"/>
      <c r="M28" s="214"/>
      <c r="N28" s="215"/>
      <c r="O28" s="436"/>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438"/>
    </row>
    <row r="29" spans="2:40" ht="18.75" customHeight="1" x14ac:dyDescent="0.15">
      <c r="B29" s="240"/>
      <c r="C29" s="210"/>
      <c r="D29" s="211"/>
      <c r="E29" s="211"/>
      <c r="F29" s="211"/>
      <c r="G29" s="211"/>
      <c r="H29" s="211"/>
      <c r="I29" s="212"/>
      <c r="J29" s="216"/>
      <c r="K29" s="217"/>
      <c r="L29" s="217"/>
      <c r="M29" s="217"/>
      <c r="N29" s="218"/>
      <c r="O29" s="439"/>
      <c r="P29" s="440"/>
      <c r="Q29" s="440"/>
      <c r="R29" s="440"/>
      <c r="S29" s="440"/>
      <c r="T29" s="440"/>
      <c r="U29" s="440"/>
      <c r="V29" s="440"/>
      <c r="W29" s="440"/>
      <c r="X29" s="440"/>
      <c r="Y29" s="440"/>
      <c r="Z29" s="440"/>
      <c r="AA29" s="440"/>
      <c r="AB29" s="440"/>
      <c r="AC29" s="440"/>
      <c r="AD29" s="440"/>
      <c r="AE29" s="440"/>
      <c r="AF29" s="440"/>
      <c r="AG29" s="440"/>
      <c r="AH29" s="440"/>
      <c r="AI29" s="440"/>
      <c r="AJ29" s="440"/>
      <c r="AK29" s="440"/>
      <c r="AL29" s="440"/>
      <c r="AM29" s="440"/>
      <c r="AN29" s="441"/>
    </row>
    <row r="30" spans="2:40" ht="18.75" customHeight="1" x14ac:dyDescent="0.15">
      <c r="B30" s="240"/>
      <c r="C30" s="208" t="s">
        <v>108</v>
      </c>
      <c r="D30" s="194"/>
      <c r="E30" s="194"/>
      <c r="F30" s="194"/>
      <c r="G30" s="194"/>
      <c r="H30" s="194"/>
      <c r="I30" s="209"/>
      <c r="J30" s="247"/>
      <c r="K30" s="248"/>
      <c r="L30" s="248"/>
      <c r="M30" s="248"/>
      <c r="N30" s="249"/>
      <c r="O30" s="436"/>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438"/>
    </row>
    <row r="31" spans="2:40" ht="18.75" customHeight="1" x14ac:dyDescent="0.15">
      <c r="B31" s="240"/>
      <c r="C31" s="210"/>
      <c r="D31" s="211"/>
      <c r="E31" s="211"/>
      <c r="F31" s="211"/>
      <c r="G31" s="211"/>
      <c r="H31" s="211"/>
      <c r="I31" s="212"/>
      <c r="J31" s="216"/>
      <c r="K31" s="217"/>
      <c r="L31" s="217"/>
      <c r="M31" s="217"/>
      <c r="N31" s="218"/>
      <c r="O31" s="439"/>
      <c r="P31" s="440"/>
      <c r="Q31" s="440"/>
      <c r="R31" s="440"/>
      <c r="S31" s="440"/>
      <c r="T31" s="440"/>
      <c r="U31" s="440"/>
      <c r="V31" s="440"/>
      <c r="W31" s="440"/>
      <c r="X31" s="440"/>
      <c r="Y31" s="440"/>
      <c r="Z31" s="440"/>
      <c r="AA31" s="440"/>
      <c r="AB31" s="440"/>
      <c r="AC31" s="440"/>
      <c r="AD31" s="440"/>
      <c r="AE31" s="440"/>
      <c r="AF31" s="440"/>
      <c r="AG31" s="440"/>
      <c r="AH31" s="440"/>
      <c r="AI31" s="440"/>
      <c r="AJ31" s="440"/>
      <c r="AK31" s="440"/>
      <c r="AL31" s="440"/>
      <c r="AM31" s="440"/>
      <c r="AN31" s="441"/>
    </row>
    <row r="32" spans="2:40" ht="18.75" customHeight="1" x14ac:dyDescent="0.15">
      <c r="B32" s="219" t="s">
        <v>40</v>
      </c>
      <c r="C32" s="220"/>
      <c r="D32" s="220"/>
      <c r="E32" s="220"/>
      <c r="F32" s="220"/>
      <c r="G32" s="220"/>
      <c r="H32" s="220"/>
      <c r="I32" s="221"/>
      <c r="J32" s="316"/>
      <c r="K32" s="317"/>
      <c r="L32" s="317"/>
      <c r="M32" s="317"/>
      <c r="N32" s="318"/>
      <c r="O32" s="472"/>
      <c r="P32" s="473"/>
      <c r="Q32" s="473"/>
      <c r="R32" s="473"/>
      <c r="S32" s="473"/>
      <c r="T32" s="473"/>
      <c r="U32" s="473"/>
      <c r="V32" s="473"/>
      <c r="W32" s="473"/>
      <c r="X32" s="473"/>
      <c r="Y32" s="473"/>
      <c r="Z32" s="473"/>
      <c r="AA32" s="473"/>
      <c r="AB32" s="473"/>
      <c r="AC32" s="473"/>
      <c r="AD32" s="473"/>
      <c r="AE32" s="473"/>
      <c r="AF32" s="473"/>
      <c r="AG32" s="473"/>
      <c r="AH32" s="473"/>
      <c r="AI32" s="473"/>
      <c r="AJ32" s="473"/>
      <c r="AK32" s="473"/>
      <c r="AL32" s="473"/>
      <c r="AM32" s="473"/>
      <c r="AN32" s="474"/>
    </row>
    <row r="33" spans="1:40" ht="18.75" customHeight="1" x14ac:dyDescent="0.15">
      <c r="B33" s="222"/>
      <c r="C33" s="223"/>
      <c r="D33" s="223"/>
      <c r="E33" s="223"/>
      <c r="F33" s="223"/>
      <c r="G33" s="223"/>
      <c r="H33" s="223"/>
      <c r="I33" s="224"/>
      <c r="J33" s="305"/>
      <c r="K33" s="306"/>
      <c r="L33" s="306"/>
      <c r="M33" s="306"/>
      <c r="N33" s="307"/>
      <c r="O33" s="475"/>
      <c r="P33" s="476"/>
      <c r="Q33" s="476"/>
      <c r="R33" s="476"/>
      <c r="S33" s="476"/>
      <c r="T33" s="476"/>
      <c r="U33" s="476"/>
      <c r="V33" s="476"/>
      <c r="W33" s="476"/>
      <c r="X33" s="476"/>
      <c r="Y33" s="476"/>
      <c r="Z33" s="476"/>
      <c r="AA33" s="476"/>
      <c r="AB33" s="476"/>
      <c r="AC33" s="476"/>
      <c r="AD33" s="476"/>
      <c r="AE33" s="476"/>
      <c r="AF33" s="476"/>
      <c r="AG33" s="476"/>
      <c r="AH33" s="476"/>
      <c r="AI33" s="476"/>
      <c r="AJ33" s="476"/>
      <c r="AK33" s="476"/>
      <c r="AL33" s="476"/>
      <c r="AM33" s="476"/>
      <c r="AN33" s="477"/>
    </row>
    <row r="34" spans="1:40" ht="32.25" customHeight="1" x14ac:dyDescent="0.15">
      <c r="B34" s="199" t="s">
        <v>41</v>
      </c>
      <c r="C34" s="200"/>
      <c r="D34" s="200"/>
      <c r="E34" s="200"/>
      <c r="F34" s="200"/>
      <c r="G34" s="200"/>
      <c r="H34" s="200"/>
      <c r="I34" s="201"/>
      <c r="J34" s="202">
        <f>(J32)+(J14)</f>
        <v>0</v>
      </c>
      <c r="K34" s="197"/>
      <c r="L34" s="197"/>
      <c r="M34" s="197"/>
      <c r="N34" s="198"/>
      <c r="O34" s="478" t="s">
        <v>107</v>
      </c>
      <c r="P34" s="479"/>
      <c r="Q34" s="479"/>
      <c r="R34" s="479"/>
      <c r="S34" s="479"/>
      <c r="T34" s="479"/>
      <c r="U34" s="479"/>
      <c r="V34" s="479"/>
      <c r="W34" s="479"/>
      <c r="X34" s="479"/>
      <c r="Y34" s="479"/>
      <c r="Z34" s="479"/>
      <c r="AA34" s="479"/>
      <c r="AB34" s="479"/>
      <c r="AC34" s="479"/>
      <c r="AD34" s="479"/>
      <c r="AE34" s="479"/>
      <c r="AF34" s="479"/>
      <c r="AG34" s="479"/>
      <c r="AH34" s="479"/>
      <c r="AI34" s="479"/>
      <c r="AJ34" s="479"/>
      <c r="AK34" s="479"/>
      <c r="AL34" s="479"/>
      <c r="AM34" s="479"/>
      <c r="AN34" s="480"/>
    </row>
    <row r="35" spans="1:40" ht="10.5" customHeight="1" thickBot="1" x14ac:dyDescent="0.2">
      <c r="B35" s="15"/>
      <c r="C35" s="15"/>
      <c r="D35" s="15"/>
      <c r="E35" s="15"/>
      <c r="F35" s="15"/>
      <c r="G35" s="15"/>
      <c r="H35" s="15"/>
      <c r="I35" s="15"/>
      <c r="J35" s="14"/>
      <c r="K35" s="14"/>
      <c r="L35" s="14"/>
      <c r="M35" s="14"/>
      <c r="N35" s="14"/>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row>
    <row r="36" spans="1:40" ht="20.25" customHeight="1" thickBot="1" x14ac:dyDescent="0.2">
      <c r="A36" s="253" t="s">
        <v>106</v>
      </c>
      <c r="B36" s="253"/>
      <c r="C36" s="253"/>
      <c r="D36" s="253"/>
      <c r="E36" s="253"/>
      <c r="F36" s="12"/>
      <c r="H36" s="206" t="s">
        <v>105</v>
      </c>
      <c r="I36" s="206"/>
      <c r="J36" s="206"/>
      <c r="K36" s="481"/>
      <c r="L36" s="482">
        <f>(J7)</f>
        <v>0</v>
      </c>
      <c r="M36" s="483"/>
      <c r="N36" s="483"/>
      <c r="O36" s="483"/>
      <c r="P36" s="484"/>
      <c r="Q36" s="485" t="s">
        <v>104</v>
      </c>
      <c r="R36" s="486"/>
      <c r="S36" s="206" t="s">
        <v>103</v>
      </c>
      <c r="T36" s="206"/>
      <c r="U36" s="206"/>
      <c r="V36" s="481"/>
      <c r="W36" s="482">
        <f>(J14)</f>
        <v>0</v>
      </c>
      <c r="X36" s="483"/>
      <c r="Y36" s="483"/>
      <c r="Z36" s="483"/>
      <c r="AA36" s="484"/>
      <c r="AB36" s="485" t="s">
        <v>102</v>
      </c>
      <c r="AC36" s="486"/>
      <c r="AD36" s="206" t="s">
        <v>101</v>
      </c>
      <c r="AE36" s="206"/>
      <c r="AF36" s="481"/>
      <c r="AG36" s="482">
        <f>(L36)-(W36)</f>
        <v>0</v>
      </c>
      <c r="AH36" s="483"/>
      <c r="AI36" s="483"/>
      <c r="AJ36" s="483"/>
      <c r="AK36" s="484"/>
      <c r="AN36" s="16"/>
    </row>
    <row r="37" spans="1:40" ht="20.25" customHeight="1" x14ac:dyDescent="0.15">
      <c r="B37" s="206" t="s">
        <v>100</v>
      </c>
      <c r="C37" s="206"/>
      <c r="D37" s="206"/>
      <c r="E37" s="206"/>
      <c r="F37" s="206"/>
      <c r="G37" s="206"/>
      <c r="H37" s="206"/>
      <c r="I37" s="206"/>
      <c r="J37" s="206"/>
      <c r="K37" s="206"/>
      <c r="L37" s="206"/>
      <c r="M37" s="206"/>
      <c r="N37" s="206"/>
      <c r="O37" s="206"/>
      <c r="P37" s="206"/>
      <c r="Q37" s="206"/>
      <c r="R37" s="206"/>
      <c r="S37" s="206"/>
      <c r="T37" s="206"/>
      <c r="U37" s="206"/>
      <c r="V37" s="206"/>
      <c r="W37" s="206"/>
      <c r="X37" s="206"/>
      <c r="Y37" s="206"/>
      <c r="Z37" s="206"/>
      <c r="AA37" s="206"/>
      <c r="AB37" s="206"/>
      <c r="AC37" s="206"/>
      <c r="AD37" s="206"/>
      <c r="AE37" s="206"/>
      <c r="AF37" s="206"/>
      <c r="AG37" s="206"/>
      <c r="AH37" s="206"/>
      <c r="AI37" s="206"/>
      <c r="AJ37" s="206"/>
      <c r="AK37" s="206"/>
      <c r="AL37" s="206"/>
      <c r="AM37" s="206"/>
      <c r="AN37" s="206"/>
    </row>
    <row r="38" spans="1:40" ht="18.75" customHeight="1" x14ac:dyDescent="0.15">
      <c r="A38" s="206" t="s">
        <v>42</v>
      </c>
      <c r="B38" s="206"/>
      <c r="C38" s="206"/>
      <c r="D38" s="206"/>
      <c r="E38" s="206"/>
      <c r="F38" s="206"/>
      <c r="G38" s="206"/>
      <c r="H38" s="206"/>
      <c r="I38" s="206"/>
    </row>
    <row r="39" spans="1:40" ht="18.75" customHeight="1" x14ac:dyDescent="0.15">
      <c r="A39" s="12"/>
      <c r="B39" s="207" t="s">
        <v>43</v>
      </c>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7"/>
      <c r="AH39" s="207"/>
      <c r="AI39" s="207"/>
      <c r="AJ39" s="207"/>
      <c r="AK39" s="207"/>
      <c r="AL39" s="207"/>
      <c r="AM39" s="207"/>
      <c r="AN39" s="207"/>
    </row>
    <row r="40" spans="1:40" ht="18.75" customHeight="1" x14ac:dyDescent="0.15">
      <c r="B40" s="207" t="s">
        <v>44</v>
      </c>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c r="AA40" s="207"/>
      <c r="AB40" s="207"/>
      <c r="AC40" s="207"/>
      <c r="AD40" s="207"/>
      <c r="AE40" s="207"/>
      <c r="AF40" s="207"/>
      <c r="AG40" s="207"/>
      <c r="AH40" s="207"/>
      <c r="AI40" s="207"/>
      <c r="AJ40" s="207"/>
      <c r="AK40" s="207"/>
      <c r="AL40" s="207"/>
      <c r="AM40" s="207"/>
      <c r="AN40" s="207"/>
    </row>
    <row r="41" spans="1:40" ht="39.75" customHeight="1" x14ac:dyDescent="0.15">
      <c r="B41" s="194" t="s">
        <v>285</v>
      </c>
      <c r="C41" s="194"/>
      <c r="D41" s="194"/>
      <c r="E41" s="194"/>
      <c r="F41" s="194"/>
      <c r="G41" s="194"/>
      <c r="H41" s="194"/>
      <c r="I41" s="194"/>
      <c r="J41" s="194"/>
      <c r="K41" s="194"/>
      <c r="L41" s="194"/>
      <c r="M41" s="194"/>
      <c r="N41" s="194"/>
      <c r="O41" s="194"/>
      <c r="P41" s="194"/>
      <c r="Q41" s="194"/>
      <c r="R41" s="194"/>
      <c r="S41" s="194"/>
      <c r="T41" s="194"/>
      <c r="U41" s="194"/>
      <c r="V41" s="194"/>
      <c r="W41" s="194"/>
      <c r="X41" s="194"/>
      <c r="Y41" s="194"/>
      <c r="Z41" s="194"/>
      <c r="AA41" s="194"/>
      <c r="AB41" s="194"/>
      <c r="AC41" s="194"/>
      <c r="AD41" s="194"/>
      <c r="AE41" s="194"/>
      <c r="AF41" s="194"/>
      <c r="AG41" s="194"/>
      <c r="AH41" s="194"/>
      <c r="AI41" s="194"/>
      <c r="AJ41" s="194"/>
      <c r="AK41" s="194"/>
      <c r="AL41" s="194"/>
      <c r="AM41" s="194"/>
      <c r="AN41" s="194"/>
    </row>
    <row r="42" spans="1:40" ht="18.75" customHeight="1" x14ac:dyDescent="0.15">
      <c r="B42" s="194" t="s">
        <v>45</v>
      </c>
      <c r="C42" s="194"/>
      <c r="D42" s="194"/>
      <c r="E42" s="194"/>
      <c r="F42" s="194"/>
      <c r="G42" s="194"/>
      <c r="H42" s="194"/>
      <c r="I42" s="194"/>
      <c r="J42" s="194"/>
      <c r="K42" s="194"/>
      <c r="L42" s="194"/>
      <c r="M42" s="194"/>
      <c r="N42" s="194"/>
      <c r="O42" s="194"/>
      <c r="P42" s="194"/>
      <c r="Q42" s="194"/>
      <c r="R42" s="194"/>
      <c r="S42" s="194"/>
      <c r="T42" s="194"/>
      <c r="U42" s="194"/>
      <c r="V42" s="194"/>
      <c r="W42" s="194"/>
      <c r="X42" s="194"/>
      <c r="Y42" s="194"/>
      <c r="Z42" s="194"/>
      <c r="AA42" s="194"/>
      <c r="AB42" s="194"/>
      <c r="AC42" s="194"/>
      <c r="AD42" s="194"/>
      <c r="AE42" s="194"/>
      <c r="AF42" s="194"/>
      <c r="AG42" s="194"/>
      <c r="AH42" s="194"/>
      <c r="AI42" s="194"/>
      <c r="AJ42" s="194"/>
      <c r="AK42" s="194"/>
      <c r="AL42" s="194"/>
      <c r="AM42" s="194"/>
      <c r="AN42" s="194"/>
    </row>
    <row r="43" spans="1:40" ht="57.75" customHeight="1" x14ac:dyDescent="0.15">
      <c r="B43" s="423" t="s">
        <v>99</v>
      </c>
      <c r="C43" s="423"/>
      <c r="D43" s="423"/>
      <c r="E43" s="423"/>
      <c r="F43" s="423"/>
      <c r="G43" s="423"/>
      <c r="H43" s="423"/>
      <c r="I43" s="423"/>
      <c r="J43" s="423"/>
      <c r="K43" s="423"/>
      <c r="L43" s="423"/>
      <c r="M43" s="423"/>
      <c r="N43" s="423"/>
      <c r="O43" s="423"/>
      <c r="P43" s="423"/>
      <c r="Q43" s="423"/>
      <c r="R43" s="423"/>
      <c r="S43" s="423"/>
      <c r="T43" s="423"/>
      <c r="U43" s="423"/>
      <c r="V43" s="423"/>
      <c r="W43" s="423"/>
      <c r="X43" s="423"/>
      <c r="Y43" s="423"/>
      <c r="Z43" s="423"/>
      <c r="AA43" s="423"/>
      <c r="AB43" s="423"/>
      <c r="AC43" s="423"/>
      <c r="AD43" s="423"/>
      <c r="AE43" s="423"/>
      <c r="AF43" s="423"/>
      <c r="AG43" s="423"/>
      <c r="AH43" s="423"/>
      <c r="AI43" s="423"/>
      <c r="AJ43" s="423"/>
      <c r="AK43" s="423"/>
      <c r="AL43" s="423"/>
      <c r="AM43" s="423"/>
      <c r="AN43" s="423"/>
    </row>
  </sheetData>
  <mergeCells count="80">
    <mergeCell ref="B41:AN41"/>
    <mergeCell ref="B42:AN42"/>
    <mergeCell ref="B43:AN43"/>
    <mergeCell ref="AD36:AF36"/>
    <mergeCell ref="AG36:AK36"/>
    <mergeCell ref="B37:AN37"/>
    <mergeCell ref="A38:I38"/>
    <mergeCell ref="B39:AN39"/>
    <mergeCell ref="B40:AN40"/>
    <mergeCell ref="B34:I34"/>
    <mergeCell ref="J34:N34"/>
    <mergeCell ref="O34:AN34"/>
    <mergeCell ref="A36:E36"/>
    <mergeCell ref="H36:K36"/>
    <mergeCell ref="L36:P36"/>
    <mergeCell ref="Q36:R36"/>
    <mergeCell ref="S36:V36"/>
    <mergeCell ref="W36:AA36"/>
    <mergeCell ref="AB36:AC36"/>
    <mergeCell ref="C30:I31"/>
    <mergeCell ref="J30:N31"/>
    <mergeCell ref="O30:AN31"/>
    <mergeCell ref="B32:I33"/>
    <mergeCell ref="J32:N33"/>
    <mergeCell ref="O32:AN33"/>
    <mergeCell ref="C26:I27"/>
    <mergeCell ref="J26:N27"/>
    <mergeCell ref="O26:AN27"/>
    <mergeCell ref="C28:I29"/>
    <mergeCell ref="J28:N29"/>
    <mergeCell ref="O28:AN29"/>
    <mergeCell ref="O20:AN21"/>
    <mergeCell ref="C22:I23"/>
    <mergeCell ref="J22:N23"/>
    <mergeCell ref="O22:AN23"/>
    <mergeCell ref="C24:I25"/>
    <mergeCell ref="J24:N25"/>
    <mergeCell ref="O24:AN25"/>
    <mergeCell ref="B14:I14"/>
    <mergeCell ref="J14:N14"/>
    <mergeCell ref="O14:AN14"/>
    <mergeCell ref="B15:B31"/>
    <mergeCell ref="C15:I15"/>
    <mergeCell ref="J15:N15"/>
    <mergeCell ref="O15:AN15"/>
    <mergeCell ref="C16:C21"/>
    <mergeCell ref="D16:I17"/>
    <mergeCell ref="J16:N17"/>
    <mergeCell ref="O16:AN17"/>
    <mergeCell ref="D18:I19"/>
    <mergeCell ref="J18:N19"/>
    <mergeCell ref="O18:AN19"/>
    <mergeCell ref="D20:I21"/>
    <mergeCell ref="J20:N21"/>
    <mergeCell ref="B13:I13"/>
    <mergeCell ref="J13:N13"/>
    <mergeCell ref="O13:AN13"/>
    <mergeCell ref="B8:I8"/>
    <mergeCell ref="J8:N8"/>
    <mergeCell ref="O8:AN8"/>
    <mergeCell ref="B9:I9"/>
    <mergeCell ref="J9:N9"/>
    <mergeCell ref="O9:AN9"/>
    <mergeCell ref="B10:I10"/>
    <mergeCell ref="J10:N10"/>
    <mergeCell ref="O10:AN10"/>
    <mergeCell ref="A12:H12"/>
    <mergeCell ref="AI12:AL12"/>
    <mergeCell ref="B6:I6"/>
    <mergeCell ref="J6:N6"/>
    <mergeCell ref="O6:AN6"/>
    <mergeCell ref="B7:I7"/>
    <mergeCell ref="J7:N7"/>
    <mergeCell ref="O7:AN7"/>
    <mergeCell ref="A5:H5"/>
    <mergeCell ref="AI5:AL5"/>
    <mergeCell ref="E3:G3"/>
    <mergeCell ref="H3:I3"/>
    <mergeCell ref="J3:L3"/>
    <mergeCell ref="N3:AN3"/>
  </mergeCells>
  <phoneticPr fontId="1"/>
  <printOptions horizontalCentered="1" verticalCentered="1"/>
  <pageMargins left="0.39370078740157483" right="0.39370078740157483" top="0.39370078740157483" bottom="0.39370078740157483" header="0" footer="0"/>
  <pageSetup paperSize="9" scale="9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N43"/>
  <sheetViews>
    <sheetView view="pageBreakPreview" zoomScaleNormal="100" zoomScaleSheetLayoutView="100" workbookViewId="0">
      <selection activeCell="AP30" sqref="AP30"/>
    </sheetView>
  </sheetViews>
  <sheetFormatPr defaultColWidth="9" defaultRowHeight="24" customHeight="1" x14ac:dyDescent="0.15"/>
  <cols>
    <col min="1" max="39" customWidth="true" style="10" width="2.25"/>
    <col min="40" max="40" customWidth="true" style="10" width="3.875"/>
    <col min="41" max="16384" style="10" width="9.0"/>
  </cols>
  <sheetData>
    <row r="1" spans="1:40" ht="24" customHeight="1" x14ac:dyDescent="0.15">
      <c r="A1" s="27" t="s">
        <v>234</v>
      </c>
      <c r="B1" s="27"/>
      <c r="C1" s="27"/>
      <c r="D1" s="27"/>
      <c r="E1" s="27"/>
      <c r="F1" s="27"/>
      <c r="G1" s="27"/>
    </row>
    <row r="2" spans="1:40" ht="24" customHeight="1" x14ac:dyDescent="0.15">
      <c r="A2" s="9"/>
      <c r="B2" s="9"/>
      <c r="C2" s="9"/>
      <c r="D2" s="9"/>
      <c r="E2" s="9"/>
    </row>
    <row r="3" spans="1:40" s="11" customFormat="1" ht="24" customHeight="1" x14ac:dyDescent="0.15">
      <c r="E3" s="303" t="s">
        <v>21</v>
      </c>
      <c r="F3" s="303"/>
      <c r="G3" s="303"/>
      <c r="H3" s="303">
        <v>7</v>
      </c>
      <c r="I3" s="303"/>
      <c r="J3" s="303" t="s">
        <v>24</v>
      </c>
      <c r="K3" s="303"/>
      <c r="L3" s="303"/>
      <c r="N3" s="424" t="s">
        <v>284</v>
      </c>
      <c r="O3" s="424"/>
      <c r="P3" s="424"/>
      <c r="Q3" s="424"/>
      <c r="R3" s="424"/>
      <c r="S3" s="424"/>
      <c r="T3" s="424"/>
      <c r="U3" s="424"/>
      <c r="V3" s="424"/>
      <c r="W3" s="424"/>
      <c r="X3" s="424"/>
      <c r="Y3" s="424"/>
      <c r="Z3" s="424"/>
      <c r="AA3" s="424"/>
      <c r="AB3" s="424"/>
      <c r="AC3" s="424"/>
      <c r="AD3" s="424"/>
      <c r="AE3" s="424"/>
      <c r="AF3" s="424"/>
      <c r="AG3" s="424"/>
      <c r="AH3" s="424"/>
      <c r="AI3" s="424"/>
      <c r="AJ3" s="424"/>
      <c r="AK3" s="424"/>
      <c r="AL3" s="424"/>
      <c r="AM3" s="424"/>
      <c r="AN3" s="424"/>
    </row>
    <row r="5" spans="1:40" ht="24" customHeight="1" x14ac:dyDescent="0.15">
      <c r="A5" s="253" t="s">
        <v>25</v>
      </c>
      <c r="B5" s="253"/>
      <c r="C5" s="253"/>
      <c r="D5" s="253"/>
      <c r="E5" s="253"/>
      <c r="F5" s="253"/>
      <c r="G5" s="253"/>
      <c r="H5" s="253"/>
      <c r="M5" s="10" t="s">
        <v>0</v>
      </c>
      <c r="AI5" s="206" t="s">
        <v>2</v>
      </c>
      <c r="AJ5" s="206"/>
      <c r="AK5" s="206"/>
      <c r="AL5" s="206"/>
    </row>
    <row r="6" spans="1:40" ht="24" customHeight="1" x14ac:dyDescent="0.15">
      <c r="A6" s="10" t="s">
        <v>1</v>
      </c>
      <c r="B6" s="290" t="s">
        <v>26</v>
      </c>
      <c r="C6" s="291"/>
      <c r="D6" s="291"/>
      <c r="E6" s="291"/>
      <c r="F6" s="291"/>
      <c r="G6" s="291"/>
      <c r="H6" s="291"/>
      <c r="I6" s="292"/>
      <c r="J6" s="290" t="s">
        <v>27</v>
      </c>
      <c r="K6" s="291"/>
      <c r="L6" s="291"/>
      <c r="M6" s="291"/>
      <c r="N6" s="293"/>
      <c r="O6" s="294" t="s">
        <v>3</v>
      </c>
      <c r="P6" s="291"/>
      <c r="Q6" s="291"/>
      <c r="R6" s="291"/>
      <c r="S6" s="291"/>
      <c r="T6" s="291"/>
      <c r="U6" s="291"/>
      <c r="V6" s="291"/>
      <c r="W6" s="291"/>
      <c r="X6" s="291"/>
      <c r="Y6" s="291"/>
      <c r="Z6" s="291"/>
      <c r="AA6" s="291"/>
      <c r="AB6" s="291"/>
      <c r="AC6" s="291"/>
      <c r="AD6" s="291"/>
      <c r="AE6" s="291"/>
      <c r="AF6" s="291"/>
      <c r="AG6" s="291"/>
      <c r="AH6" s="291"/>
      <c r="AI6" s="291"/>
      <c r="AJ6" s="291"/>
      <c r="AK6" s="291"/>
      <c r="AL6" s="291"/>
      <c r="AM6" s="291"/>
      <c r="AN6" s="293"/>
    </row>
    <row r="7" spans="1:40" ht="24" customHeight="1" x14ac:dyDescent="0.15">
      <c r="B7" s="295" t="s">
        <v>28</v>
      </c>
      <c r="C7" s="296"/>
      <c r="D7" s="296"/>
      <c r="E7" s="296"/>
      <c r="F7" s="296"/>
      <c r="G7" s="296"/>
      <c r="H7" s="296"/>
      <c r="I7" s="297"/>
      <c r="J7" s="431">
        <v>605000</v>
      </c>
      <c r="K7" s="432"/>
      <c r="L7" s="432"/>
      <c r="M7" s="432"/>
      <c r="N7" s="433"/>
      <c r="O7" s="298" t="s">
        <v>835</v>
      </c>
      <c r="P7" s="299"/>
      <c r="Q7" s="299"/>
      <c r="R7" s="299"/>
      <c r="S7" s="299"/>
      <c r="T7" s="299"/>
      <c r="U7" s="299"/>
      <c r="V7" s="299"/>
      <c r="W7" s="299"/>
      <c r="X7" s="299"/>
      <c r="Y7" s="299"/>
      <c r="Z7" s="299"/>
      <c r="AA7" s="299"/>
      <c r="AB7" s="299"/>
      <c r="AC7" s="299"/>
      <c r="AD7" s="299"/>
      <c r="AE7" s="299"/>
      <c r="AF7" s="299"/>
      <c r="AG7" s="299"/>
      <c r="AH7" s="299"/>
      <c r="AI7" s="299"/>
      <c r="AJ7" s="299"/>
      <c r="AK7" s="299"/>
      <c r="AL7" s="299"/>
      <c r="AM7" s="299"/>
      <c r="AN7" s="300"/>
    </row>
    <row r="8" spans="1:40" ht="24" customHeight="1" x14ac:dyDescent="0.15">
      <c r="B8" s="273" t="s">
        <v>29</v>
      </c>
      <c r="C8" s="274"/>
      <c r="D8" s="274"/>
      <c r="E8" s="274"/>
      <c r="F8" s="274"/>
      <c r="G8" s="274"/>
      <c r="H8" s="274"/>
      <c r="I8" s="275"/>
      <c r="J8" s="276">
        <v>0</v>
      </c>
      <c r="K8" s="183"/>
      <c r="L8" s="183"/>
      <c r="M8" s="183"/>
      <c r="N8" s="277"/>
      <c r="O8" s="278" t="s">
        <v>4</v>
      </c>
      <c r="P8" s="279"/>
      <c r="Q8" s="279"/>
      <c r="R8" s="279"/>
      <c r="S8" s="279"/>
      <c r="T8" s="279"/>
      <c r="U8" s="279"/>
      <c r="V8" s="279"/>
      <c r="W8" s="279"/>
      <c r="X8" s="279"/>
      <c r="Y8" s="279"/>
      <c r="Z8" s="279"/>
      <c r="AA8" s="279"/>
      <c r="AB8" s="279"/>
      <c r="AC8" s="279"/>
      <c r="AD8" s="279"/>
      <c r="AE8" s="279"/>
      <c r="AF8" s="279"/>
      <c r="AG8" s="279"/>
      <c r="AH8" s="279"/>
      <c r="AI8" s="279"/>
      <c r="AJ8" s="279"/>
      <c r="AK8" s="279"/>
      <c r="AL8" s="279"/>
      <c r="AM8" s="279"/>
      <c r="AN8" s="280"/>
    </row>
    <row r="9" spans="1:40" ht="24" customHeight="1" x14ac:dyDescent="0.15">
      <c r="B9" s="281" t="s">
        <v>30</v>
      </c>
      <c r="C9" s="282"/>
      <c r="D9" s="282"/>
      <c r="E9" s="282"/>
      <c r="F9" s="282"/>
      <c r="G9" s="282"/>
      <c r="H9" s="282"/>
      <c r="I9" s="283"/>
      <c r="J9" s="284">
        <v>0</v>
      </c>
      <c r="K9" s="285"/>
      <c r="L9" s="285"/>
      <c r="M9" s="285"/>
      <c r="N9" s="286"/>
      <c r="O9" s="287"/>
      <c r="P9" s="288"/>
      <c r="Q9" s="288"/>
      <c r="R9" s="288"/>
      <c r="S9" s="288"/>
      <c r="T9" s="288"/>
      <c r="U9" s="288"/>
      <c r="V9" s="288"/>
      <c r="W9" s="288"/>
      <c r="X9" s="288"/>
      <c r="Y9" s="288"/>
      <c r="Z9" s="288"/>
      <c r="AA9" s="288"/>
      <c r="AB9" s="288"/>
      <c r="AC9" s="288"/>
      <c r="AD9" s="288"/>
      <c r="AE9" s="288"/>
      <c r="AF9" s="288"/>
      <c r="AG9" s="288"/>
      <c r="AH9" s="288"/>
      <c r="AI9" s="288"/>
      <c r="AJ9" s="288"/>
      <c r="AK9" s="288"/>
      <c r="AL9" s="288"/>
      <c r="AM9" s="288"/>
      <c r="AN9" s="289"/>
    </row>
    <row r="10" spans="1:40" ht="24" customHeight="1" x14ac:dyDescent="0.15">
      <c r="B10" s="264" t="s">
        <v>31</v>
      </c>
      <c r="C10" s="265"/>
      <c r="D10" s="265"/>
      <c r="E10" s="265"/>
      <c r="F10" s="265"/>
      <c r="G10" s="265"/>
      <c r="H10" s="265"/>
      <c r="I10" s="266"/>
      <c r="J10" s="267">
        <f>SUM(J7:N9)</f>
        <v>605000</v>
      </c>
      <c r="K10" s="268"/>
      <c r="L10" s="268"/>
      <c r="M10" s="268"/>
      <c r="N10" s="269"/>
      <c r="O10" s="250"/>
      <c r="P10" s="251"/>
      <c r="Q10" s="251"/>
      <c r="R10" s="251"/>
      <c r="S10" s="251"/>
      <c r="T10" s="251"/>
      <c r="U10" s="251"/>
      <c r="V10" s="251"/>
      <c r="W10" s="251"/>
      <c r="X10" s="251"/>
      <c r="Y10" s="251"/>
      <c r="Z10" s="251"/>
      <c r="AA10" s="251"/>
      <c r="AB10" s="251"/>
      <c r="AC10" s="251"/>
      <c r="AD10" s="251"/>
      <c r="AE10" s="251"/>
      <c r="AF10" s="251"/>
      <c r="AG10" s="251"/>
      <c r="AH10" s="251"/>
      <c r="AI10" s="251"/>
      <c r="AJ10" s="251"/>
      <c r="AK10" s="251"/>
      <c r="AL10" s="251"/>
      <c r="AM10" s="251"/>
      <c r="AN10" s="252"/>
    </row>
    <row r="12" spans="1:40" ht="24" customHeight="1" x14ac:dyDescent="0.15">
      <c r="A12" s="253" t="s">
        <v>32</v>
      </c>
      <c r="B12" s="253"/>
      <c r="C12" s="253"/>
      <c r="D12" s="253"/>
      <c r="E12" s="253"/>
      <c r="F12" s="253"/>
      <c r="G12" s="253"/>
      <c r="H12" s="253"/>
      <c r="AI12" s="206" t="s">
        <v>2</v>
      </c>
      <c r="AJ12" s="206"/>
      <c r="AK12" s="206"/>
      <c r="AL12" s="206"/>
    </row>
    <row r="13" spans="1:40" ht="24" customHeight="1" x14ac:dyDescent="0.15">
      <c r="B13" s="254" t="s">
        <v>26</v>
      </c>
      <c r="C13" s="254"/>
      <c r="D13" s="254"/>
      <c r="E13" s="254"/>
      <c r="F13" s="254"/>
      <c r="G13" s="254"/>
      <c r="H13" s="254"/>
      <c r="I13" s="254"/>
      <c r="J13" s="434" t="s">
        <v>27</v>
      </c>
      <c r="K13" s="434"/>
      <c r="L13" s="434"/>
      <c r="M13" s="434"/>
      <c r="N13" s="435"/>
      <c r="O13" s="254" t="s">
        <v>3</v>
      </c>
      <c r="P13" s="254"/>
      <c r="Q13" s="254"/>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row>
    <row r="14" spans="1:40" ht="24" customHeight="1" x14ac:dyDescent="0.15">
      <c r="B14" s="234" t="s">
        <v>33</v>
      </c>
      <c r="C14" s="235"/>
      <c r="D14" s="235"/>
      <c r="E14" s="235"/>
      <c r="F14" s="235"/>
      <c r="G14" s="235"/>
      <c r="H14" s="235"/>
      <c r="I14" s="236"/>
      <c r="J14" s="237">
        <f>J15+J28+J30</f>
        <v>753459</v>
      </c>
      <c r="K14" s="238"/>
      <c r="L14" s="238"/>
      <c r="M14" s="238"/>
      <c r="N14" s="239"/>
      <c r="O14" s="234" t="s">
        <v>112</v>
      </c>
      <c r="P14" s="235"/>
      <c r="Q14" s="235"/>
      <c r="R14" s="235"/>
      <c r="S14" s="235"/>
      <c r="T14" s="235"/>
      <c r="U14" s="235"/>
      <c r="V14" s="235"/>
      <c r="W14" s="235"/>
      <c r="X14" s="235"/>
      <c r="Y14" s="235"/>
      <c r="Z14" s="235"/>
      <c r="AA14" s="235"/>
      <c r="AB14" s="235"/>
      <c r="AC14" s="235"/>
      <c r="AD14" s="235"/>
      <c r="AE14" s="235"/>
      <c r="AF14" s="235"/>
      <c r="AG14" s="235"/>
      <c r="AH14" s="235"/>
      <c r="AI14" s="235"/>
      <c r="AJ14" s="235"/>
      <c r="AK14" s="235"/>
      <c r="AL14" s="235"/>
      <c r="AM14" s="235"/>
      <c r="AN14" s="236"/>
    </row>
    <row r="15" spans="1:40" ht="24" customHeight="1" x14ac:dyDescent="0.15">
      <c r="B15" s="240"/>
      <c r="C15" s="234" t="s">
        <v>34</v>
      </c>
      <c r="D15" s="235"/>
      <c r="E15" s="235"/>
      <c r="F15" s="235"/>
      <c r="G15" s="235"/>
      <c r="H15" s="235"/>
      <c r="I15" s="236"/>
      <c r="J15" s="196">
        <f>SUM(J16:N21)</f>
        <v>753459</v>
      </c>
      <c r="K15" s="191"/>
      <c r="L15" s="191"/>
      <c r="M15" s="191"/>
      <c r="N15" s="192"/>
      <c r="O15" s="234" t="s">
        <v>111</v>
      </c>
      <c r="P15" s="235"/>
      <c r="Q15" s="235"/>
      <c r="R15" s="235"/>
      <c r="S15" s="235"/>
      <c r="T15" s="235"/>
      <c r="U15" s="235"/>
      <c r="V15" s="235"/>
      <c r="W15" s="235"/>
      <c r="X15" s="235"/>
      <c r="Y15" s="235"/>
      <c r="Z15" s="235"/>
      <c r="AA15" s="235"/>
      <c r="AB15" s="235"/>
      <c r="AC15" s="235"/>
      <c r="AD15" s="235"/>
      <c r="AE15" s="235"/>
      <c r="AF15" s="235"/>
      <c r="AG15" s="235"/>
      <c r="AH15" s="235"/>
      <c r="AI15" s="235"/>
      <c r="AJ15" s="235"/>
      <c r="AK15" s="235"/>
      <c r="AL15" s="235"/>
      <c r="AM15" s="235"/>
      <c r="AN15" s="236"/>
    </row>
    <row r="16" spans="1:40" ht="24" customHeight="1" x14ac:dyDescent="0.15">
      <c r="B16" s="240"/>
      <c r="C16" s="241"/>
      <c r="D16" s="243" t="s">
        <v>35</v>
      </c>
      <c r="E16" s="243"/>
      <c r="F16" s="243"/>
      <c r="G16" s="243"/>
      <c r="H16" s="243"/>
      <c r="I16" s="244"/>
      <c r="J16" s="213">
        <v>536119</v>
      </c>
      <c r="K16" s="214"/>
      <c r="L16" s="214"/>
      <c r="M16" s="214"/>
      <c r="N16" s="215"/>
      <c r="O16" s="487" t="s">
        <v>854</v>
      </c>
      <c r="P16" s="488"/>
      <c r="Q16" s="488"/>
      <c r="R16" s="488"/>
      <c r="S16" s="488"/>
      <c r="T16" s="488"/>
      <c r="U16" s="488"/>
      <c r="V16" s="488"/>
      <c r="W16" s="488"/>
      <c r="X16" s="488"/>
      <c r="Y16" s="488"/>
      <c r="Z16" s="488"/>
      <c r="AA16" s="488"/>
      <c r="AB16" s="488"/>
      <c r="AC16" s="488"/>
      <c r="AD16" s="488"/>
      <c r="AE16" s="488"/>
      <c r="AF16" s="488"/>
      <c r="AG16" s="488"/>
      <c r="AH16" s="488"/>
      <c r="AI16" s="488"/>
      <c r="AJ16" s="488"/>
      <c r="AK16" s="488"/>
      <c r="AL16" s="488"/>
      <c r="AM16" s="488"/>
      <c r="AN16" s="489"/>
    </row>
    <row r="17" spans="2:40" ht="24" customHeight="1" x14ac:dyDescent="0.15">
      <c r="B17" s="240"/>
      <c r="C17" s="241"/>
      <c r="D17" s="245"/>
      <c r="E17" s="245"/>
      <c r="F17" s="245"/>
      <c r="G17" s="245"/>
      <c r="H17" s="245"/>
      <c r="I17" s="246"/>
      <c r="J17" s="247"/>
      <c r="K17" s="248"/>
      <c r="L17" s="248"/>
      <c r="M17" s="248"/>
      <c r="N17" s="249"/>
      <c r="O17" s="490"/>
      <c r="P17" s="491"/>
      <c r="Q17" s="491"/>
      <c r="R17" s="491"/>
      <c r="S17" s="491"/>
      <c r="T17" s="491"/>
      <c r="U17" s="491"/>
      <c r="V17" s="491"/>
      <c r="W17" s="491"/>
      <c r="X17" s="491"/>
      <c r="Y17" s="491"/>
      <c r="Z17" s="491"/>
      <c r="AA17" s="491"/>
      <c r="AB17" s="491"/>
      <c r="AC17" s="491"/>
      <c r="AD17" s="491"/>
      <c r="AE17" s="491"/>
      <c r="AF17" s="491"/>
      <c r="AG17" s="491"/>
      <c r="AH17" s="491"/>
      <c r="AI17" s="491"/>
      <c r="AJ17" s="491"/>
      <c r="AK17" s="491"/>
      <c r="AL17" s="491"/>
      <c r="AM17" s="491"/>
      <c r="AN17" s="492"/>
    </row>
    <row r="18" spans="2:40" ht="24" customHeight="1" x14ac:dyDescent="0.15">
      <c r="B18" s="240"/>
      <c r="C18" s="241"/>
      <c r="D18" s="243" t="s">
        <v>36</v>
      </c>
      <c r="E18" s="243"/>
      <c r="F18" s="243"/>
      <c r="G18" s="243"/>
      <c r="H18" s="243"/>
      <c r="I18" s="244"/>
      <c r="J18" s="213">
        <v>23740</v>
      </c>
      <c r="K18" s="214"/>
      <c r="L18" s="214"/>
      <c r="M18" s="214"/>
      <c r="N18" s="215"/>
      <c r="O18" s="493" t="s">
        <v>855</v>
      </c>
      <c r="P18" s="494"/>
      <c r="Q18" s="494"/>
      <c r="R18" s="494"/>
      <c r="S18" s="494"/>
      <c r="T18" s="494"/>
      <c r="U18" s="494"/>
      <c r="V18" s="494"/>
      <c r="W18" s="494"/>
      <c r="X18" s="494"/>
      <c r="Y18" s="494"/>
      <c r="Z18" s="494"/>
      <c r="AA18" s="494"/>
      <c r="AB18" s="494"/>
      <c r="AC18" s="494"/>
      <c r="AD18" s="494"/>
      <c r="AE18" s="494"/>
      <c r="AF18" s="494"/>
      <c r="AG18" s="494"/>
      <c r="AH18" s="494"/>
      <c r="AI18" s="494"/>
      <c r="AJ18" s="494"/>
      <c r="AK18" s="494"/>
      <c r="AL18" s="494"/>
      <c r="AM18" s="494"/>
      <c r="AN18" s="495"/>
    </row>
    <row r="19" spans="2:40" ht="24" customHeight="1" x14ac:dyDescent="0.15">
      <c r="B19" s="240"/>
      <c r="C19" s="241"/>
      <c r="D19" s="245"/>
      <c r="E19" s="245"/>
      <c r="F19" s="245"/>
      <c r="G19" s="245"/>
      <c r="H19" s="245"/>
      <c r="I19" s="246"/>
      <c r="J19" s="216"/>
      <c r="K19" s="217"/>
      <c r="L19" s="217"/>
      <c r="M19" s="217"/>
      <c r="N19" s="218"/>
      <c r="O19" s="496"/>
      <c r="P19" s="497"/>
      <c r="Q19" s="497"/>
      <c r="R19" s="497"/>
      <c r="S19" s="497"/>
      <c r="T19" s="497"/>
      <c r="U19" s="497"/>
      <c r="V19" s="497"/>
      <c r="W19" s="497"/>
      <c r="X19" s="497"/>
      <c r="Y19" s="497"/>
      <c r="Z19" s="497"/>
      <c r="AA19" s="497"/>
      <c r="AB19" s="497"/>
      <c r="AC19" s="497"/>
      <c r="AD19" s="497"/>
      <c r="AE19" s="497"/>
      <c r="AF19" s="497"/>
      <c r="AG19" s="497"/>
      <c r="AH19" s="497"/>
      <c r="AI19" s="497"/>
      <c r="AJ19" s="497"/>
      <c r="AK19" s="497"/>
      <c r="AL19" s="497"/>
      <c r="AM19" s="497"/>
      <c r="AN19" s="498"/>
    </row>
    <row r="20" spans="2:40" ht="24" customHeight="1" x14ac:dyDescent="0.15">
      <c r="B20" s="240"/>
      <c r="C20" s="241"/>
      <c r="D20" s="226" t="s">
        <v>37</v>
      </c>
      <c r="E20" s="226"/>
      <c r="F20" s="226"/>
      <c r="G20" s="226"/>
      <c r="H20" s="226"/>
      <c r="I20" s="227"/>
      <c r="J20" s="247">
        <v>193600</v>
      </c>
      <c r="K20" s="248"/>
      <c r="L20" s="248"/>
      <c r="M20" s="248"/>
      <c r="N20" s="249"/>
      <c r="O20" s="493" t="s">
        <v>856</v>
      </c>
      <c r="P20" s="494"/>
      <c r="Q20" s="494"/>
      <c r="R20" s="494"/>
      <c r="S20" s="494"/>
      <c r="T20" s="494"/>
      <c r="U20" s="494"/>
      <c r="V20" s="494"/>
      <c r="W20" s="494"/>
      <c r="X20" s="494"/>
      <c r="Y20" s="494"/>
      <c r="Z20" s="494"/>
      <c r="AA20" s="494"/>
      <c r="AB20" s="494"/>
      <c r="AC20" s="494"/>
      <c r="AD20" s="494"/>
      <c r="AE20" s="494"/>
      <c r="AF20" s="494"/>
      <c r="AG20" s="494"/>
      <c r="AH20" s="494"/>
      <c r="AI20" s="494"/>
      <c r="AJ20" s="494"/>
      <c r="AK20" s="494"/>
      <c r="AL20" s="494"/>
      <c r="AM20" s="494"/>
      <c r="AN20" s="495"/>
    </row>
    <row r="21" spans="2:40" ht="24" customHeight="1" x14ac:dyDescent="0.15">
      <c r="B21" s="240"/>
      <c r="C21" s="242"/>
      <c r="D21" s="211"/>
      <c r="E21" s="211"/>
      <c r="F21" s="211"/>
      <c r="G21" s="211"/>
      <c r="H21" s="211"/>
      <c r="I21" s="212"/>
      <c r="J21" s="216"/>
      <c r="K21" s="217"/>
      <c r="L21" s="217"/>
      <c r="M21" s="217"/>
      <c r="N21" s="218"/>
      <c r="O21" s="496"/>
      <c r="P21" s="497"/>
      <c r="Q21" s="497"/>
      <c r="R21" s="497"/>
      <c r="S21" s="497"/>
      <c r="T21" s="497"/>
      <c r="U21" s="497"/>
      <c r="V21" s="497"/>
      <c r="W21" s="497"/>
      <c r="X21" s="497"/>
      <c r="Y21" s="497"/>
      <c r="Z21" s="497"/>
      <c r="AA21" s="497"/>
      <c r="AB21" s="497"/>
      <c r="AC21" s="497"/>
      <c r="AD21" s="497"/>
      <c r="AE21" s="497"/>
      <c r="AF21" s="497"/>
      <c r="AG21" s="497"/>
      <c r="AH21" s="497"/>
      <c r="AI21" s="497"/>
      <c r="AJ21" s="497"/>
      <c r="AK21" s="497"/>
      <c r="AL21" s="497"/>
      <c r="AM21" s="497"/>
      <c r="AN21" s="498"/>
    </row>
    <row r="22" spans="2:40" ht="24" customHeight="1" x14ac:dyDescent="0.15">
      <c r="B22" s="240"/>
      <c r="C22" s="499" t="s">
        <v>38</v>
      </c>
      <c r="D22" s="500"/>
      <c r="E22" s="500"/>
      <c r="F22" s="500"/>
      <c r="G22" s="500"/>
      <c r="H22" s="500"/>
      <c r="I22" s="501"/>
      <c r="J22" s="466"/>
      <c r="K22" s="467"/>
      <c r="L22" s="467"/>
      <c r="M22" s="467"/>
      <c r="N22" s="468"/>
      <c r="O22" s="452"/>
      <c r="P22" s="453"/>
      <c r="Q22" s="453"/>
      <c r="R22" s="453"/>
      <c r="S22" s="453"/>
      <c r="T22" s="453"/>
      <c r="U22" s="453"/>
      <c r="V22" s="453"/>
      <c r="W22" s="453"/>
      <c r="X22" s="453"/>
      <c r="Y22" s="453"/>
      <c r="Z22" s="453"/>
      <c r="AA22" s="453"/>
      <c r="AB22" s="453"/>
      <c r="AC22" s="453"/>
      <c r="AD22" s="453"/>
      <c r="AE22" s="453"/>
      <c r="AF22" s="453"/>
      <c r="AG22" s="453"/>
      <c r="AH22" s="453"/>
      <c r="AI22" s="453"/>
      <c r="AJ22" s="453"/>
      <c r="AK22" s="453"/>
      <c r="AL22" s="453"/>
      <c r="AM22" s="453"/>
      <c r="AN22" s="454"/>
    </row>
    <row r="23" spans="2:40" ht="24" customHeight="1" x14ac:dyDescent="0.15">
      <c r="B23" s="240"/>
      <c r="C23" s="502"/>
      <c r="D23" s="503"/>
      <c r="E23" s="503"/>
      <c r="F23" s="503"/>
      <c r="G23" s="503"/>
      <c r="H23" s="503"/>
      <c r="I23" s="504"/>
      <c r="J23" s="469"/>
      <c r="K23" s="470"/>
      <c r="L23" s="470"/>
      <c r="M23" s="470"/>
      <c r="N23" s="471"/>
      <c r="O23" s="455"/>
      <c r="P23" s="456"/>
      <c r="Q23" s="456"/>
      <c r="R23" s="456"/>
      <c r="S23" s="456"/>
      <c r="T23" s="456"/>
      <c r="U23" s="456"/>
      <c r="V23" s="456"/>
      <c r="W23" s="456"/>
      <c r="X23" s="456"/>
      <c r="Y23" s="456"/>
      <c r="Z23" s="456"/>
      <c r="AA23" s="456"/>
      <c r="AB23" s="456"/>
      <c r="AC23" s="456"/>
      <c r="AD23" s="456"/>
      <c r="AE23" s="456"/>
      <c r="AF23" s="456"/>
      <c r="AG23" s="456"/>
      <c r="AH23" s="456"/>
      <c r="AI23" s="456"/>
      <c r="AJ23" s="456"/>
      <c r="AK23" s="456"/>
      <c r="AL23" s="456"/>
      <c r="AM23" s="456"/>
      <c r="AN23" s="457"/>
    </row>
    <row r="24" spans="2:40" ht="24" customHeight="1" x14ac:dyDescent="0.15">
      <c r="B24" s="240"/>
      <c r="C24" s="464" t="s">
        <v>39</v>
      </c>
      <c r="D24" s="442"/>
      <c r="E24" s="442"/>
      <c r="F24" s="442"/>
      <c r="G24" s="442"/>
      <c r="H24" s="442"/>
      <c r="I24" s="443"/>
      <c r="J24" s="466"/>
      <c r="K24" s="467"/>
      <c r="L24" s="467"/>
      <c r="M24" s="467"/>
      <c r="N24" s="468"/>
      <c r="O24" s="452"/>
      <c r="P24" s="453"/>
      <c r="Q24" s="453"/>
      <c r="R24" s="453"/>
      <c r="S24" s="453"/>
      <c r="T24" s="453"/>
      <c r="U24" s="453"/>
      <c r="V24" s="453"/>
      <c r="W24" s="453"/>
      <c r="X24" s="453"/>
      <c r="Y24" s="453"/>
      <c r="Z24" s="453"/>
      <c r="AA24" s="453"/>
      <c r="AB24" s="453"/>
      <c r="AC24" s="453"/>
      <c r="AD24" s="453"/>
      <c r="AE24" s="453"/>
      <c r="AF24" s="453"/>
      <c r="AG24" s="453"/>
      <c r="AH24" s="453"/>
      <c r="AI24" s="453"/>
      <c r="AJ24" s="453"/>
      <c r="AK24" s="453"/>
      <c r="AL24" s="453"/>
      <c r="AM24" s="453"/>
      <c r="AN24" s="454"/>
    </row>
    <row r="25" spans="2:40" ht="24" customHeight="1" x14ac:dyDescent="0.15">
      <c r="B25" s="240"/>
      <c r="C25" s="465"/>
      <c r="D25" s="444"/>
      <c r="E25" s="444"/>
      <c r="F25" s="444"/>
      <c r="G25" s="444"/>
      <c r="H25" s="444"/>
      <c r="I25" s="445"/>
      <c r="J25" s="469"/>
      <c r="K25" s="470"/>
      <c r="L25" s="470"/>
      <c r="M25" s="470"/>
      <c r="N25" s="471"/>
      <c r="O25" s="455"/>
      <c r="P25" s="456"/>
      <c r="Q25" s="456"/>
      <c r="R25" s="456"/>
      <c r="S25" s="456"/>
      <c r="T25" s="456"/>
      <c r="U25" s="456"/>
      <c r="V25" s="456"/>
      <c r="W25" s="456"/>
      <c r="X25" s="456"/>
      <c r="Y25" s="456"/>
      <c r="Z25" s="456"/>
      <c r="AA25" s="456"/>
      <c r="AB25" s="456"/>
      <c r="AC25" s="456"/>
      <c r="AD25" s="456"/>
      <c r="AE25" s="456"/>
      <c r="AF25" s="456"/>
      <c r="AG25" s="456"/>
      <c r="AH25" s="456"/>
      <c r="AI25" s="456"/>
      <c r="AJ25" s="456"/>
      <c r="AK25" s="456"/>
      <c r="AL25" s="456"/>
      <c r="AM25" s="456"/>
      <c r="AN25" s="457"/>
    </row>
    <row r="26" spans="2:40" ht="24" customHeight="1" x14ac:dyDescent="0.15">
      <c r="B26" s="240"/>
      <c r="C26" s="464" t="s">
        <v>110</v>
      </c>
      <c r="D26" s="442"/>
      <c r="E26" s="442"/>
      <c r="F26" s="442"/>
      <c r="G26" s="442"/>
      <c r="H26" s="442"/>
      <c r="I26" s="443"/>
      <c r="J26" s="466"/>
      <c r="K26" s="467"/>
      <c r="L26" s="467"/>
      <c r="M26" s="467"/>
      <c r="N26" s="468"/>
      <c r="O26" s="452"/>
      <c r="P26" s="453"/>
      <c r="Q26" s="453"/>
      <c r="R26" s="453"/>
      <c r="S26" s="453"/>
      <c r="T26" s="453"/>
      <c r="U26" s="453"/>
      <c r="V26" s="453"/>
      <c r="W26" s="453"/>
      <c r="X26" s="453"/>
      <c r="Y26" s="453"/>
      <c r="Z26" s="453"/>
      <c r="AA26" s="453"/>
      <c r="AB26" s="453"/>
      <c r="AC26" s="453"/>
      <c r="AD26" s="453"/>
      <c r="AE26" s="453"/>
      <c r="AF26" s="453"/>
      <c r="AG26" s="453"/>
      <c r="AH26" s="453"/>
      <c r="AI26" s="453"/>
      <c r="AJ26" s="453"/>
      <c r="AK26" s="453"/>
      <c r="AL26" s="453"/>
      <c r="AM26" s="453"/>
      <c r="AN26" s="454"/>
    </row>
    <row r="27" spans="2:40" ht="24" customHeight="1" x14ac:dyDescent="0.15">
      <c r="B27" s="240"/>
      <c r="C27" s="465"/>
      <c r="D27" s="444"/>
      <c r="E27" s="444"/>
      <c r="F27" s="444"/>
      <c r="G27" s="444"/>
      <c r="H27" s="444"/>
      <c r="I27" s="445"/>
      <c r="J27" s="469"/>
      <c r="K27" s="470"/>
      <c r="L27" s="470"/>
      <c r="M27" s="470"/>
      <c r="N27" s="471"/>
      <c r="O27" s="455"/>
      <c r="P27" s="456"/>
      <c r="Q27" s="456"/>
      <c r="R27" s="456"/>
      <c r="S27" s="456"/>
      <c r="T27" s="456"/>
      <c r="U27" s="456"/>
      <c r="V27" s="456"/>
      <c r="W27" s="456"/>
      <c r="X27" s="456"/>
      <c r="Y27" s="456"/>
      <c r="Z27" s="456"/>
      <c r="AA27" s="456"/>
      <c r="AB27" s="456"/>
      <c r="AC27" s="456"/>
      <c r="AD27" s="456"/>
      <c r="AE27" s="456"/>
      <c r="AF27" s="456"/>
      <c r="AG27" s="456"/>
      <c r="AH27" s="456"/>
      <c r="AI27" s="456"/>
      <c r="AJ27" s="456"/>
      <c r="AK27" s="456"/>
      <c r="AL27" s="456"/>
      <c r="AM27" s="456"/>
      <c r="AN27" s="457"/>
    </row>
    <row r="28" spans="2:40" ht="24" customHeight="1" x14ac:dyDescent="0.15">
      <c r="B28" s="240"/>
      <c r="C28" s="225" t="s">
        <v>109</v>
      </c>
      <c r="D28" s="226"/>
      <c r="E28" s="226"/>
      <c r="F28" s="226"/>
      <c r="G28" s="226"/>
      <c r="H28" s="226"/>
      <c r="I28" s="227"/>
      <c r="J28" s="213"/>
      <c r="K28" s="214"/>
      <c r="L28" s="214"/>
      <c r="M28" s="214"/>
      <c r="N28" s="215"/>
      <c r="O28" s="436"/>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438"/>
    </row>
    <row r="29" spans="2:40" ht="24" customHeight="1" x14ac:dyDescent="0.15">
      <c r="B29" s="240"/>
      <c r="C29" s="210"/>
      <c r="D29" s="211"/>
      <c r="E29" s="211"/>
      <c r="F29" s="211"/>
      <c r="G29" s="211"/>
      <c r="H29" s="211"/>
      <c r="I29" s="212"/>
      <c r="J29" s="216"/>
      <c r="K29" s="217"/>
      <c r="L29" s="217"/>
      <c r="M29" s="217"/>
      <c r="N29" s="218"/>
      <c r="O29" s="439"/>
      <c r="P29" s="440"/>
      <c r="Q29" s="440"/>
      <c r="R29" s="440"/>
      <c r="S29" s="440"/>
      <c r="T29" s="440"/>
      <c r="U29" s="440"/>
      <c r="V29" s="440"/>
      <c r="W29" s="440"/>
      <c r="X29" s="440"/>
      <c r="Y29" s="440"/>
      <c r="Z29" s="440"/>
      <c r="AA29" s="440"/>
      <c r="AB29" s="440"/>
      <c r="AC29" s="440"/>
      <c r="AD29" s="440"/>
      <c r="AE29" s="440"/>
      <c r="AF29" s="440"/>
      <c r="AG29" s="440"/>
      <c r="AH29" s="440"/>
      <c r="AI29" s="440"/>
      <c r="AJ29" s="440"/>
      <c r="AK29" s="440"/>
      <c r="AL29" s="440"/>
      <c r="AM29" s="440"/>
      <c r="AN29" s="441"/>
    </row>
    <row r="30" spans="2:40" ht="24" customHeight="1" x14ac:dyDescent="0.15">
      <c r="B30" s="240"/>
      <c r="C30" s="208" t="s">
        <v>108</v>
      </c>
      <c r="D30" s="194"/>
      <c r="E30" s="194"/>
      <c r="F30" s="194"/>
      <c r="G30" s="194"/>
      <c r="H30" s="194"/>
      <c r="I30" s="209"/>
      <c r="J30" s="247"/>
      <c r="K30" s="248"/>
      <c r="L30" s="248"/>
      <c r="M30" s="248"/>
      <c r="N30" s="249"/>
      <c r="O30" s="436"/>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438"/>
    </row>
    <row r="31" spans="2:40" ht="24" customHeight="1" x14ac:dyDescent="0.15">
      <c r="B31" s="240"/>
      <c r="C31" s="210"/>
      <c r="D31" s="211"/>
      <c r="E31" s="211"/>
      <c r="F31" s="211"/>
      <c r="G31" s="211"/>
      <c r="H31" s="211"/>
      <c r="I31" s="212"/>
      <c r="J31" s="216"/>
      <c r="K31" s="217"/>
      <c r="L31" s="217"/>
      <c r="M31" s="217"/>
      <c r="N31" s="218"/>
      <c r="O31" s="439"/>
      <c r="P31" s="440"/>
      <c r="Q31" s="440"/>
      <c r="R31" s="440"/>
      <c r="S31" s="440"/>
      <c r="T31" s="440"/>
      <c r="U31" s="440"/>
      <c r="V31" s="440"/>
      <c r="W31" s="440"/>
      <c r="X31" s="440"/>
      <c r="Y31" s="440"/>
      <c r="Z31" s="440"/>
      <c r="AA31" s="440"/>
      <c r="AB31" s="440"/>
      <c r="AC31" s="440"/>
      <c r="AD31" s="440"/>
      <c r="AE31" s="440"/>
      <c r="AF31" s="440"/>
      <c r="AG31" s="440"/>
      <c r="AH31" s="440"/>
      <c r="AI31" s="440"/>
      <c r="AJ31" s="440"/>
      <c r="AK31" s="440"/>
      <c r="AL31" s="440"/>
      <c r="AM31" s="440"/>
      <c r="AN31" s="441"/>
    </row>
    <row r="32" spans="2:40" ht="24" customHeight="1" x14ac:dyDescent="0.15">
      <c r="B32" s="219" t="s">
        <v>40</v>
      </c>
      <c r="C32" s="220"/>
      <c r="D32" s="220"/>
      <c r="E32" s="220"/>
      <c r="F32" s="220"/>
      <c r="G32" s="220"/>
      <c r="H32" s="220"/>
      <c r="I32" s="221"/>
      <c r="J32" s="316"/>
      <c r="K32" s="317"/>
      <c r="L32" s="317"/>
      <c r="M32" s="317"/>
      <c r="N32" s="318"/>
      <c r="O32" s="472"/>
      <c r="P32" s="473"/>
      <c r="Q32" s="473"/>
      <c r="R32" s="473"/>
      <c r="S32" s="473"/>
      <c r="T32" s="473"/>
      <c r="U32" s="473"/>
      <c r="V32" s="473"/>
      <c r="W32" s="473"/>
      <c r="X32" s="473"/>
      <c r="Y32" s="473"/>
      <c r="Z32" s="473"/>
      <c r="AA32" s="473"/>
      <c r="AB32" s="473"/>
      <c r="AC32" s="473"/>
      <c r="AD32" s="473"/>
      <c r="AE32" s="473"/>
      <c r="AF32" s="473"/>
      <c r="AG32" s="473"/>
      <c r="AH32" s="473"/>
      <c r="AI32" s="473"/>
      <c r="AJ32" s="473"/>
      <c r="AK32" s="473"/>
      <c r="AL32" s="473"/>
      <c r="AM32" s="473"/>
      <c r="AN32" s="474"/>
    </row>
    <row r="33" spans="1:40" ht="24" customHeight="1" x14ac:dyDescent="0.15">
      <c r="B33" s="222"/>
      <c r="C33" s="223"/>
      <c r="D33" s="223"/>
      <c r="E33" s="223"/>
      <c r="F33" s="223"/>
      <c r="G33" s="223"/>
      <c r="H33" s="223"/>
      <c r="I33" s="224"/>
      <c r="J33" s="305"/>
      <c r="K33" s="306"/>
      <c r="L33" s="306"/>
      <c r="M33" s="306"/>
      <c r="N33" s="307"/>
      <c r="O33" s="475"/>
      <c r="P33" s="476"/>
      <c r="Q33" s="476"/>
      <c r="R33" s="476"/>
      <c r="S33" s="476"/>
      <c r="T33" s="476"/>
      <c r="U33" s="476"/>
      <c r="V33" s="476"/>
      <c r="W33" s="476"/>
      <c r="X33" s="476"/>
      <c r="Y33" s="476"/>
      <c r="Z33" s="476"/>
      <c r="AA33" s="476"/>
      <c r="AB33" s="476"/>
      <c r="AC33" s="476"/>
      <c r="AD33" s="476"/>
      <c r="AE33" s="476"/>
      <c r="AF33" s="476"/>
      <c r="AG33" s="476"/>
      <c r="AH33" s="476"/>
      <c r="AI33" s="476"/>
      <c r="AJ33" s="476"/>
      <c r="AK33" s="476"/>
      <c r="AL33" s="476"/>
      <c r="AM33" s="476"/>
      <c r="AN33" s="477"/>
    </row>
    <row r="34" spans="1:40" ht="24" customHeight="1" x14ac:dyDescent="0.15">
      <c r="B34" s="199" t="s">
        <v>41</v>
      </c>
      <c r="C34" s="200"/>
      <c r="D34" s="200"/>
      <c r="E34" s="200"/>
      <c r="F34" s="200"/>
      <c r="G34" s="200"/>
      <c r="H34" s="200"/>
      <c r="I34" s="201"/>
      <c r="J34" s="202">
        <f>(J32)+(J14)</f>
        <v>753459</v>
      </c>
      <c r="K34" s="197"/>
      <c r="L34" s="197"/>
      <c r="M34" s="197"/>
      <c r="N34" s="198"/>
      <c r="O34" s="478" t="s">
        <v>107</v>
      </c>
      <c r="P34" s="479"/>
      <c r="Q34" s="479"/>
      <c r="R34" s="479"/>
      <c r="S34" s="479"/>
      <c r="T34" s="479"/>
      <c r="U34" s="479"/>
      <c r="V34" s="479"/>
      <c r="W34" s="479"/>
      <c r="X34" s="479"/>
      <c r="Y34" s="479"/>
      <c r="Z34" s="479"/>
      <c r="AA34" s="479"/>
      <c r="AB34" s="479"/>
      <c r="AC34" s="479"/>
      <c r="AD34" s="479"/>
      <c r="AE34" s="479"/>
      <c r="AF34" s="479"/>
      <c r="AG34" s="479"/>
      <c r="AH34" s="479"/>
      <c r="AI34" s="479"/>
      <c r="AJ34" s="479"/>
      <c r="AK34" s="479"/>
      <c r="AL34" s="479"/>
      <c r="AM34" s="479"/>
      <c r="AN34" s="480"/>
    </row>
    <row r="35" spans="1:40" ht="24" customHeight="1" thickBot="1" x14ac:dyDescent="0.2">
      <c r="B35" s="15"/>
      <c r="C35" s="15"/>
      <c r="D35" s="15"/>
      <c r="E35" s="15"/>
      <c r="F35" s="15"/>
      <c r="G35" s="15"/>
      <c r="H35" s="15"/>
      <c r="I35" s="15"/>
      <c r="J35" s="14"/>
      <c r="K35" s="14"/>
      <c r="L35" s="14"/>
      <c r="M35" s="14"/>
      <c r="N35" s="14"/>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row>
    <row r="36" spans="1:40" ht="24" customHeight="1" thickBot="1" x14ac:dyDescent="0.2">
      <c r="A36" s="253" t="s">
        <v>106</v>
      </c>
      <c r="B36" s="253"/>
      <c r="C36" s="253"/>
      <c r="D36" s="253"/>
      <c r="E36" s="253"/>
      <c r="F36" s="12"/>
      <c r="H36" s="206" t="s">
        <v>105</v>
      </c>
      <c r="I36" s="206"/>
      <c r="J36" s="206"/>
      <c r="K36" s="481"/>
      <c r="L36" s="482">
        <f>(J7)</f>
        <v>605000</v>
      </c>
      <c r="M36" s="483"/>
      <c r="N36" s="483"/>
      <c r="O36" s="483"/>
      <c r="P36" s="484"/>
      <c r="Q36" s="485" t="s">
        <v>104</v>
      </c>
      <c r="R36" s="486"/>
      <c r="S36" s="206" t="s">
        <v>103</v>
      </c>
      <c r="T36" s="206"/>
      <c r="U36" s="206"/>
      <c r="V36" s="481"/>
      <c r="W36" s="482">
        <f>(J14)</f>
        <v>753459</v>
      </c>
      <c r="X36" s="483"/>
      <c r="Y36" s="483"/>
      <c r="Z36" s="483"/>
      <c r="AA36" s="484"/>
      <c r="AB36" s="485" t="s">
        <v>102</v>
      </c>
      <c r="AC36" s="486"/>
      <c r="AD36" s="206" t="s">
        <v>101</v>
      </c>
      <c r="AE36" s="206"/>
      <c r="AF36" s="481"/>
      <c r="AG36" s="482">
        <f>(L36)-(W36)</f>
        <v>-148459</v>
      </c>
      <c r="AH36" s="483"/>
      <c r="AI36" s="483"/>
      <c r="AJ36" s="483"/>
      <c r="AK36" s="484"/>
      <c r="AN36" s="16"/>
    </row>
    <row r="37" spans="1:40" ht="24" customHeight="1" x14ac:dyDescent="0.15">
      <c r="B37" s="206" t="s">
        <v>100</v>
      </c>
      <c r="C37" s="206"/>
      <c r="D37" s="206"/>
      <c r="E37" s="206"/>
      <c r="F37" s="206"/>
      <c r="G37" s="206"/>
      <c r="H37" s="206"/>
      <c r="I37" s="206"/>
      <c r="J37" s="206"/>
      <c r="K37" s="206"/>
      <c r="L37" s="206"/>
      <c r="M37" s="206"/>
      <c r="N37" s="206"/>
      <c r="O37" s="206"/>
      <c r="P37" s="206"/>
      <c r="Q37" s="206"/>
      <c r="R37" s="206"/>
      <c r="S37" s="206"/>
      <c r="T37" s="206"/>
      <c r="U37" s="206"/>
      <c r="V37" s="206"/>
      <c r="W37" s="206"/>
      <c r="X37" s="206"/>
      <c r="Y37" s="206"/>
      <c r="Z37" s="206"/>
      <c r="AA37" s="206"/>
      <c r="AB37" s="206"/>
      <c r="AC37" s="206"/>
      <c r="AD37" s="206"/>
      <c r="AE37" s="206"/>
      <c r="AF37" s="206"/>
      <c r="AG37" s="206"/>
      <c r="AH37" s="206"/>
      <c r="AI37" s="206"/>
      <c r="AJ37" s="206"/>
      <c r="AK37" s="206"/>
      <c r="AL37" s="206"/>
      <c r="AM37" s="206"/>
      <c r="AN37" s="206"/>
    </row>
    <row r="38" spans="1:40" ht="24" customHeight="1" x14ac:dyDescent="0.15">
      <c r="A38" s="206" t="s">
        <v>42</v>
      </c>
      <c r="B38" s="206"/>
      <c r="C38" s="206"/>
      <c r="D38" s="206"/>
      <c r="E38" s="206"/>
      <c r="F38" s="206"/>
      <c r="G38" s="206"/>
      <c r="H38" s="206"/>
      <c r="I38" s="206"/>
    </row>
    <row r="39" spans="1:40" ht="24" customHeight="1" x14ac:dyDescent="0.15">
      <c r="A39" s="12"/>
      <c r="B39" s="207" t="s">
        <v>43</v>
      </c>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7"/>
      <c r="AH39" s="207"/>
      <c r="AI39" s="207"/>
      <c r="AJ39" s="207"/>
      <c r="AK39" s="207"/>
      <c r="AL39" s="207"/>
      <c r="AM39" s="207"/>
      <c r="AN39" s="207"/>
    </row>
    <row r="40" spans="1:40" ht="24" customHeight="1" x14ac:dyDescent="0.15">
      <c r="B40" s="207" t="s">
        <v>44</v>
      </c>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c r="AA40" s="207"/>
      <c r="AB40" s="207"/>
      <c r="AC40" s="207"/>
      <c r="AD40" s="207"/>
      <c r="AE40" s="207"/>
      <c r="AF40" s="207"/>
      <c r="AG40" s="207"/>
      <c r="AH40" s="207"/>
      <c r="AI40" s="207"/>
      <c r="AJ40" s="207"/>
      <c r="AK40" s="207"/>
      <c r="AL40" s="207"/>
      <c r="AM40" s="207"/>
      <c r="AN40" s="207"/>
    </row>
    <row r="41" spans="1:40" ht="24" customHeight="1" x14ac:dyDescent="0.15">
      <c r="B41" s="194" t="s">
        <v>285</v>
      </c>
      <c r="C41" s="194"/>
      <c r="D41" s="194"/>
      <c r="E41" s="194"/>
      <c r="F41" s="194"/>
      <c r="G41" s="194"/>
      <c r="H41" s="194"/>
      <c r="I41" s="194"/>
      <c r="J41" s="194"/>
      <c r="K41" s="194"/>
      <c r="L41" s="194"/>
      <c r="M41" s="194"/>
      <c r="N41" s="194"/>
      <c r="O41" s="194"/>
      <c r="P41" s="194"/>
      <c r="Q41" s="194"/>
      <c r="R41" s="194"/>
      <c r="S41" s="194"/>
      <c r="T41" s="194"/>
      <c r="U41" s="194"/>
      <c r="V41" s="194"/>
      <c r="W41" s="194"/>
      <c r="X41" s="194"/>
      <c r="Y41" s="194"/>
      <c r="Z41" s="194"/>
      <c r="AA41" s="194"/>
      <c r="AB41" s="194"/>
      <c r="AC41" s="194"/>
      <c r="AD41" s="194"/>
      <c r="AE41" s="194"/>
      <c r="AF41" s="194"/>
      <c r="AG41" s="194"/>
      <c r="AH41" s="194"/>
      <c r="AI41" s="194"/>
      <c r="AJ41" s="194"/>
      <c r="AK41" s="194"/>
      <c r="AL41" s="194"/>
      <c r="AM41" s="194"/>
      <c r="AN41" s="194"/>
    </row>
    <row r="42" spans="1:40" ht="24" customHeight="1" x14ac:dyDescent="0.15">
      <c r="B42" s="194" t="s">
        <v>45</v>
      </c>
      <c r="C42" s="194"/>
      <c r="D42" s="194"/>
      <c r="E42" s="194"/>
      <c r="F42" s="194"/>
      <c r="G42" s="194"/>
      <c r="H42" s="194"/>
      <c r="I42" s="194"/>
      <c r="J42" s="194"/>
      <c r="K42" s="194"/>
      <c r="L42" s="194"/>
      <c r="M42" s="194"/>
      <c r="N42" s="194"/>
      <c r="O42" s="194"/>
      <c r="P42" s="194"/>
      <c r="Q42" s="194"/>
      <c r="R42" s="194"/>
      <c r="S42" s="194"/>
      <c r="T42" s="194"/>
      <c r="U42" s="194"/>
      <c r="V42" s="194"/>
      <c r="W42" s="194"/>
      <c r="X42" s="194"/>
      <c r="Y42" s="194"/>
      <c r="Z42" s="194"/>
      <c r="AA42" s="194"/>
      <c r="AB42" s="194"/>
      <c r="AC42" s="194"/>
      <c r="AD42" s="194"/>
      <c r="AE42" s="194"/>
      <c r="AF42" s="194"/>
      <c r="AG42" s="194"/>
      <c r="AH42" s="194"/>
      <c r="AI42" s="194"/>
      <c r="AJ42" s="194"/>
      <c r="AK42" s="194"/>
      <c r="AL42" s="194"/>
      <c r="AM42" s="194"/>
      <c r="AN42" s="194"/>
    </row>
    <row r="43" spans="1:40" ht="24" customHeight="1" x14ac:dyDescent="0.15">
      <c r="B43" s="423" t="s">
        <v>99</v>
      </c>
      <c r="C43" s="423"/>
      <c r="D43" s="423"/>
      <c r="E43" s="423"/>
      <c r="F43" s="423"/>
      <c r="G43" s="423"/>
      <c r="H43" s="423"/>
      <c r="I43" s="423"/>
      <c r="J43" s="423"/>
      <c r="K43" s="423"/>
      <c r="L43" s="423"/>
      <c r="M43" s="423"/>
      <c r="N43" s="423"/>
      <c r="O43" s="423"/>
      <c r="P43" s="423"/>
      <c r="Q43" s="423"/>
      <c r="R43" s="423"/>
      <c r="S43" s="423"/>
      <c r="T43" s="423"/>
      <c r="U43" s="423"/>
      <c r="V43" s="423"/>
      <c r="W43" s="423"/>
      <c r="X43" s="423"/>
      <c r="Y43" s="423"/>
      <c r="Z43" s="423"/>
      <c r="AA43" s="423"/>
      <c r="AB43" s="423"/>
      <c r="AC43" s="423"/>
      <c r="AD43" s="423"/>
      <c r="AE43" s="423"/>
      <c r="AF43" s="423"/>
      <c r="AG43" s="423"/>
      <c r="AH43" s="423"/>
      <c r="AI43" s="423"/>
      <c r="AJ43" s="423"/>
      <c r="AK43" s="423"/>
      <c r="AL43" s="423"/>
      <c r="AM43" s="423"/>
      <c r="AN43" s="423"/>
    </row>
  </sheetData>
  <mergeCells count="80">
    <mergeCell ref="AB36:AC36"/>
    <mergeCell ref="AD36:AF36"/>
    <mergeCell ref="B43:AN43"/>
    <mergeCell ref="B40:AN40"/>
    <mergeCell ref="B41:AN41"/>
    <mergeCell ref="B42:AN42"/>
    <mergeCell ref="AG36:AK36"/>
    <mergeCell ref="B37:AN37"/>
    <mergeCell ref="A38:I38"/>
    <mergeCell ref="B39:AN39"/>
    <mergeCell ref="A36:E36"/>
    <mergeCell ref="L36:P36"/>
    <mergeCell ref="W36:AA36"/>
    <mergeCell ref="H36:K36"/>
    <mergeCell ref="Q36:R36"/>
    <mergeCell ref="S36:V36"/>
    <mergeCell ref="B32:I33"/>
    <mergeCell ref="J32:N33"/>
    <mergeCell ref="O32:AN33"/>
    <mergeCell ref="B34:I34"/>
    <mergeCell ref="J34:N34"/>
    <mergeCell ref="O34:AN34"/>
    <mergeCell ref="C22:I23"/>
    <mergeCell ref="J22:N23"/>
    <mergeCell ref="O22:AN23"/>
    <mergeCell ref="C24:I25"/>
    <mergeCell ref="J24:N25"/>
    <mergeCell ref="O24:AN25"/>
    <mergeCell ref="O16:AN17"/>
    <mergeCell ref="D18:I19"/>
    <mergeCell ref="J18:N19"/>
    <mergeCell ref="O18:AN19"/>
    <mergeCell ref="D20:I21"/>
    <mergeCell ref="J20:N21"/>
    <mergeCell ref="O20:AN21"/>
    <mergeCell ref="E3:G3"/>
    <mergeCell ref="H3:I3"/>
    <mergeCell ref="J3:L3"/>
    <mergeCell ref="N3:AN3"/>
    <mergeCell ref="J8:N8"/>
    <mergeCell ref="O8:AN8"/>
    <mergeCell ref="AI5:AL5"/>
    <mergeCell ref="B7:I7"/>
    <mergeCell ref="J7:N7"/>
    <mergeCell ref="O7:AN7"/>
    <mergeCell ref="A5:H5"/>
    <mergeCell ref="B6:I6"/>
    <mergeCell ref="J6:N6"/>
    <mergeCell ref="O6:AN6"/>
    <mergeCell ref="B15:B31"/>
    <mergeCell ref="J15:N15"/>
    <mergeCell ref="O15:AN15"/>
    <mergeCell ref="C15:I15"/>
    <mergeCell ref="C26:I27"/>
    <mergeCell ref="C30:I31"/>
    <mergeCell ref="J30:N31"/>
    <mergeCell ref="O30:AN31"/>
    <mergeCell ref="J26:N27"/>
    <mergeCell ref="O26:AN27"/>
    <mergeCell ref="C28:I29"/>
    <mergeCell ref="J28:N29"/>
    <mergeCell ref="O28:AN29"/>
    <mergeCell ref="C16:C21"/>
    <mergeCell ref="D16:I17"/>
    <mergeCell ref="J16:N17"/>
    <mergeCell ref="O13:AN13"/>
    <mergeCell ref="B8:I8"/>
    <mergeCell ref="O14:AN14"/>
    <mergeCell ref="B14:I14"/>
    <mergeCell ref="A12:H12"/>
    <mergeCell ref="AI12:AL12"/>
    <mergeCell ref="B13:I13"/>
    <mergeCell ref="J13:N13"/>
    <mergeCell ref="B9:I9"/>
    <mergeCell ref="J9:N9"/>
    <mergeCell ref="O9:AN9"/>
    <mergeCell ref="B10:I10"/>
    <mergeCell ref="J10:N10"/>
    <mergeCell ref="O10:AN10"/>
    <mergeCell ref="J14:N14"/>
  </mergeCells>
  <phoneticPr fontId="1"/>
  <printOptions horizontalCentered="1" verticalCentered="1"/>
  <pageMargins left="0.39370078740157483" right="0.39370078740157483" top="0.39370078740157483" bottom="0.39370078740157483" header="0" footer="0"/>
  <pageSetup paperSize="9" scale="8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O34"/>
  <sheetViews>
    <sheetView workbookViewId="0">
      <selection sqref="A1:XFD1048576"/>
    </sheetView>
  </sheetViews>
  <sheetFormatPr defaultColWidth="9" defaultRowHeight="18" x14ac:dyDescent="0.15"/>
  <cols>
    <col min="1" max="37" customWidth="true" style="10" width="2.25"/>
    <col min="38" max="16384" style="10" width="9.0"/>
  </cols>
  <sheetData>
    <row r="1" spans="1:37" x14ac:dyDescent="0.15">
      <c r="A1" s="302" t="s">
        <v>232</v>
      </c>
      <c r="B1" s="302"/>
      <c r="C1" s="302"/>
      <c r="D1" s="302"/>
      <c r="E1" s="302"/>
      <c r="F1" s="302"/>
      <c r="G1" s="302"/>
      <c r="H1" s="302"/>
      <c r="V1" s="505" t="s">
        <v>919</v>
      </c>
      <c r="W1" s="505"/>
      <c r="X1" s="505"/>
      <c r="Y1" s="505"/>
      <c r="Z1" s="505"/>
      <c r="AA1" s="505"/>
      <c r="AB1" s="505"/>
      <c r="AC1" s="505"/>
      <c r="AD1" s="505"/>
      <c r="AE1" s="505"/>
      <c r="AF1" s="505"/>
      <c r="AG1" s="505"/>
      <c r="AH1" s="505"/>
      <c r="AI1" s="505"/>
      <c r="AJ1" s="505"/>
      <c r="AK1" s="505"/>
    </row>
    <row r="2" spans="1:37" x14ac:dyDescent="0.15">
      <c r="A2" s="9"/>
      <c r="B2" s="9"/>
      <c r="C2" s="9"/>
      <c r="D2" s="9"/>
      <c r="V2" s="505"/>
      <c r="W2" s="505"/>
      <c r="X2" s="505"/>
      <c r="Y2" s="505"/>
      <c r="Z2" s="505"/>
      <c r="AA2" s="505"/>
      <c r="AB2" s="505"/>
      <c r="AC2" s="505"/>
      <c r="AD2" s="505"/>
      <c r="AE2" s="505"/>
      <c r="AF2" s="505"/>
      <c r="AG2" s="505"/>
      <c r="AH2" s="505"/>
      <c r="AI2" s="505"/>
      <c r="AJ2" s="505"/>
      <c r="AK2" s="505"/>
    </row>
    <row r="3" spans="1:37" s="11" customFormat="1" ht="25.5" x14ac:dyDescent="0.15">
      <c r="C3" s="508" t="s">
        <v>218</v>
      </c>
      <c r="D3" s="508"/>
      <c r="E3" s="508"/>
      <c r="F3" s="508"/>
      <c r="G3" s="508"/>
      <c r="H3" s="508"/>
      <c r="I3" s="508"/>
      <c r="J3" s="508"/>
      <c r="K3" s="508"/>
      <c r="L3" s="508"/>
      <c r="M3" s="508"/>
      <c r="N3" s="508"/>
      <c r="O3" s="508"/>
      <c r="P3" s="508"/>
      <c r="Q3" s="508"/>
      <c r="R3" s="508"/>
      <c r="S3" s="508"/>
      <c r="T3" s="508"/>
      <c r="U3" s="508"/>
      <c r="V3" s="508"/>
      <c r="W3" s="508"/>
      <c r="X3" s="508"/>
      <c r="Y3" s="508"/>
      <c r="Z3" s="508"/>
      <c r="AA3" s="508"/>
      <c r="AB3" s="508"/>
      <c r="AC3" s="508"/>
      <c r="AD3" s="508"/>
      <c r="AE3" s="508"/>
      <c r="AF3" s="508"/>
      <c r="AG3" s="508"/>
      <c r="AH3" s="508"/>
      <c r="AI3" s="508"/>
      <c r="AJ3" s="508"/>
      <c r="AK3" s="508"/>
    </row>
    <row r="4" spans="1:37" ht="24" x14ac:dyDescent="0.15">
      <c r="M4" s="507" t="s">
        <v>217</v>
      </c>
      <c r="N4" s="507"/>
      <c r="O4" s="507"/>
      <c r="P4" s="507"/>
      <c r="Q4" s="507"/>
      <c r="R4" s="507"/>
      <c r="S4" s="507"/>
      <c r="T4" s="507"/>
      <c r="U4" s="507"/>
      <c r="V4" s="507"/>
      <c r="W4" s="507"/>
      <c r="X4" s="507"/>
      <c r="Y4" s="507"/>
      <c r="Z4" s="507"/>
      <c r="AA4" s="507"/>
      <c r="AB4" s="507"/>
      <c r="AC4" s="507"/>
      <c r="AD4" s="507"/>
      <c r="AE4" s="507"/>
      <c r="AF4" s="507"/>
      <c r="AG4" s="507"/>
      <c r="AH4" s="507"/>
      <c r="AI4" s="507"/>
      <c r="AJ4" s="507"/>
      <c r="AK4" s="507"/>
    </row>
    <row r="5" spans="1:37" ht="19.5" x14ac:dyDescent="0.15">
      <c r="A5" s="509" t="s">
        <v>216</v>
      </c>
      <c r="B5" s="509"/>
      <c r="C5" s="509"/>
      <c r="D5" s="509"/>
      <c r="E5" s="509"/>
      <c r="F5" s="509"/>
      <c r="G5" s="509"/>
      <c r="H5" s="509"/>
      <c r="I5" s="509"/>
      <c r="J5" s="509"/>
      <c r="K5" s="509"/>
      <c r="L5" s="509"/>
      <c r="M5" s="509"/>
      <c r="N5" s="509"/>
      <c r="O5" s="509"/>
      <c r="P5" s="509"/>
      <c r="Q5" s="509"/>
      <c r="R5" s="509"/>
      <c r="S5" s="509"/>
      <c r="T5" s="509"/>
      <c r="U5" s="509"/>
      <c r="V5" s="509"/>
      <c r="W5" s="509"/>
      <c r="X5" s="509"/>
      <c r="Y5" s="509"/>
      <c r="Z5" s="509"/>
      <c r="AA5" s="509"/>
      <c r="AB5" s="509"/>
      <c r="AC5" s="509"/>
      <c r="AD5" s="509"/>
      <c r="AE5" s="509"/>
      <c r="AF5" s="509"/>
      <c r="AG5" s="509"/>
    </row>
    <row r="6" spans="1:37" x14ac:dyDescent="0.15">
      <c r="B6" s="254" t="s">
        <v>215</v>
      </c>
      <c r="C6" s="254"/>
      <c r="D6" s="254"/>
      <c r="E6" s="254"/>
      <c r="F6" s="254"/>
      <c r="G6" s="254"/>
      <c r="H6" s="254"/>
      <c r="I6" s="254"/>
      <c r="J6" s="254"/>
      <c r="K6" s="254" t="s">
        <v>195</v>
      </c>
      <c r="L6" s="254"/>
      <c r="M6" s="254"/>
      <c r="N6" s="254"/>
      <c r="O6" s="254"/>
      <c r="P6" s="254"/>
      <c r="Q6" s="254"/>
      <c r="R6" s="254"/>
      <c r="S6" s="254"/>
      <c r="T6" s="254" t="s">
        <v>209</v>
      </c>
      <c r="U6" s="254"/>
      <c r="V6" s="254"/>
      <c r="W6" s="254"/>
      <c r="X6" s="254"/>
      <c r="Y6" s="254"/>
      <c r="Z6" s="254"/>
      <c r="AA6" s="254"/>
      <c r="AB6" s="254"/>
      <c r="AC6" s="254" t="s">
        <v>214</v>
      </c>
      <c r="AD6" s="254"/>
      <c r="AE6" s="254"/>
      <c r="AF6" s="254"/>
      <c r="AG6" s="254"/>
      <c r="AH6" s="254"/>
      <c r="AI6" s="254"/>
      <c r="AJ6" s="254"/>
      <c r="AK6" s="254"/>
    </row>
    <row r="7" spans="1:37" x14ac:dyDescent="0.15">
      <c r="B7" s="506"/>
      <c r="C7" s="506"/>
      <c r="D7" s="506"/>
      <c r="E7" s="506"/>
      <c r="F7" s="506"/>
      <c r="G7" s="506"/>
      <c r="H7" s="506"/>
      <c r="I7" s="506"/>
      <c r="J7" s="506"/>
      <c r="K7" s="506"/>
      <c r="L7" s="506"/>
      <c r="M7" s="506"/>
      <c r="N7" s="506"/>
      <c r="O7" s="506"/>
      <c r="P7" s="506"/>
      <c r="Q7" s="506"/>
      <c r="R7" s="506"/>
      <c r="S7" s="506"/>
      <c r="T7" s="506"/>
      <c r="U7" s="506"/>
      <c r="V7" s="506"/>
      <c r="W7" s="506"/>
      <c r="X7" s="506"/>
      <c r="Y7" s="506"/>
      <c r="Z7" s="506"/>
      <c r="AA7" s="506"/>
      <c r="AB7" s="506"/>
      <c r="AC7" s="506"/>
      <c r="AD7" s="506"/>
      <c r="AE7" s="506"/>
      <c r="AF7" s="506"/>
      <c r="AG7" s="506"/>
      <c r="AH7" s="506"/>
      <c r="AI7" s="506"/>
      <c r="AJ7" s="506"/>
      <c r="AK7" s="506"/>
    </row>
    <row r="8" spans="1:37" x14ac:dyDescent="0.15">
      <c r="B8" s="506"/>
      <c r="C8" s="506"/>
      <c r="D8" s="506"/>
      <c r="E8" s="506"/>
      <c r="F8" s="506"/>
      <c r="G8" s="506"/>
      <c r="H8" s="506"/>
      <c r="I8" s="506"/>
      <c r="J8" s="506"/>
      <c r="K8" s="506"/>
      <c r="L8" s="506"/>
      <c r="M8" s="506"/>
      <c r="N8" s="506"/>
      <c r="O8" s="506"/>
      <c r="P8" s="506"/>
      <c r="Q8" s="506"/>
      <c r="R8" s="506"/>
      <c r="S8" s="506"/>
      <c r="T8" s="506"/>
      <c r="U8" s="506"/>
      <c r="V8" s="506"/>
      <c r="W8" s="506"/>
      <c r="X8" s="506"/>
      <c r="Y8" s="506"/>
      <c r="Z8" s="506"/>
      <c r="AA8" s="506"/>
      <c r="AB8" s="506"/>
      <c r="AC8" s="506"/>
      <c r="AD8" s="506"/>
      <c r="AE8" s="506"/>
      <c r="AF8" s="506"/>
      <c r="AG8" s="506"/>
      <c r="AH8" s="506"/>
      <c r="AI8" s="506"/>
      <c r="AJ8" s="506"/>
      <c r="AK8" s="506"/>
    </row>
    <row r="9" spans="1:37" x14ac:dyDescent="0.15">
      <c r="B9" s="506"/>
      <c r="C9" s="506"/>
      <c r="D9" s="506"/>
      <c r="E9" s="506"/>
      <c r="F9" s="506"/>
      <c r="G9" s="506"/>
      <c r="H9" s="506"/>
      <c r="I9" s="506"/>
      <c r="J9" s="506"/>
      <c r="K9" s="506"/>
      <c r="L9" s="506"/>
      <c r="M9" s="506"/>
      <c r="N9" s="506"/>
      <c r="O9" s="506"/>
      <c r="P9" s="506"/>
      <c r="Q9" s="506"/>
      <c r="R9" s="506"/>
      <c r="S9" s="506"/>
      <c r="T9" s="506"/>
      <c r="U9" s="506"/>
      <c r="V9" s="506"/>
      <c r="W9" s="506"/>
      <c r="X9" s="506"/>
      <c r="Y9" s="506"/>
      <c r="Z9" s="506"/>
      <c r="AA9" s="506"/>
      <c r="AB9" s="506"/>
      <c r="AC9" s="506"/>
      <c r="AD9" s="506"/>
      <c r="AE9" s="506"/>
      <c r="AF9" s="506"/>
      <c r="AG9" s="506"/>
      <c r="AH9" s="506"/>
      <c r="AI9" s="506"/>
      <c r="AJ9" s="506"/>
      <c r="AK9" s="506"/>
    </row>
    <row r="10" spans="1:37" x14ac:dyDescent="0.15">
      <c r="B10" s="506"/>
      <c r="C10" s="506"/>
      <c r="D10" s="506"/>
      <c r="E10" s="506"/>
      <c r="F10" s="506"/>
      <c r="G10" s="506"/>
      <c r="H10" s="506"/>
      <c r="I10" s="506"/>
      <c r="J10" s="506"/>
      <c r="K10" s="506"/>
      <c r="L10" s="506"/>
      <c r="M10" s="506"/>
      <c r="N10" s="506"/>
      <c r="O10" s="506"/>
      <c r="P10" s="506"/>
      <c r="Q10" s="506"/>
      <c r="R10" s="506"/>
      <c r="S10" s="506"/>
      <c r="T10" s="506"/>
      <c r="U10" s="506"/>
      <c r="V10" s="506"/>
      <c r="W10" s="506"/>
      <c r="X10" s="506"/>
      <c r="Y10" s="506"/>
      <c r="Z10" s="506"/>
      <c r="AA10" s="506"/>
      <c r="AB10" s="506"/>
      <c r="AC10" s="506"/>
      <c r="AD10" s="506"/>
      <c r="AE10" s="506"/>
      <c r="AF10" s="506"/>
      <c r="AG10" s="506"/>
      <c r="AH10" s="506"/>
      <c r="AI10" s="506"/>
      <c r="AJ10" s="506"/>
      <c r="AK10" s="506"/>
    </row>
    <row r="11" spans="1:37" x14ac:dyDescent="0.15">
      <c r="B11" s="506"/>
      <c r="C11" s="506"/>
      <c r="D11" s="506"/>
      <c r="E11" s="506"/>
      <c r="F11" s="506"/>
      <c r="G11" s="506"/>
      <c r="H11" s="506"/>
      <c r="I11" s="506"/>
      <c r="J11" s="506"/>
      <c r="K11" s="506"/>
      <c r="L11" s="506"/>
      <c r="M11" s="506"/>
      <c r="N11" s="506"/>
      <c r="O11" s="506"/>
      <c r="P11" s="506"/>
      <c r="Q11" s="506"/>
      <c r="R11" s="506"/>
      <c r="S11" s="506"/>
      <c r="T11" s="506"/>
      <c r="U11" s="506"/>
      <c r="V11" s="506"/>
      <c r="W11" s="506"/>
      <c r="X11" s="506"/>
      <c r="Y11" s="506"/>
      <c r="Z11" s="506"/>
      <c r="AA11" s="506"/>
      <c r="AB11" s="506"/>
      <c r="AC11" s="506"/>
      <c r="AD11" s="506"/>
      <c r="AE11" s="506"/>
      <c r="AF11" s="506"/>
      <c r="AG11" s="506"/>
      <c r="AH11" s="506"/>
      <c r="AI11" s="506"/>
      <c r="AJ11" s="506"/>
      <c r="AK11" s="506"/>
    </row>
    <row r="12" spans="1:37" x14ac:dyDescent="0.15">
      <c r="B12" s="506"/>
      <c r="C12" s="506"/>
      <c r="D12" s="506"/>
      <c r="E12" s="506"/>
      <c r="F12" s="506"/>
      <c r="G12" s="506"/>
      <c r="H12" s="506"/>
      <c r="I12" s="506"/>
      <c r="J12" s="506"/>
      <c r="K12" s="506"/>
      <c r="L12" s="506"/>
      <c r="M12" s="506"/>
      <c r="N12" s="506"/>
      <c r="O12" s="506"/>
      <c r="P12" s="506"/>
      <c r="Q12" s="506"/>
      <c r="R12" s="506"/>
      <c r="S12" s="506"/>
      <c r="T12" s="506"/>
      <c r="U12" s="506"/>
      <c r="V12" s="506"/>
      <c r="W12" s="506"/>
      <c r="X12" s="506"/>
      <c r="Y12" s="506"/>
      <c r="Z12" s="506"/>
      <c r="AA12" s="506"/>
      <c r="AB12" s="506"/>
      <c r="AC12" s="506"/>
      <c r="AD12" s="506"/>
      <c r="AE12" s="506"/>
      <c r="AF12" s="506"/>
      <c r="AG12" s="506"/>
      <c r="AH12" s="506"/>
      <c r="AI12" s="506"/>
      <c r="AJ12" s="506"/>
      <c r="AK12" s="506"/>
    </row>
    <row r="13" spans="1:37" x14ac:dyDescent="0.15">
      <c r="B13" s="254" t="s">
        <v>193</v>
      </c>
      <c r="C13" s="254"/>
      <c r="D13" s="254"/>
      <c r="E13" s="254"/>
      <c r="F13" s="254"/>
      <c r="G13" s="254"/>
      <c r="H13" s="254"/>
      <c r="I13" s="254"/>
      <c r="J13" s="254"/>
      <c r="K13" s="254" t="s">
        <v>213</v>
      </c>
      <c r="L13" s="254"/>
      <c r="M13" s="254"/>
      <c r="N13" s="254"/>
      <c r="O13" s="254"/>
      <c r="P13" s="254"/>
      <c r="Q13" s="254"/>
      <c r="R13" s="254"/>
      <c r="S13" s="254"/>
      <c r="T13" s="254" t="s">
        <v>212</v>
      </c>
      <c r="U13" s="254"/>
      <c r="V13" s="254"/>
      <c r="W13" s="254"/>
      <c r="X13" s="254"/>
      <c r="Y13" s="254"/>
      <c r="Z13" s="254"/>
      <c r="AA13" s="254"/>
      <c r="AB13" s="254"/>
      <c r="AC13" s="254" t="s">
        <v>202</v>
      </c>
      <c r="AD13" s="254"/>
      <c r="AE13" s="254"/>
      <c r="AF13" s="254"/>
      <c r="AG13" s="254"/>
      <c r="AH13" s="254"/>
      <c r="AI13" s="254"/>
      <c r="AJ13" s="254"/>
      <c r="AK13" s="254"/>
    </row>
    <row r="14" spans="1:37" x14ac:dyDescent="0.15">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row>
    <row r="15" spans="1:37" ht="19.5" x14ac:dyDescent="0.15">
      <c r="A15" s="509" t="s">
        <v>211</v>
      </c>
      <c r="B15" s="509"/>
      <c r="C15" s="509"/>
      <c r="D15" s="509"/>
      <c r="E15" s="509"/>
      <c r="F15" s="509"/>
      <c r="G15" s="509"/>
      <c r="H15" s="509"/>
      <c r="I15" s="509"/>
      <c r="J15" s="509"/>
      <c r="K15" s="509"/>
      <c r="L15" s="509"/>
      <c r="M15" s="509"/>
      <c r="N15" s="509"/>
      <c r="O15" s="509"/>
      <c r="P15" s="509"/>
      <c r="Q15" s="509"/>
      <c r="R15" s="509"/>
      <c r="S15" s="509"/>
      <c r="T15" s="509"/>
      <c r="U15" s="509"/>
      <c r="V15" s="509"/>
      <c r="W15" s="509"/>
      <c r="X15" s="509"/>
      <c r="Y15" s="509"/>
      <c r="Z15" s="509"/>
      <c r="AA15" s="509"/>
      <c r="AB15" s="509"/>
      <c r="AC15" s="509"/>
      <c r="AD15" s="509"/>
      <c r="AE15" s="509"/>
      <c r="AF15" s="509"/>
      <c r="AG15" s="509"/>
      <c r="AH15" s="509"/>
      <c r="AI15" s="509"/>
      <c r="AJ15" s="509"/>
      <c r="AK15" s="509"/>
    </row>
    <row r="16" spans="1:37" x14ac:dyDescent="0.15">
      <c r="B16" s="254" t="s">
        <v>210</v>
      </c>
      <c r="C16" s="254"/>
      <c r="D16" s="254"/>
      <c r="E16" s="254"/>
      <c r="F16" s="254"/>
      <c r="G16" s="254"/>
      <c r="H16" s="254"/>
      <c r="I16" s="254"/>
      <c r="J16" s="254"/>
      <c r="K16" s="254" t="s">
        <v>195</v>
      </c>
      <c r="L16" s="254"/>
      <c r="M16" s="254"/>
      <c r="N16" s="254"/>
      <c r="O16" s="254"/>
      <c r="P16" s="254"/>
      <c r="Q16" s="254"/>
      <c r="R16" s="254"/>
      <c r="S16" s="254"/>
      <c r="T16" s="254" t="s">
        <v>209</v>
      </c>
      <c r="U16" s="254"/>
      <c r="V16" s="254"/>
      <c r="W16" s="254"/>
      <c r="X16" s="254"/>
      <c r="Y16" s="254"/>
      <c r="Z16" s="254"/>
      <c r="AA16" s="254"/>
      <c r="AB16" s="254"/>
      <c r="AC16" s="254" t="s">
        <v>208</v>
      </c>
      <c r="AD16" s="254"/>
      <c r="AE16" s="254"/>
      <c r="AF16" s="254"/>
      <c r="AG16" s="254"/>
      <c r="AH16" s="254"/>
      <c r="AI16" s="254"/>
      <c r="AJ16" s="254"/>
      <c r="AK16" s="254"/>
    </row>
    <row r="17" spans="1:41" x14ac:dyDescent="0.15">
      <c r="B17" s="506" t="s">
        <v>831</v>
      </c>
      <c r="C17" s="506"/>
      <c r="D17" s="506"/>
      <c r="E17" s="506"/>
      <c r="F17" s="506"/>
      <c r="G17" s="506"/>
      <c r="H17" s="506"/>
      <c r="I17" s="506"/>
      <c r="J17" s="506"/>
      <c r="K17" s="511">
        <v>2020000</v>
      </c>
      <c r="L17" s="511"/>
      <c r="M17" s="511"/>
      <c r="N17" s="511"/>
      <c r="O17" s="511"/>
      <c r="P17" s="511"/>
      <c r="Q17" s="511"/>
      <c r="R17" s="511"/>
      <c r="S17" s="511"/>
      <c r="T17" s="511">
        <v>145239</v>
      </c>
      <c r="U17" s="511"/>
      <c r="V17" s="511"/>
      <c r="W17" s="511"/>
      <c r="X17" s="511"/>
      <c r="Y17" s="511"/>
      <c r="Z17" s="511"/>
      <c r="AA17" s="511"/>
      <c r="AB17" s="511"/>
      <c r="AC17" s="506" t="s">
        <v>832</v>
      </c>
      <c r="AD17" s="506"/>
      <c r="AE17" s="506"/>
      <c r="AF17" s="506"/>
      <c r="AG17" s="506"/>
      <c r="AH17" s="506"/>
      <c r="AI17" s="506"/>
      <c r="AJ17" s="506"/>
      <c r="AK17" s="506"/>
      <c r="AM17" s="10">
        <v>1781400</v>
      </c>
      <c r="AO17" s="10">
        <v>605000</v>
      </c>
    </row>
    <row r="18" spans="1:41" x14ac:dyDescent="0.15">
      <c r="B18" s="506"/>
      <c r="C18" s="506"/>
      <c r="D18" s="506"/>
      <c r="E18" s="506"/>
      <c r="F18" s="506"/>
      <c r="G18" s="506"/>
      <c r="H18" s="506"/>
      <c r="I18" s="506"/>
      <c r="J18" s="506"/>
      <c r="K18" s="506"/>
      <c r="L18" s="506"/>
      <c r="M18" s="506"/>
      <c r="N18" s="506"/>
      <c r="O18" s="506"/>
      <c r="P18" s="506"/>
      <c r="Q18" s="506"/>
      <c r="R18" s="506"/>
      <c r="S18" s="506"/>
      <c r="T18" s="506"/>
      <c r="U18" s="506"/>
      <c r="V18" s="506"/>
      <c r="W18" s="506"/>
      <c r="X18" s="506"/>
      <c r="Y18" s="506"/>
      <c r="Z18" s="506"/>
      <c r="AA18" s="506"/>
      <c r="AB18" s="506"/>
      <c r="AC18" s="506"/>
      <c r="AD18" s="506"/>
      <c r="AE18" s="506"/>
      <c r="AF18" s="506"/>
      <c r="AG18" s="506"/>
      <c r="AH18" s="506"/>
      <c r="AI18" s="506"/>
      <c r="AJ18" s="506"/>
      <c r="AK18" s="506"/>
      <c r="AM18" s="10">
        <v>238600</v>
      </c>
      <c r="AO18" s="10">
        <v>729719</v>
      </c>
    </row>
    <row r="19" spans="1:41" x14ac:dyDescent="0.15">
      <c r="B19" s="506"/>
      <c r="C19" s="506"/>
      <c r="D19" s="506"/>
      <c r="E19" s="506"/>
      <c r="F19" s="506"/>
      <c r="G19" s="506"/>
      <c r="H19" s="506"/>
      <c r="I19" s="506"/>
      <c r="J19" s="506"/>
      <c r="K19" s="506"/>
      <c r="L19" s="506"/>
      <c r="M19" s="506"/>
      <c r="N19" s="506"/>
      <c r="O19" s="506"/>
      <c r="P19" s="506"/>
      <c r="Q19" s="506"/>
      <c r="R19" s="506"/>
      <c r="S19" s="506"/>
      <c r="T19" s="506"/>
      <c r="U19" s="506"/>
      <c r="V19" s="506"/>
      <c r="W19" s="506"/>
      <c r="X19" s="506"/>
      <c r="Y19" s="506"/>
      <c r="Z19" s="506"/>
      <c r="AA19" s="506"/>
      <c r="AB19" s="506"/>
      <c r="AC19" s="506"/>
      <c r="AD19" s="506"/>
      <c r="AE19" s="506"/>
      <c r="AF19" s="506"/>
      <c r="AG19" s="506"/>
      <c r="AH19" s="506"/>
      <c r="AI19" s="506"/>
      <c r="AJ19" s="506"/>
      <c r="AK19" s="506"/>
      <c r="AM19" s="10">
        <f>SUM(AM17:AM18)</f>
        <v>2020000</v>
      </c>
      <c r="AO19" s="10">
        <f>AO18-AO17</f>
        <v>124719</v>
      </c>
    </row>
    <row r="20" spans="1:41" x14ac:dyDescent="0.15">
      <c r="B20" s="506"/>
      <c r="C20" s="506"/>
      <c r="D20" s="506"/>
      <c r="E20" s="506"/>
      <c r="F20" s="506"/>
      <c r="G20" s="506"/>
      <c r="H20" s="506"/>
      <c r="I20" s="506"/>
      <c r="J20" s="506"/>
      <c r="K20" s="506"/>
      <c r="L20" s="506"/>
      <c r="M20" s="506"/>
      <c r="N20" s="506"/>
      <c r="O20" s="506"/>
      <c r="P20" s="506"/>
      <c r="Q20" s="506"/>
      <c r="R20" s="506"/>
      <c r="S20" s="506"/>
      <c r="T20" s="506"/>
      <c r="U20" s="506"/>
      <c r="V20" s="506"/>
      <c r="W20" s="506"/>
      <c r="X20" s="506"/>
      <c r="Y20" s="506"/>
      <c r="Z20" s="506"/>
      <c r="AA20" s="506"/>
      <c r="AB20" s="506"/>
      <c r="AC20" s="506"/>
      <c r="AD20" s="506"/>
      <c r="AE20" s="506"/>
      <c r="AF20" s="506"/>
      <c r="AG20" s="506"/>
      <c r="AH20" s="506"/>
      <c r="AI20" s="506"/>
      <c r="AJ20" s="506"/>
      <c r="AK20" s="506"/>
    </row>
    <row r="21" spans="1:41" x14ac:dyDescent="0.15">
      <c r="B21" s="254" t="s">
        <v>207</v>
      </c>
      <c r="C21" s="254"/>
      <c r="D21" s="254"/>
      <c r="E21" s="254"/>
      <c r="F21" s="254"/>
      <c r="G21" s="254"/>
      <c r="H21" s="254"/>
      <c r="I21" s="254"/>
      <c r="J21" s="254"/>
      <c r="K21" s="254" t="s">
        <v>206</v>
      </c>
      <c r="L21" s="254"/>
      <c r="M21" s="254"/>
      <c r="N21" s="254"/>
      <c r="O21" s="254"/>
      <c r="P21" s="254"/>
      <c r="Q21" s="254"/>
      <c r="R21" s="254"/>
      <c r="S21" s="254"/>
      <c r="T21" s="254" t="s">
        <v>205</v>
      </c>
      <c r="U21" s="254"/>
      <c r="V21" s="254"/>
      <c r="W21" s="254"/>
      <c r="X21" s="254"/>
      <c r="Y21" s="254"/>
      <c r="Z21" s="254"/>
      <c r="AA21" s="254"/>
      <c r="AB21" s="254"/>
      <c r="AC21" s="512" t="s">
        <v>198</v>
      </c>
      <c r="AD21" s="512"/>
      <c r="AE21" s="512"/>
      <c r="AF21" s="512"/>
      <c r="AG21" s="512"/>
      <c r="AH21" s="512"/>
      <c r="AI21" s="512"/>
      <c r="AJ21" s="512"/>
      <c r="AK21" s="512"/>
    </row>
    <row r="23" spans="1:41" ht="19.5" x14ac:dyDescent="0.15">
      <c r="A23" s="509" t="s">
        <v>204</v>
      </c>
      <c r="B23" s="509"/>
      <c r="C23" s="509"/>
      <c r="D23" s="509"/>
      <c r="E23" s="509"/>
      <c r="F23" s="509"/>
      <c r="G23" s="509"/>
      <c r="H23" s="509"/>
      <c r="I23" s="509"/>
      <c r="J23" s="509"/>
      <c r="K23" s="509"/>
      <c r="L23" s="509"/>
      <c r="M23" s="509"/>
      <c r="N23" s="509"/>
      <c r="O23" s="509"/>
      <c r="P23" s="509"/>
      <c r="Q23" s="509"/>
      <c r="R23" s="509"/>
      <c r="S23" s="509"/>
      <c r="T23" s="509"/>
      <c r="U23" s="509"/>
      <c r="V23" s="509"/>
      <c r="W23" s="509"/>
      <c r="X23" s="509"/>
      <c r="Y23" s="509"/>
      <c r="Z23" s="509"/>
      <c r="AA23" s="509"/>
      <c r="AB23" s="509"/>
      <c r="AC23" s="509"/>
      <c r="AD23" s="509"/>
      <c r="AE23" s="509"/>
      <c r="AF23" s="509"/>
      <c r="AG23" s="509"/>
      <c r="AH23" s="509"/>
      <c r="AI23" s="509"/>
      <c r="AJ23" s="509"/>
      <c r="AK23" s="509"/>
    </row>
    <row r="24" spans="1:41" x14ac:dyDescent="0.15">
      <c r="B24" s="510" t="s">
        <v>203</v>
      </c>
      <c r="C24" s="510"/>
      <c r="D24" s="510"/>
      <c r="E24" s="510"/>
      <c r="F24" s="510"/>
      <c r="G24" s="510"/>
      <c r="H24" s="510"/>
      <c r="I24" s="510"/>
      <c r="J24" s="510"/>
      <c r="K24" s="254" t="s">
        <v>195</v>
      </c>
      <c r="L24" s="254"/>
      <c r="M24" s="254"/>
      <c r="N24" s="254"/>
      <c r="O24" s="254"/>
      <c r="P24" s="254"/>
      <c r="Q24" s="254"/>
      <c r="R24" s="254"/>
      <c r="S24" s="254"/>
      <c r="T24" s="254" t="s">
        <v>194</v>
      </c>
      <c r="U24" s="254"/>
      <c r="V24" s="254"/>
      <c r="W24" s="254"/>
      <c r="X24" s="254"/>
      <c r="Y24" s="254"/>
      <c r="Z24" s="254"/>
      <c r="AA24" s="254"/>
      <c r="AB24" s="254"/>
      <c r="AC24" s="254" t="s">
        <v>278</v>
      </c>
      <c r="AD24" s="254"/>
      <c r="AE24" s="254"/>
      <c r="AF24" s="254"/>
      <c r="AG24" s="254"/>
      <c r="AH24" s="254"/>
      <c r="AI24" s="254"/>
      <c r="AJ24" s="254"/>
      <c r="AK24" s="254"/>
    </row>
    <row r="25" spans="1:41" x14ac:dyDescent="0.15">
      <c r="B25" s="506" t="s">
        <v>202</v>
      </c>
      <c r="C25" s="506"/>
      <c r="D25" s="506"/>
      <c r="E25" s="506"/>
      <c r="F25" s="506"/>
      <c r="G25" s="506"/>
      <c r="H25" s="506"/>
      <c r="I25" s="506"/>
      <c r="J25" s="506"/>
      <c r="K25" s="511">
        <v>2020000</v>
      </c>
      <c r="L25" s="511">
        <f t="shared" ref="L25:S25" si="0">SUM(L23:L24)</f>
        <v>0</v>
      </c>
      <c r="M25" s="511">
        <f t="shared" si="0"/>
        <v>0</v>
      </c>
      <c r="N25" s="511">
        <f t="shared" si="0"/>
        <v>0</v>
      </c>
      <c r="O25" s="511">
        <f t="shared" si="0"/>
        <v>0</v>
      </c>
      <c r="P25" s="511">
        <f t="shared" si="0"/>
        <v>0</v>
      </c>
      <c r="Q25" s="511">
        <f t="shared" si="0"/>
        <v>0</v>
      </c>
      <c r="R25" s="511">
        <f t="shared" si="0"/>
        <v>0</v>
      </c>
      <c r="S25" s="511">
        <f t="shared" si="0"/>
        <v>0</v>
      </c>
      <c r="T25" s="511">
        <v>1874761</v>
      </c>
      <c r="U25" s="511"/>
      <c r="V25" s="511"/>
      <c r="W25" s="511"/>
      <c r="X25" s="511"/>
      <c r="Y25" s="511"/>
      <c r="Z25" s="511"/>
      <c r="AA25" s="511"/>
      <c r="AB25" s="511"/>
      <c r="AC25" s="513">
        <v>1874761</v>
      </c>
      <c r="AD25" s="514"/>
      <c r="AE25" s="514"/>
      <c r="AF25" s="514"/>
      <c r="AG25" s="514"/>
      <c r="AH25" s="514"/>
      <c r="AI25" s="514"/>
      <c r="AJ25" s="514"/>
      <c r="AK25" s="515"/>
    </row>
    <row r="26" spans="1:41" x14ac:dyDescent="0.15">
      <c r="B26" s="506" t="s">
        <v>201</v>
      </c>
      <c r="C26" s="506"/>
      <c r="D26" s="506"/>
      <c r="E26" s="506"/>
      <c r="F26" s="506"/>
      <c r="G26" s="506"/>
      <c r="H26" s="506"/>
      <c r="I26" s="506"/>
      <c r="J26" s="506"/>
      <c r="K26" s="511"/>
      <c r="L26" s="511"/>
      <c r="M26" s="511"/>
      <c r="N26" s="511"/>
      <c r="O26" s="511"/>
      <c r="P26" s="511"/>
      <c r="Q26" s="511"/>
      <c r="R26" s="511"/>
      <c r="S26" s="511"/>
      <c r="T26" s="511"/>
      <c r="U26" s="511"/>
      <c r="V26" s="511"/>
      <c r="W26" s="511"/>
      <c r="X26" s="511"/>
      <c r="Y26" s="511"/>
      <c r="Z26" s="511"/>
      <c r="AA26" s="511"/>
      <c r="AB26" s="511"/>
      <c r="AC26" s="516"/>
      <c r="AD26" s="517"/>
      <c r="AE26" s="517"/>
      <c r="AF26" s="517"/>
      <c r="AG26" s="517"/>
      <c r="AH26" s="517"/>
      <c r="AI26" s="517"/>
      <c r="AJ26" s="517"/>
      <c r="AK26" s="518"/>
    </row>
    <row r="27" spans="1:41" x14ac:dyDescent="0.15">
      <c r="B27" s="506" t="s">
        <v>200</v>
      </c>
      <c r="C27" s="506"/>
      <c r="D27" s="506"/>
      <c r="E27" s="506"/>
      <c r="F27" s="506"/>
      <c r="G27" s="506"/>
      <c r="H27" s="506"/>
      <c r="I27" s="506"/>
      <c r="J27" s="506"/>
      <c r="K27" s="511"/>
      <c r="L27" s="511"/>
      <c r="M27" s="511"/>
      <c r="N27" s="511"/>
      <c r="O27" s="511"/>
      <c r="P27" s="511"/>
      <c r="Q27" s="511"/>
      <c r="R27" s="511"/>
      <c r="S27" s="511"/>
      <c r="T27" s="511"/>
      <c r="U27" s="511"/>
      <c r="V27" s="511"/>
      <c r="W27" s="511"/>
      <c r="X27" s="511"/>
      <c r="Y27" s="511"/>
      <c r="Z27" s="511"/>
      <c r="AA27" s="511"/>
      <c r="AB27" s="511"/>
      <c r="AC27" s="516"/>
      <c r="AD27" s="517"/>
      <c r="AE27" s="517"/>
      <c r="AF27" s="517"/>
      <c r="AG27" s="517"/>
      <c r="AH27" s="517"/>
      <c r="AI27" s="517"/>
      <c r="AJ27" s="517"/>
      <c r="AK27" s="518"/>
    </row>
    <row r="28" spans="1:41" x14ac:dyDescent="0.15">
      <c r="B28" s="506" t="s">
        <v>199</v>
      </c>
      <c r="C28" s="506"/>
      <c r="D28" s="506"/>
      <c r="E28" s="506"/>
      <c r="F28" s="506"/>
      <c r="G28" s="506"/>
      <c r="H28" s="506"/>
      <c r="I28" s="506"/>
      <c r="J28" s="506"/>
      <c r="K28" s="511"/>
      <c r="L28" s="511"/>
      <c r="M28" s="511"/>
      <c r="N28" s="511"/>
      <c r="O28" s="511"/>
      <c r="P28" s="511"/>
      <c r="Q28" s="511"/>
      <c r="R28" s="511"/>
      <c r="S28" s="511"/>
      <c r="T28" s="511"/>
      <c r="U28" s="511"/>
      <c r="V28" s="511"/>
      <c r="W28" s="511"/>
      <c r="X28" s="511"/>
      <c r="Y28" s="511"/>
      <c r="Z28" s="511"/>
      <c r="AA28" s="511"/>
      <c r="AB28" s="511"/>
      <c r="AC28" s="519"/>
      <c r="AD28" s="520"/>
      <c r="AE28" s="520"/>
      <c r="AF28" s="520"/>
      <c r="AG28" s="520"/>
      <c r="AH28" s="520"/>
      <c r="AI28" s="520"/>
      <c r="AJ28" s="520"/>
      <c r="AK28" s="521"/>
    </row>
    <row r="29" spans="1:41" x14ac:dyDescent="0.15">
      <c r="B29" s="510" t="s">
        <v>198</v>
      </c>
      <c r="C29" s="510"/>
      <c r="D29" s="510"/>
      <c r="E29" s="510"/>
      <c r="F29" s="510"/>
      <c r="G29" s="510"/>
      <c r="H29" s="510"/>
      <c r="I29" s="510"/>
      <c r="J29" s="510"/>
      <c r="K29" s="254" t="s">
        <v>195</v>
      </c>
      <c r="L29" s="254"/>
      <c r="M29" s="254"/>
      <c r="N29" s="254"/>
      <c r="O29" s="254"/>
      <c r="P29" s="254"/>
      <c r="Q29" s="254"/>
      <c r="R29" s="254"/>
      <c r="S29" s="254"/>
      <c r="T29" s="254" t="s">
        <v>194</v>
      </c>
      <c r="U29" s="254"/>
      <c r="V29" s="254"/>
      <c r="W29" s="254"/>
      <c r="X29" s="254"/>
      <c r="Y29" s="254"/>
      <c r="Z29" s="254"/>
      <c r="AA29" s="254"/>
      <c r="AB29" s="254"/>
      <c r="AC29" s="254" t="s">
        <v>278</v>
      </c>
      <c r="AD29" s="254"/>
      <c r="AE29" s="254"/>
      <c r="AF29" s="254"/>
      <c r="AG29" s="254"/>
      <c r="AH29" s="254"/>
      <c r="AI29" s="254"/>
      <c r="AJ29" s="254"/>
      <c r="AK29" s="254"/>
    </row>
    <row r="30" spans="1:41" x14ac:dyDescent="0.15">
      <c r="B30" s="506" t="s">
        <v>193</v>
      </c>
      <c r="C30" s="506"/>
      <c r="D30" s="506"/>
      <c r="E30" s="506"/>
      <c r="F30" s="506"/>
      <c r="G30" s="506"/>
      <c r="H30" s="506"/>
      <c r="I30" s="506"/>
      <c r="J30" s="506"/>
      <c r="K30" s="506"/>
      <c r="L30" s="506"/>
      <c r="M30" s="506"/>
      <c r="N30" s="506"/>
      <c r="O30" s="506"/>
      <c r="P30" s="506"/>
      <c r="Q30" s="506"/>
      <c r="R30" s="506"/>
      <c r="S30" s="506"/>
      <c r="T30" s="506"/>
      <c r="U30" s="506"/>
      <c r="V30" s="506"/>
      <c r="W30" s="506"/>
      <c r="X30" s="506"/>
      <c r="Y30" s="506"/>
      <c r="Z30" s="506"/>
      <c r="AA30" s="506"/>
      <c r="AB30" s="506"/>
      <c r="AC30" s="506"/>
      <c r="AD30" s="506"/>
      <c r="AE30" s="506"/>
      <c r="AF30" s="506"/>
      <c r="AG30" s="506"/>
      <c r="AH30" s="506"/>
      <c r="AI30" s="506"/>
      <c r="AJ30" s="506"/>
      <c r="AK30" s="506"/>
    </row>
    <row r="31" spans="1:41" x14ac:dyDescent="0.15">
      <c r="B31" s="506" t="s">
        <v>197</v>
      </c>
      <c r="C31" s="506"/>
      <c r="D31" s="506"/>
      <c r="E31" s="506"/>
      <c r="F31" s="506"/>
      <c r="G31" s="506"/>
      <c r="H31" s="506"/>
      <c r="I31" s="506"/>
      <c r="J31" s="506"/>
      <c r="K31" s="506"/>
      <c r="L31" s="506"/>
      <c r="M31" s="506"/>
      <c r="N31" s="506"/>
      <c r="O31" s="506"/>
      <c r="P31" s="506"/>
      <c r="Q31" s="506"/>
      <c r="R31" s="506"/>
      <c r="S31" s="506"/>
      <c r="T31" s="506"/>
      <c r="U31" s="506"/>
      <c r="V31" s="506"/>
      <c r="W31" s="506"/>
      <c r="X31" s="506"/>
      <c r="Y31" s="506"/>
      <c r="Z31" s="506"/>
      <c r="AA31" s="506"/>
      <c r="AB31" s="506"/>
      <c r="AC31" s="506"/>
      <c r="AD31" s="506"/>
      <c r="AE31" s="506"/>
      <c r="AF31" s="506"/>
      <c r="AG31" s="506"/>
      <c r="AH31" s="506"/>
      <c r="AI31" s="506"/>
      <c r="AJ31" s="506"/>
      <c r="AK31" s="506"/>
    </row>
    <row r="32" spans="1:41" x14ac:dyDescent="0.15">
      <c r="B32" s="510" t="s">
        <v>196</v>
      </c>
      <c r="C32" s="510"/>
      <c r="D32" s="510"/>
      <c r="E32" s="510"/>
      <c r="F32" s="510"/>
      <c r="G32" s="510"/>
      <c r="H32" s="510"/>
      <c r="I32" s="510"/>
      <c r="J32" s="510"/>
      <c r="K32" s="254" t="s">
        <v>195</v>
      </c>
      <c r="L32" s="254"/>
      <c r="M32" s="254"/>
      <c r="N32" s="254"/>
      <c r="O32" s="254"/>
      <c r="P32" s="254"/>
      <c r="Q32" s="254"/>
      <c r="R32" s="254"/>
      <c r="S32" s="254"/>
      <c r="T32" s="254" t="s">
        <v>194</v>
      </c>
      <c r="U32" s="254"/>
      <c r="V32" s="254"/>
      <c r="W32" s="254"/>
      <c r="X32" s="254"/>
      <c r="Y32" s="254"/>
      <c r="Z32" s="254"/>
      <c r="AA32" s="254"/>
      <c r="AB32" s="254"/>
      <c r="AC32" s="254" t="s">
        <v>279</v>
      </c>
      <c r="AD32" s="254"/>
      <c r="AE32" s="254"/>
      <c r="AF32" s="254"/>
      <c r="AG32" s="254"/>
      <c r="AH32" s="254"/>
      <c r="AI32" s="254"/>
      <c r="AJ32" s="254"/>
      <c r="AK32" s="254"/>
    </row>
    <row r="33" spans="2:37" x14ac:dyDescent="0.15">
      <c r="B33" s="506" t="s">
        <v>202</v>
      </c>
      <c r="C33" s="506"/>
      <c r="D33" s="506"/>
      <c r="E33" s="506"/>
      <c r="F33" s="506"/>
      <c r="G33" s="506"/>
      <c r="H33" s="506"/>
      <c r="I33" s="506"/>
      <c r="J33" s="506"/>
      <c r="K33" s="511">
        <v>605000</v>
      </c>
      <c r="L33" s="511"/>
      <c r="M33" s="511"/>
      <c r="N33" s="511"/>
      <c r="O33" s="511"/>
      <c r="P33" s="511"/>
      <c r="Q33" s="511"/>
      <c r="R33" s="511"/>
      <c r="S33" s="511"/>
      <c r="T33" s="511">
        <v>750239</v>
      </c>
      <c r="U33" s="511"/>
      <c r="V33" s="511"/>
      <c r="W33" s="511"/>
      <c r="X33" s="511"/>
      <c r="Y33" s="511"/>
      <c r="Z33" s="511"/>
      <c r="AA33" s="511"/>
      <c r="AB33" s="511"/>
      <c r="AC33" s="511">
        <v>750239</v>
      </c>
      <c r="AD33" s="511"/>
      <c r="AE33" s="511"/>
      <c r="AF33" s="511"/>
      <c r="AG33" s="511"/>
      <c r="AH33" s="511"/>
      <c r="AI33" s="511"/>
      <c r="AJ33" s="511"/>
      <c r="AK33" s="511"/>
    </row>
    <row r="34" spans="2:37" x14ac:dyDescent="0.15">
      <c r="B34" s="235" t="s">
        <v>192</v>
      </c>
      <c r="C34" s="235"/>
      <c r="D34" s="235"/>
      <c r="E34" s="235"/>
      <c r="F34" s="235"/>
      <c r="G34" s="235"/>
      <c r="H34" s="235"/>
      <c r="I34" s="235"/>
      <c r="J34" s="235"/>
      <c r="K34" s="235"/>
      <c r="L34" s="235"/>
      <c r="M34" s="235"/>
      <c r="N34" s="235"/>
      <c r="O34" s="235"/>
      <c r="P34" s="235"/>
      <c r="Q34" s="235"/>
      <c r="R34" s="235"/>
      <c r="S34" s="235"/>
      <c r="T34" s="235"/>
      <c r="U34" s="235"/>
      <c r="V34" s="235"/>
      <c r="W34" s="235"/>
      <c r="X34" s="235"/>
      <c r="Y34" s="235"/>
      <c r="Z34" s="235"/>
      <c r="AA34" s="235"/>
      <c r="AB34" s="235"/>
      <c r="AC34" s="235"/>
      <c r="AD34" s="235"/>
      <c r="AE34" s="235"/>
      <c r="AF34" s="235"/>
      <c r="AG34" s="235"/>
      <c r="AH34" s="235"/>
      <c r="AI34" s="235"/>
      <c r="AJ34" s="235"/>
      <c r="AK34" s="235"/>
    </row>
  </sheetData>
  <mergeCells count="100">
    <mergeCell ref="B30:J30"/>
    <mergeCell ref="K30:S30"/>
    <mergeCell ref="T30:AB30"/>
    <mergeCell ref="AC30:AK31"/>
    <mergeCell ref="B27:J27"/>
    <mergeCell ref="B29:J29"/>
    <mergeCell ref="K29:S29"/>
    <mergeCell ref="T29:AB29"/>
    <mergeCell ref="AC29:AK29"/>
    <mergeCell ref="AC25:AK28"/>
    <mergeCell ref="K27:S27"/>
    <mergeCell ref="T27:AB27"/>
    <mergeCell ref="B28:J28"/>
    <mergeCell ref="K28:S28"/>
    <mergeCell ref="T28:AB28"/>
    <mergeCell ref="T26:AB26"/>
    <mergeCell ref="AC24:AK24"/>
    <mergeCell ref="B25:J25"/>
    <mergeCell ref="K25:S25"/>
    <mergeCell ref="T25:AB25"/>
    <mergeCell ref="B21:J21"/>
    <mergeCell ref="K21:S21"/>
    <mergeCell ref="T21:AB21"/>
    <mergeCell ref="AC21:AK21"/>
    <mergeCell ref="A23:AK23"/>
    <mergeCell ref="B26:J26"/>
    <mergeCell ref="K26:S26"/>
    <mergeCell ref="B19:J19"/>
    <mergeCell ref="K19:S19"/>
    <mergeCell ref="T19:AB19"/>
    <mergeCell ref="B24:J24"/>
    <mergeCell ref="K24:S24"/>
    <mergeCell ref="T24:AB24"/>
    <mergeCell ref="AC19:AK19"/>
    <mergeCell ref="B20:J20"/>
    <mergeCell ref="K20:S20"/>
    <mergeCell ref="T20:AB20"/>
    <mergeCell ref="AC20:AK20"/>
    <mergeCell ref="B17:J17"/>
    <mergeCell ref="K17:S17"/>
    <mergeCell ref="T17:AB17"/>
    <mergeCell ref="AC17:AK17"/>
    <mergeCell ref="B18:J18"/>
    <mergeCell ref="K18:S18"/>
    <mergeCell ref="T18:AB18"/>
    <mergeCell ref="AC18:AK18"/>
    <mergeCell ref="B13:J13"/>
    <mergeCell ref="K16:S16"/>
    <mergeCell ref="T16:AB16"/>
    <mergeCell ref="AC16:AK16"/>
    <mergeCell ref="B11:J11"/>
    <mergeCell ref="K11:S11"/>
    <mergeCell ref="T11:AB11"/>
    <mergeCell ref="AC11:AK11"/>
    <mergeCell ref="B12:J12"/>
    <mergeCell ref="K12:S12"/>
    <mergeCell ref="AC13:AK13"/>
    <mergeCell ref="A15:AK15"/>
    <mergeCell ref="AC12:AK12"/>
    <mergeCell ref="K13:S13"/>
    <mergeCell ref="T13:AB13"/>
    <mergeCell ref="T12:AB12"/>
    <mergeCell ref="B6:J6"/>
    <mergeCell ref="B9:J9"/>
    <mergeCell ref="K9:S9"/>
    <mergeCell ref="B34:AK34"/>
    <mergeCell ref="B31:J31"/>
    <mergeCell ref="K31:S31"/>
    <mergeCell ref="T31:AB31"/>
    <mergeCell ref="B32:J32"/>
    <mergeCell ref="K32:S32"/>
    <mergeCell ref="T32:AB32"/>
    <mergeCell ref="AC32:AK32"/>
    <mergeCell ref="B33:J33"/>
    <mergeCell ref="K33:S33"/>
    <mergeCell ref="T33:AB33"/>
    <mergeCell ref="AC33:AK33"/>
    <mergeCell ref="B16:J16"/>
    <mergeCell ref="T9:AB9"/>
    <mergeCell ref="AC9:AK9"/>
    <mergeCell ref="B10:J10"/>
    <mergeCell ref="K10:S10"/>
    <mergeCell ref="T10:AB10"/>
    <mergeCell ref="AC10:AK10"/>
    <mergeCell ref="V1:AK2"/>
    <mergeCell ref="B8:J8"/>
    <mergeCell ref="K8:S8"/>
    <mergeCell ref="T8:AB8"/>
    <mergeCell ref="AC8:AK8"/>
    <mergeCell ref="A1:H1"/>
    <mergeCell ref="M4:AK4"/>
    <mergeCell ref="C3:AK3"/>
    <mergeCell ref="A5:AG5"/>
    <mergeCell ref="AC6:AK6"/>
    <mergeCell ref="AC7:AK7"/>
    <mergeCell ref="K6:S6"/>
    <mergeCell ref="T6:AB6"/>
    <mergeCell ref="B7:J7"/>
    <mergeCell ref="K7:S7"/>
    <mergeCell ref="T7:AB7"/>
  </mergeCells>
  <phoneticPr fontId="1"/>
  <printOptions horizontalCentered="1"/>
  <pageMargins left="0.70866141732283472" right="0.70866141732283472" top="0.74803149606299213" bottom="0.55118110236220474"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K49"/>
  <sheetViews>
    <sheetView view="pageBreakPreview" zoomScaleNormal="100" zoomScaleSheetLayoutView="100" workbookViewId="0">
      <selection activeCell="AY14" sqref="AY14"/>
    </sheetView>
  </sheetViews>
  <sheetFormatPr defaultColWidth="9" defaultRowHeight="13.5" x14ac:dyDescent="0.15"/>
  <cols>
    <col min="1" max="1" customWidth="true" style="1" width="3.75"/>
    <col min="2" max="3" customWidth="true" style="1" width="4.875"/>
    <col min="4" max="37" customWidth="true" style="1" width="2.25"/>
    <col min="38" max="16384" style="1" width="9.0"/>
  </cols>
  <sheetData>
    <row r="1" spans="1:37" s="10" customFormat="1" ht="18" customHeight="1" x14ac:dyDescent="0.15">
      <c r="A1" s="1" t="s">
        <v>386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s="10" customFormat="1" ht="18" customHeight="1" x14ac:dyDescent="0.15">
      <c r="A2" s="584" t="s">
        <v>872</v>
      </c>
      <c r="B2" s="584"/>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c r="AC2" s="584"/>
      <c r="AD2" s="584"/>
      <c r="AE2" s="584"/>
      <c r="AF2" s="584"/>
      <c r="AG2" s="584"/>
      <c r="AH2" s="584"/>
      <c r="AI2" s="584"/>
      <c r="AJ2" s="584"/>
      <c r="AK2" s="584"/>
    </row>
    <row r="3" spans="1:37" s="11" customFormat="1" ht="24" x14ac:dyDescent="0.15">
      <c r="A3" s="584"/>
      <c r="B3" s="584"/>
      <c r="C3" s="584"/>
      <c r="D3" s="584"/>
      <c r="E3" s="584"/>
      <c r="F3" s="584"/>
      <c r="G3" s="584"/>
      <c r="H3" s="584"/>
      <c r="I3" s="584"/>
      <c r="J3" s="584"/>
      <c r="K3" s="584"/>
      <c r="L3" s="584"/>
      <c r="M3" s="584"/>
      <c r="N3" s="584"/>
      <c r="O3" s="584"/>
      <c r="P3" s="584"/>
      <c r="Q3" s="584"/>
      <c r="R3" s="584"/>
      <c r="S3" s="584"/>
      <c r="T3" s="584"/>
      <c r="U3" s="584"/>
      <c r="V3" s="584"/>
      <c r="W3" s="584"/>
      <c r="X3" s="584"/>
      <c r="Y3" s="584"/>
      <c r="Z3" s="584"/>
      <c r="AA3" s="584"/>
      <c r="AB3" s="584"/>
      <c r="AC3" s="584"/>
      <c r="AD3" s="584"/>
      <c r="AE3" s="584"/>
      <c r="AF3" s="584"/>
      <c r="AG3" s="584"/>
      <c r="AH3" s="584"/>
      <c r="AI3" s="584"/>
      <c r="AJ3" s="584"/>
      <c r="AK3" s="584"/>
    </row>
    <row r="4" spans="1:37" ht="18.75" customHeight="1" x14ac:dyDescent="0.15">
      <c r="A4" s="565" t="s">
        <v>551</v>
      </c>
      <c r="B4" s="565"/>
      <c r="C4" s="565"/>
      <c r="D4" s="565"/>
      <c r="E4" s="565"/>
      <c r="F4" s="565"/>
      <c r="G4" s="565"/>
      <c r="H4" s="565"/>
      <c r="I4" s="565"/>
      <c r="J4" s="565"/>
      <c r="K4" s="565"/>
      <c r="L4" s="565"/>
      <c r="M4" s="565"/>
      <c r="N4" s="565"/>
      <c r="O4" s="565"/>
      <c r="P4" s="565"/>
      <c r="Q4" s="565"/>
      <c r="R4" s="565"/>
      <c r="S4" s="565"/>
      <c r="T4" s="565"/>
      <c r="U4" s="565"/>
      <c r="V4" s="565"/>
      <c r="W4" s="565"/>
      <c r="X4" s="565"/>
      <c r="Y4" s="565"/>
      <c r="Z4" s="565"/>
      <c r="AA4" s="565"/>
      <c r="AB4" s="565"/>
      <c r="AC4" s="565"/>
      <c r="AD4" s="565"/>
      <c r="AE4" s="565"/>
      <c r="AF4" s="565"/>
      <c r="AG4" s="565"/>
      <c r="AH4" s="565"/>
      <c r="AI4" s="565"/>
      <c r="AJ4" s="565"/>
      <c r="AK4" s="565"/>
    </row>
    <row r="5" spans="1:37" ht="18.75" customHeight="1" x14ac:dyDescent="0.15">
      <c r="A5" s="565"/>
      <c r="B5" s="565"/>
      <c r="C5" s="565"/>
      <c r="D5" s="565"/>
      <c r="E5" s="565"/>
      <c r="F5" s="565"/>
      <c r="G5" s="565"/>
      <c r="H5" s="565"/>
      <c r="I5" s="565"/>
      <c r="J5" s="565"/>
      <c r="K5" s="565"/>
      <c r="L5" s="565"/>
      <c r="M5" s="565"/>
      <c r="N5" s="565"/>
      <c r="O5" s="565"/>
      <c r="P5" s="565"/>
      <c r="Q5" s="565"/>
      <c r="R5" s="565"/>
      <c r="S5" s="565"/>
      <c r="T5" s="565"/>
      <c r="U5" s="565"/>
      <c r="V5" s="565"/>
      <c r="W5" s="565"/>
      <c r="X5" s="565"/>
      <c r="Y5" s="565"/>
      <c r="Z5" s="565"/>
      <c r="AA5" s="565"/>
      <c r="AB5" s="565"/>
      <c r="AC5" s="565"/>
      <c r="AD5" s="565"/>
      <c r="AE5" s="565"/>
      <c r="AF5" s="565"/>
      <c r="AG5" s="565"/>
      <c r="AH5" s="565"/>
      <c r="AI5" s="565"/>
      <c r="AJ5" s="565"/>
      <c r="AK5" s="565"/>
    </row>
    <row r="6" spans="1:37" ht="18.75" customHeight="1" x14ac:dyDescent="0.15"/>
    <row r="7" spans="1:37" ht="18.75" customHeight="1" x14ac:dyDescent="0.15">
      <c r="A7" s="566" t="s">
        <v>53</v>
      </c>
      <c r="B7" s="566"/>
      <c r="C7" s="566"/>
      <c r="D7" s="567" t="s">
        <v>54</v>
      </c>
      <c r="E7" s="568"/>
      <c r="F7" s="568"/>
      <c r="G7" s="568"/>
      <c r="H7" s="568"/>
      <c r="I7" s="568"/>
      <c r="J7" s="568"/>
      <c r="K7" s="568"/>
      <c r="L7" s="568"/>
      <c r="M7" s="568"/>
      <c r="N7" s="568"/>
      <c r="O7" s="568"/>
      <c r="P7" s="568"/>
      <c r="Q7" s="568"/>
      <c r="R7" s="568"/>
      <c r="S7" s="568"/>
      <c r="T7" s="569"/>
      <c r="U7" s="567" t="s">
        <v>54</v>
      </c>
      <c r="V7" s="568"/>
      <c r="W7" s="568"/>
      <c r="X7" s="568"/>
      <c r="Y7" s="568"/>
      <c r="Z7" s="568"/>
      <c r="AA7" s="568"/>
      <c r="AB7" s="568"/>
      <c r="AC7" s="568"/>
      <c r="AD7" s="568"/>
      <c r="AE7" s="568"/>
      <c r="AF7" s="568"/>
      <c r="AG7" s="568"/>
      <c r="AH7" s="568"/>
      <c r="AI7" s="568"/>
      <c r="AJ7" s="568"/>
      <c r="AK7" s="569"/>
    </row>
    <row r="8" spans="1:37" ht="18.75" customHeight="1" x14ac:dyDescent="0.15">
      <c r="A8" s="566"/>
      <c r="B8" s="566"/>
      <c r="C8" s="566"/>
      <c r="D8" s="570"/>
      <c r="E8" s="571"/>
      <c r="F8" s="571"/>
      <c r="G8" s="571"/>
      <c r="H8" s="571"/>
      <c r="I8" s="571"/>
      <c r="J8" s="571"/>
      <c r="K8" s="571"/>
      <c r="L8" s="571"/>
      <c r="M8" s="571"/>
      <c r="N8" s="571"/>
      <c r="O8" s="571"/>
      <c r="P8" s="571"/>
      <c r="Q8" s="571"/>
      <c r="R8" s="571"/>
      <c r="S8" s="571"/>
      <c r="T8" s="572"/>
      <c r="U8" s="570"/>
      <c r="V8" s="571"/>
      <c r="W8" s="571"/>
      <c r="X8" s="571"/>
      <c r="Y8" s="571"/>
      <c r="Z8" s="571"/>
      <c r="AA8" s="571"/>
      <c r="AB8" s="571"/>
      <c r="AC8" s="571"/>
      <c r="AD8" s="571"/>
      <c r="AE8" s="571"/>
      <c r="AF8" s="571"/>
      <c r="AG8" s="571"/>
      <c r="AH8" s="571"/>
      <c r="AI8" s="571"/>
      <c r="AJ8" s="571"/>
      <c r="AK8" s="572"/>
    </row>
    <row r="9" spans="1:37" ht="18.75" customHeight="1" x14ac:dyDescent="0.15">
      <c r="A9" s="566"/>
      <c r="B9" s="566"/>
      <c r="C9" s="566"/>
      <c r="D9" s="570"/>
      <c r="E9" s="571"/>
      <c r="F9" s="571"/>
      <c r="G9" s="571"/>
      <c r="H9" s="571"/>
      <c r="I9" s="571"/>
      <c r="J9" s="571"/>
      <c r="K9" s="571"/>
      <c r="L9" s="571"/>
      <c r="M9" s="571"/>
      <c r="N9" s="571"/>
      <c r="O9" s="571"/>
      <c r="P9" s="571"/>
      <c r="Q9" s="571"/>
      <c r="R9" s="571"/>
      <c r="S9" s="571"/>
      <c r="T9" s="572"/>
      <c r="U9" s="570"/>
      <c r="V9" s="571"/>
      <c r="W9" s="571"/>
      <c r="X9" s="571"/>
      <c r="Y9" s="571"/>
      <c r="Z9" s="571"/>
      <c r="AA9" s="571"/>
      <c r="AB9" s="571"/>
      <c r="AC9" s="571"/>
      <c r="AD9" s="571"/>
      <c r="AE9" s="571"/>
      <c r="AF9" s="571"/>
      <c r="AG9" s="571"/>
      <c r="AH9" s="571"/>
      <c r="AI9" s="571"/>
      <c r="AJ9" s="571"/>
      <c r="AK9" s="572"/>
    </row>
    <row r="10" spans="1:37" ht="18.75" customHeight="1" x14ac:dyDescent="0.15">
      <c r="A10" s="566"/>
      <c r="B10" s="566"/>
      <c r="C10" s="566"/>
      <c r="D10" s="573" t="s">
        <v>55</v>
      </c>
      <c r="E10" s="574"/>
      <c r="F10" s="574"/>
      <c r="G10" s="574"/>
      <c r="H10" s="574"/>
      <c r="I10" s="574"/>
      <c r="J10" s="574"/>
      <c r="K10" s="574"/>
      <c r="L10" s="574"/>
      <c r="M10" s="574"/>
      <c r="N10" s="574"/>
      <c r="O10" s="574"/>
      <c r="P10" s="574"/>
      <c r="Q10" s="574"/>
      <c r="R10" s="574"/>
      <c r="S10" s="574"/>
      <c r="T10" s="575"/>
      <c r="U10" s="573" t="s">
        <v>55</v>
      </c>
      <c r="V10" s="574"/>
      <c r="W10" s="574"/>
      <c r="X10" s="574"/>
      <c r="Y10" s="574"/>
      <c r="Z10" s="574"/>
      <c r="AA10" s="574"/>
      <c r="AB10" s="574"/>
      <c r="AC10" s="574"/>
      <c r="AD10" s="574"/>
      <c r="AE10" s="574"/>
      <c r="AF10" s="574"/>
      <c r="AG10" s="574"/>
      <c r="AH10" s="574"/>
      <c r="AI10" s="574"/>
      <c r="AJ10" s="574"/>
      <c r="AK10" s="575"/>
    </row>
    <row r="11" spans="1:37" ht="18.75" customHeight="1" x14ac:dyDescent="0.15">
      <c r="A11" s="566" t="s">
        <v>56</v>
      </c>
      <c r="B11" s="566"/>
      <c r="C11" s="566"/>
      <c r="D11" s="567" t="s">
        <v>907</v>
      </c>
      <c r="E11" s="568"/>
      <c r="F11" s="568"/>
      <c r="G11" s="568"/>
      <c r="H11" s="568"/>
      <c r="I11" s="568"/>
      <c r="J11" s="568"/>
      <c r="K11" s="568"/>
      <c r="L11" s="568"/>
      <c r="M11" s="568"/>
      <c r="N11" s="568"/>
      <c r="O11" s="568"/>
      <c r="P11" s="568"/>
      <c r="Q11" s="568"/>
      <c r="R11" s="568"/>
      <c r="S11" s="568"/>
      <c r="T11" s="569"/>
      <c r="U11" s="567" t="s">
        <v>907</v>
      </c>
      <c r="V11" s="568"/>
      <c r="W11" s="568"/>
      <c r="X11" s="568"/>
      <c r="Y11" s="568"/>
      <c r="Z11" s="568"/>
      <c r="AA11" s="568"/>
      <c r="AB11" s="568"/>
      <c r="AC11" s="568"/>
      <c r="AD11" s="568"/>
      <c r="AE11" s="568"/>
      <c r="AF11" s="568"/>
      <c r="AG11" s="568"/>
      <c r="AH11" s="568"/>
      <c r="AI11" s="568"/>
      <c r="AJ11" s="568"/>
      <c r="AK11" s="569"/>
    </row>
    <row r="12" spans="1:37" ht="18.75" customHeight="1" x14ac:dyDescent="0.15">
      <c r="A12" s="566"/>
      <c r="B12" s="566"/>
      <c r="C12" s="566"/>
      <c r="D12" s="570"/>
      <c r="E12" s="571"/>
      <c r="F12" s="571"/>
      <c r="G12" s="571"/>
      <c r="H12" s="571"/>
      <c r="I12" s="571"/>
      <c r="J12" s="571"/>
      <c r="K12" s="571"/>
      <c r="L12" s="571"/>
      <c r="M12" s="571"/>
      <c r="N12" s="571"/>
      <c r="O12" s="571"/>
      <c r="P12" s="571"/>
      <c r="Q12" s="571"/>
      <c r="R12" s="571"/>
      <c r="S12" s="571"/>
      <c r="T12" s="572"/>
      <c r="U12" s="570"/>
      <c r="V12" s="571"/>
      <c r="W12" s="571"/>
      <c r="X12" s="571"/>
      <c r="Y12" s="571"/>
      <c r="Z12" s="571"/>
      <c r="AA12" s="571"/>
      <c r="AB12" s="571"/>
      <c r="AC12" s="571"/>
      <c r="AD12" s="571"/>
      <c r="AE12" s="571"/>
      <c r="AF12" s="571"/>
      <c r="AG12" s="571"/>
      <c r="AH12" s="571"/>
      <c r="AI12" s="571"/>
      <c r="AJ12" s="571"/>
      <c r="AK12" s="572"/>
    </row>
    <row r="13" spans="1:37" ht="18.75" customHeight="1" x14ac:dyDescent="0.15">
      <c r="A13" s="566"/>
      <c r="B13" s="566"/>
      <c r="C13" s="566"/>
      <c r="D13" s="570"/>
      <c r="E13" s="571"/>
      <c r="F13" s="571"/>
      <c r="G13" s="571"/>
      <c r="H13" s="571"/>
      <c r="I13" s="571"/>
      <c r="J13" s="571"/>
      <c r="K13" s="571"/>
      <c r="L13" s="571"/>
      <c r="M13" s="571"/>
      <c r="N13" s="571"/>
      <c r="O13" s="571"/>
      <c r="P13" s="571"/>
      <c r="Q13" s="571"/>
      <c r="R13" s="571"/>
      <c r="S13" s="571"/>
      <c r="T13" s="572"/>
      <c r="U13" s="570"/>
      <c r="V13" s="571"/>
      <c r="W13" s="571"/>
      <c r="X13" s="571"/>
      <c r="Y13" s="571"/>
      <c r="Z13" s="571"/>
      <c r="AA13" s="571"/>
      <c r="AB13" s="571"/>
      <c r="AC13" s="571"/>
      <c r="AD13" s="571"/>
      <c r="AE13" s="571"/>
      <c r="AF13" s="571"/>
      <c r="AG13" s="571"/>
      <c r="AH13" s="571"/>
      <c r="AI13" s="571"/>
      <c r="AJ13" s="571"/>
      <c r="AK13" s="572"/>
    </row>
    <row r="14" spans="1:37" ht="18.75" customHeight="1" x14ac:dyDescent="0.15">
      <c r="A14" s="566"/>
      <c r="B14" s="566"/>
      <c r="C14" s="566"/>
      <c r="D14" s="573" t="s">
        <v>55</v>
      </c>
      <c r="E14" s="574"/>
      <c r="F14" s="574"/>
      <c r="G14" s="574"/>
      <c r="H14" s="574"/>
      <c r="I14" s="574"/>
      <c r="J14" s="574"/>
      <c r="K14" s="574"/>
      <c r="L14" s="574"/>
      <c r="M14" s="574"/>
      <c r="N14" s="574"/>
      <c r="O14" s="574"/>
      <c r="P14" s="574"/>
      <c r="Q14" s="574"/>
      <c r="R14" s="574"/>
      <c r="S14" s="574"/>
      <c r="T14" s="575"/>
      <c r="U14" s="573" t="s">
        <v>55</v>
      </c>
      <c r="V14" s="574"/>
      <c r="W14" s="574"/>
      <c r="X14" s="574"/>
      <c r="Y14" s="574"/>
      <c r="Z14" s="574"/>
      <c r="AA14" s="574"/>
      <c r="AB14" s="574"/>
      <c r="AC14" s="574"/>
      <c r="AD14" s="574"/>
      <c r="AE14" s="574"/>
      <c r="AF14" s="574"/>
      <c r="AG14" s="574"/>
      <c r="AH14" s="574"/>
      <c r="AI14" s="574"/>
      <c r="AJ14" s="574"/>
      <c r="AK14" s="575"/>
    </row>
    <row r="15" spans="1:37" ht="28.5" customHeight="1" x14ac:dyDescent="0.15">
      <c r="A15" s="566" t="s">
        <v>57</v>
      </c>
      <c r="B15" s="566"/>
      <c r="C15" s="566"/>
      <c r="D15" s="582" t="s">
        <v>857</v>
      </c>
      <c r="E15" s="582"/>
      <c r="F15" s="582"/>
      <c r="G15" s="582"/>
      <c r="H15" s="582"/>
      <c r="I15" s="582"/>
      <c r="J15" s="582"/>
      <c r="K15" s="582"/>
      <c r="L15" s="582"/>
      <c r="M15" s="582"/>
      <c r="N15" s="582"/>
      <c r="O15" s="582"/>
      <c r="P15" s="582"/>
      <c r="Q15" s="582"/>
      <c r="R15" s="582"/>
      <c r="S15" s="582"/>
      <c r="T15" s="582"/>
      <c r="U15" s="582" t="s">
        <v>858</v>
      </c>
      <c r="V15" s="582"/>
      <c r="W15" s="582"/>
      <c r="X15" s="582"/>
      <c r="Y15" s="582"/>
      <c r="Z15" s="582"/>
      <c r="AA15" s="582"/>
      <c r="AB15" s="582"/>
      <c r="AC15" s="582"/>
      <c r="AD15" s="582"/>
      <c r="AE15" s="582"/>
      <c r="AF15" s="582"/>
      <c r="AG15" s="582"/>
      <c r="AH15" s="582"/>
      <c r="AI15" s="582"/>
      <c r="AJ15" s="582"/>
      <c r="AK15" s="582"/>
    </row>
    <row r="16" spans="1:37" ht="28.5" customHeight="1" x14ac:dyDescent="0.15">
      <c r="A16" s="580" t="s">
        <v>58</v>
      </c>
      <c r="B16" s="538" t="s">
        <v>59</v>
      </c>
      <c r="C16" s="538"/>
      <c r="D16" s="538" t="s">
        <v>552</v>
      </c>
      <c r="E16" s="538"/>
      <c r="F16" s="538"/>
      <c r="G16" s="538"/>
      <c r="H16" s="538"/>
      <c r="I16" s="538"/>
      <c r="J16" s="538"/>
      <c r="K16" s="538"/>
      <c r="L16" s="538"/>
      <c r="M16" s="538"/>
      <c r="N16" s="538"/>
      <c r="O16" s="538"/>
      <c r="P16" s="538"/>
      <c r="Q16" s="538"/>
      <c r="R16" s="538"/>
      <c r="S16" s="538"/>
      <c r="T16" s="538"/>
      <c r="U16" s="538" t="s">
        <v>552</v>
      </c>
      <c r="V16" s="538"/>
      <c r="W16" s="538"/>
      <c r="X16" s="538"/>
      <c r="Y16" s="538"/>
      <c r="Z16" s="538"/>
      <c r="AA16" s="538"/>
      <c r="AB16" s="538"/>
      <c r="AC16" s="538"/>
      <c r="AD16" s="538"/>
      <c r="AE16" s="538"/>
      <c r="AF16" s="538"/>
      <c r="AG16" s="538"/>
      <c r="AH16" s="538"/>
      <c r="AI16" s="538"/>
      <c r="AJ16" s="538"/>
      <c r="AK16" s="538"/>
    </row>
    <row r="17" spans="1:37" ht="28.5" customHeight="1" x14ac:dyDescent="0.15">
      <c r="A17" s="581"/>
      <c r="B17" s="538" t="s">
        <v>60</v>
      </c>
      <c r="C17" s="538"/>
      <c r="D17" s="538" t="s">
        <v>320</v>
      </c>
      <c r="E17" s="538"/>
      <c r="F17" s="538"/>
      <c r="G17" s="538"/>
      <c r="H17" s="538"/>
      <c r="I17" s="538"/>
      <c r="J17" s="538"/>
      <c r="K17" s="538"/>
      <c r="L17" s="538"/>
      <c r="M17" s="538"/>
      <c r="N17" s="538"/>
      <c r="O17" s="538"/>
      <c r="P17" s="538"/>
      <c r="Q17" s="538"/>
      <c r="R17" s="538"/>
      <c r="S17" s="538"/>
      <c r="T17" s="538"/>
      <c r="U17" s="538" t="s">
        <v>320</v>
      </c>
      <c r="V17" s="538"/>
      <c r="W17" s="538"/>
      <c r="X17" s="538"/>
      <c r="Y17" s="538"/>
      <c r="Z17" s="538"/>
      <c r="AA17" s="538"/>
      <c r="AB17" s="538"/>
      <c r="AC17" s="538"/>
      <c r="AD17" s="538"/>
      <c r="AE17" s="538"/>
      <c r="AF17" s="538"/>
      <c r="AG17" s="538"/>
      <c r="AH17" s="538"/>
      <c r="AI17" s="538"/>
      <c r="AJ17" s="538"/>
      <c r="AK17" s="538"/>
    </row>
    <row r="18" spans="1:37" ht="18.75" customHeight="1" x14ac:dyDescent="0.15">
      <c r="A18" s="576" t="s">
        <v>61</v>
      </c>
      <c r="B18" s="577"/>
      <c r="C18" s="578"/>
      <c r="D18" s="576" t="s">
        <v>62</v>
      </c>
      <c r="E18" s="577"/>
      <c r="F18" s="577"/>
      <c r="G18" s="579">
        <v>0</v>
      </c>
      <c r="H18" s="579"/>
      <c r="I18" s="17" t="s">
        <v>63</v>
      </c>
      <c r="J18" s="18"/>
      <c r="K18" s="577" t="s">
        <v>64</v>
      </c>
      <c r="L18" s="577"/>
      <c r="M18" s="579">
        <v>3</v>
      </c>
      <c r="N18" s="579"/>
      <c r="O18" s="17" t="s">
        <v>63</v>
      </c>
      <c r="P18" s="577"/>
      <c r="Q18" s="577"/>
      <c r="R18" s="577"/>
      <c r="S18" s="577"/>
      <c r="T18" s="578"/>
      <c r="U18" s="576" t="s">
        <v>62</v>
      </c>
      <c r="V18" s="577"/>
      <c r="W18" s="577"/>
      <c r="X18" s="579">
        <v>1</v>
      </c>
      <c r="Y18" s="579"/>
      <c r="Z18" s="17" t="s">
        <v>63</v>
      </c>
      <c r="AA18" s="18"/>
      <c r="AB18" s="577" t="s">
        <v>64</v>
      </c>
      <c r="AC18" s="577"/>
      <c r="AD18" s="579">
        <v>3</v>
      </c>
      <c r="AE18" s="579"/>
      <c r="AF18" s="17" t="s">
        <v>63</v>
      </c>
      <c r="AG18" s="577"/>
      <c r="AH18" s="577"/>
      <c r="AI18" s="577"/>
      <c r="AJ18" s="577"/>
      <c r="AK18" s="578"/>
    </row>
    <row r="19" spans="1:37" ht="18.75" customHeight="1" x14ac:dyDescent="0.15">
      <c r="A19" s="555"/>
      <c r="B19" s="556"/>
      <c r="C19" s="557"/>
      <c r="D19" s="19"/>
      <c r="E19" s="20"/>
      <c r="F19" s="20"/>
      <c r="G19" s="20"/>
      <c r="H19" s="20"/>
      <c r="I19" s="20"/>
      <c r="J19" s="2"/>
      <c r="K19" s="20"/>
      <c r="L19" s="20"/>
      <c r="M19" s="20"/>
      <c r="N19" s="20"/>
      <c r="O19" s="20"/>
      <c r="P19" s="20"/>
      <c r="Q19" s="21" t="s">
        <v>65</v>
      </c>
      <c r="R19" s="558">
        <v>3</v>
      </c>
      <c r="S19" s="558"/>
      <c r="T19" s="22" t="s">
        <v>63</v>
      </c>
      <c r="U19" s="19"/>
      <c r="V19" s="20"/>
      <c r="W19" s="20"/>
      <c r="X19" s="20"/>
      <c r="Y19" s="20"/>
      <c r="Z19" s="20"/>
      <c r="AA19" s="8"/>
      <c r="AB19" s="20"/>
      <c r="AC19" s="20"/>
      <c r="AD19" s="20"/>
      <c r="AE19" s="20"/>
      <c r="AF19" s="20"/>
      <c r="AG19" s="20"/>
      <c r="AH19" s="21" t="s">
        <v>65</v>
      </c>
      <c r="AI19" s="558">
        <f>IF(OR(X18="",AD18=""),"",SUM(X18,AD18))</f>
        <v>4</v>
      </c>
      <c r="AJ19" s="558"/>
      <c r="AK19" s="23" t="s">
        <v>63</v>
      </c>
    </row>
    <row r="20" spans="1:37" s="2" customFormat="1" ht="18.75" customHeight="1" x14ac:dyDescent="0.15">
      <c r="A20" s="559" t="s">
        <v>149</v>
      </c>
      <c r="B20" s="538" t="s">
        <v>148</v>
      </c>
      <c r="C20" s="538"/>
      <c r="D20" s="374" t="s">
        <v>27</v>
      </c>
      <c r="E20" s="374"/>
      <c r="F20" s="374"/>
      <c r="G20" s="374"/>
      <c r="H20" s="406" t="s">
        <v>147</v>
      </c>
      <c r="I20" s="374"/>
      <c r="J20" s="374"/>
      <c r="K20" s="374"/>
      <c r="L20" s="374"/>
      <c r="M20" s="374"/>
      <c r="N20" s="374"/>
      <c r="O20" s="374"/>
      <c r="P20" s="374"/>
      <c r="Q20" s="374"/>
      <c r="R20" s="374"/>
      <c r="S20" s="374"/>
      <c r="T20" s="374"/>
      <c r="U20" s="583" t="s">
        <v>27</v>
      </c>
      <c r="V20" s="583"/>
      <c r="W20" s="583"/>
      <c r="X20" s="583"/>
      <c r="Y20" s="583" t="s">
        <v>147</v>
      </c>
      <c r="Z20" s="583"/>
      <c r="AA20" s="583"/>
      <c r="AB20" s="583"/>
      <c r="AC20" s="583"/>
      <c r="AD20" s="583"/>
      <c r="AE20" s="583"/>
      <c r="AF20" s="583"/>
      <c r="AG20" s="583"/>
      <c r="AH20" s="583"/>
      <c r="AI20" s="583"/>
      <c r="AJ20" s="583"/>
      <c r="AK20" s="583"/>
    </row>
    <row r="21" spans="1:37" s="2" customFormat="1" ht="18.75" customHeight="1" x14ac:dyDescent="0.15">
      <c r="A21" s="559"/>
      <c r="B21" s="538" t="s">
        <v>146</v>
      </c>
      <c r="C21" s="538"/>
      <c r="D21" s="560">
        <v>61700</v>
      </c>
      <c r="E21" s="560"/>
      <c r="F21" s="560"/>
      <c r="G21" s="560"/>
      <c r="H21" s="349"/>
      <c r="I21" s="350"/>
      <c r="J21" s="350"/>
      <c r="K21" s="350"/>
      <c r="L21" s="350"/>
      <c r="M21" s="350"/>
      <c r="N21" s="350"/>
      <c r="O21" s="350"/>
      <c r="P21" s="350"/>
      <c r="Q21" s="350"/>
      <c r="R21" s="350"/>
      <c r="S21" s="350"/>
      <c r="T21" s="523"/>
      <c r="U21" s="539">
        <v>76540</v>
      </c>
      <c r="V21" s="540"/>
      <c r="W21" s="540"/>
      <c r="X21" s="541"/>
      <c r="Y21" s="349"/>
      <c r="Z21" s="350"/>
      <c r="AA21" s="350"/>
      <c r="AB21" s="350"/>
      <c r="AC21" s="350"/>
      <c r="AD21" s="350"/>
      <c r="AE21" s="350"/>
      <c r="AF21" s="350"/>
      <c r="AG21" s="350"/>
      <c r="AH21" s="350"/>
      <c r="AI21" s="350"/>
      <c r="AJ21" s="350"/>
      <c r="AK21" s="523"/>
    </row>
    <row r="22" spans="1:37" s="2" customFormat="1" ht="18.75" customHeight="1" x14ac:dyDescent="0.15">
      <c r="A22" s="559"/>
      <c r="B22" s="538" t="s">
        <v>145</v>
      </c>
      <c r="C22" s="538"/>
      <c r="D22" s="539"/>
      <c r="E22" s="540"/>
      <c r="F22" s="540"/>
      <c r="G22" s="541"/>
      <c r="H22" s="96"/>
      <c r="I22" s="540"/>
      <c r="J22" s="540"/>
      <c r="K22" s="540"/>
      <c r="L22" s="64" t="s">
        <v>13</v>
      </c>
      <c r="M22" s="64" t="s">
        <v>144</v>
      </c>
      <c r="N22" s="540"/>
      <c r="O22" s="540"/>
      <c r="P22" s="64" t="s">
        <v>63</v>
      </c>
      <c r="Q22" s="64" t="s">
        <v>144</v>
      </c>
      <c r="R22" s="540"/>
      <c r="S22" s="540"/>
      <c r="T22" s="87" t="s">
        <v>143</v>
      </c>
      <c r="U22" s="539" t="str">
        <f>IF(OR(Z22="",AE22="",AI22=""),"",(Z22*AE22*AI22))</f>
        <v/>
      </c>
      <c r="V22" s="540"/>
      <c r="W22" s="540"/>
      <c r="X22" s="541"/>
      <c r="Y22" s="96"/>
      <c r="Z22" s="540"/>
      <c r="AA22" s="540"/>
      <c r="AB22" s="540"/>
      <c r="AC22" s="64" t="s">
        <v>13</v>
      </c>
      <c r="AD22" s="64" t="s">
        <v>144</v>
      </c>
      <c r="AE22" s="540"/>
      <c r="AF22" s="540"/>
      <c r="AG22" s="64" t="s">
        <v>63</v>
      </c>
      <c r="AH22" s="64" t="s">
        <v>144</v>
      </c>
      <c r="AI22" s="540"/>
      <c r="AJ22" s="540"/>
      <c r="AK22" s="87" t="s">
        <v>143</v>
      </c>
    </row>
    <row r="23" spans="1:37" s="2" customFormat="1" ht="18.75" customHeight="1" x14ac:dyDescent="0.15">
      <c r="A23" s="559"/>
      <c r="B23" s="538" t="s">
        <v>270</v>
      </c>
      <c r="C23" s="538"/>
      <c r="D23" s="539">
        <v>6600</v>
      </c>
      <c r="E23" s="540"/>
      <c r="F23" s="540"/>
      <c r="G23" s="541"/>
      <c r="H23" s="96"/>
      <c r="I23" s="540">
        <v>1100</v>
      </c>
      <c r="J23" s="540"/>
      <c r="K23" s="540"/>
      <c r="L23" s="64" t="s">
        <v>13</v>
      </c>
      <c r="M23" s="64" t="s">
        <v>144</v>
      </c>
      <c r="N23" s="540">
        <v>3</v>
      </c>
      <c r="O23" s="540"/>
      <c r="P23" s="64" t="s">
        <v>63</v>
      </c>
      <c r="Q23" s="64" t="s">
        <v>144</v>
      </c>
      <c r="R23" s="540">
        <v>2</v>
      </c>
      <c r="S23" s="540"/>
      <c r="T23" s="87" t="s">
        <v>269</v>
      </c>
      <c r="U23" s="539">
        <v>8800</v>
      </c>
      <c r="V23" s="540"/>
      <c r="W23" s="540"/>
      <c r="X23" s="541"/>
      <c r="Y23" s="96"/>
      <c r="Z23" s="540">
        <v>1100</v>
      </c>
      <c r="AA23" s="540"/>
      <c r="AB23" s="540"/>
      <c r="AC23" s="64" t="s">
        <v>13</v>
      </c>
      <c r="AD23" s="64" t="s">
        <v>144</v>
      </c>
      <c r="AE23" s="540">
        <v>4</v>
      </c>
      <c r="AF23" s="540"/>
      <c r="AG23" s="64" t="s">
        <v>63</v>
      </c>
      <c r="AH23" s="64" t="s">
        <v>144</v>
      </c>
      <c r="AI23" s="540">
        <v>2</v>
      </c>
      <c r="AJ23" s="540"/>
      <c r="AK23" s="87" t="s">
        <v>269</v>
      </c>
    </row>
    <row r="24" spans="1:37" s="2" customFormat="1" ht="18.75" customHeight="1" x14ac:dyDescent="0.15">
      <c r="A24" s="559"/>
      <c r="B24" s="538" t="s">
        <v>272</v>
      </c>
      <c r="C24" s="538"/>
      <c r="D24" s="539"/>
      <c r="E24" s="540"/>
      <c r="F24" s="540"/>
      <c r="G24" s="541"/>
      <c r="H24" s="349"/>
      <c r="I24" s="350"/>
      <c r="J24" s="350"/>
      <c r="K24" s="350"/>
      <c r="L24" s="350"/>
      <c r="M24" s="350"/>
      <c r="N24" s="350"/>
      <c r="O24" s="350"/>
      <c r="P24" s="350"/>
      <c r="Q24" s="350"/>
      <c r="R24" s="350"/>
      <c r="S24" s="350"/>
      <c r="T24" s="523"/>
      <c r="U24" s="539" t="str">
        <f>IF(OR(Z24="",AE24="",AI24=""),"",(Z24*AE24*AI24))</f>
        <v/>
      </c>
      <c r="V24" s="540"/>
      <c r="W24" s="540"/>
      <c r="X24" s="541"/>
      <c r="Y24" s="349"/>
      <c r="Z24" s="350"/>
      <c r="AA24" s="350"/>
      <c r="AB24" s="350"/>
      <c r="AC24" s="350"/>
      <c r="AD24" s="350"/>
      <c r="AE24" s="350"/>
      <c r="AF24" s="350"/>
      <c r="AG24" s="350"/>
      <c r="AH24" s="350"/>
      <c r="AI24" s="350"/>
      <c r="AJ24" s="350"/>
      <c r="AK24" s="523"/>
    </row>
    <row r="25" spans="1:37" s="2" customFormat="1" ht="18.75" customHeight="1" x14ac:dyDescent="0.15">
      <c r="A25" s="559"/>
      <c r="B25" s="538" t="s">
        <v>273</v>
      </c>
      <c r="C25" s="538"/>
      <c r="D25" s="560">
        <v>15750</v>
      </c>
      <c r="E25" s="560"/>
      <c r="F25" s="560"/>
      <c r="G25" s="560"/>
      <c r="H25" s="95"/>
      <c r="I25" s="95"/>
      <c r="J25" s="95"/>
      <c r="K25" s="95"/>
      <c r="L25" s="64" t="s">
        <v>13</v>
      </c>
      <c r="M25" s="64" t="s">
        <v>144</v>
      </c>
      <c r="N25" s="95"/>
      <c r="O25" s="95"/>
      <c r="P25" s="64" t="s">
        <v>269</v>
      </c>
      <c r="Q25" s="64"/>
      <c r="R25" s="94"/>
      <c r="S25" s="94"/>
      <c r="T25" s="93"/>
      <c r="U25" s="539">
        <v>26750</v>
      </c>
      <c r="V25" s="540"/>
      <c r="W25" s="540"/>
      <c r="X25" s="541"/>
      <c r="Y25" s="95"/>
      <c r="Z25" s="95"/>
      <c r="AA25" s="95"/>
      <c r="AB25" s="95"/>
      <c r="AC25" s="64" t="s">
        <v>13</v>
      </c>
      <c r="AD25" s="64" t="s">
        <v>144</v>
      </c>
      <c r="AE25" s="95"/>
      <c r="AF25" s="95"/>
      <c r="AG25" s="64" t="s">
        <v>269</v>
      </c>
      <c r="AH25" s="64"/>
      <c r="AI25" s="94"/>
      <c r="AJ25" s="94"/>
      <c r="AK25" s="93"/>
    </row>
    <row r="26" spans="1:37" s="2" customFormat="1" ht="18.75" customHeight="1" x14ac:dyDescent="0.15">
      <c r="A26" s="559"/>
      <c r="B26" s="550" t="s">
        <v>141</v>
      </c>
      <c r="C26" s="550"/>
      <c r="D26" s="542"/>
      <c r="E26" s="542"/>
      <c r="F26" s="542"/>
      <c r="G26" s="542"/>
      <c r="H26" s="543"/>
      <c r="I26" s="544"/>
      <c r="J26" s="544"/>
      <c r="K26" s="544"/>
      <c r="L26" s="544"/>
      <c r="M26" s="544"/>
      <c r="N26" s="544"/>
      <c r="O26" s="544"/>
      <c r="P26" s="544"/>
      <c r="Q26" s="544"/>
      <c r="R26" s="544"/>
      <c r="S26" s="544"/>
      <c r="T26" s="545"/>
      <c r="U26" s="546" t="str">
        <f>IF(OR(Z26="",AF26=""),"",(Z26*AF26))</f>
        <v/>
      </c>
      <c r="V26" s="547"/>
      <c r="W26" s="547"/>
      <c r="X26" s="548"/>
      <c r="Y26" s="543"/>
      <c r="Z26" s="544"/>
      <c r="AA26" s="544"/>
      <c r="AB26" s="544"/>
      <c r="AC26" s="544"/>
      <c r="AD26" s="544"/>
      <c r="AE26" s="544"/>
      <c r="AF26" s="544"/>
      <c r="AG26" s="544"/>
      <c r="AH26" s="544"/>
      <c r="AI26" s="544"/>
      <c r="AJ26" s="544"/>
      <c r="AK26" s="545"/>
    </row>
    <row r="27" spans="1:37" s="2" customFormat="1" ht="18.75" customHeight="1" x14ac:dyDescent="0.15">
      <c r="A27" s="559"/>
      <c r="B27" s="550" t="s">
        <v>140</v>
      </c>
      <c r="C27" s="550"/>
      <c r="D27" s="542"/>
      <c r="E27" s="542"/>
      <c r="F27" s="542"/>
      <c r="G27" s="542"/>
      <c r="H27" s="543"/>
      <c r="I27" s="544"/>
      <c r="J27" s="544"/>
      <c r="K27" s="544"/>
      <c r="L27" s="544"/>
      <c r="M27" s="544"/>
      <c r="N27" s="544"/>
      <c r="O27" s="544"/>
      <c r="P27" s="544"/>
      <c r="Q27" s="544"/>
      <c r="R27" s="544"/>
      <c r="S27" s="544"/>
      <c r="T27" s="545"/>
      <c r="U27" s="546"/>
      <c r="V27" s="547"/>
      <c r="W27" s="547"/>
      <c r="X27" s="548"/>
      <c r="Y27" s="543"/>
      <c r="Z27" s="544"/>
      <c r="AA27" s="544"/>
      <c r="AB27" s="544"/>
      <c r="AC27" s="544"/>
      <c r="AD27" s="544"/>
      <c r="AE27" s="544"/>
      <c r="AF27" s="544"/>
      <c r="AG27" s="544"/>
      <c r="AH27" s="544"/>
      <c r="AI27" s="544"/>
      <c r="AJ27" s="544"/>
      <c r="AK27" s="545"/>
    </row>
    <row r="28" spans="1:37" s="2" customFormat="1" ht="18.75" customHeight="1" x14ac:dyDescent="0.15">
      <c r="A28" s="559"/>
      <c r="B28" s="538" t="s">
        <v>268</v>
      </c>
      <c r="C28" s="538"/>
      <c r="D28" s="549"/>
      <c r="E28" s="351"/>
      <c r="F28" s="351"/>
      <c r="G28" s="351"/>
      <c r="H28" s="368"/>
      <c r="I28" s="369"/>
      <c r="J28" s="369"/>
      <c r="K28" s="369"/>
      <c r="L28" s="369"/>
      <c r="M28" s="369"/>
      <c r="N28" s="369"/>
      <c r="O28" s="369"/>
      <c r="P28" s="369"/>
      <c r="Q28" s="369"/>
      <c r="R28" s="369"/>
      <c r="S28" s="369"/>
      <c r="T28" s="370"/>
      <c r="U28" s="549"/>
      <c r="V28" s="351"/>
      <c r="W28" s="351"/>
      <c r="X28" s="585"/>
      <c r="Y28" s="368"/>
      <c r="Z28" s="369"/>
      <c r="AA28" s="369"/>
      <c r="AB28" s="369"/>
      <c r="AC28" s="369"/>
      <c r="AD28" s="369"/>
      <c r="AE28" s="369"/>
      <c r="AF28" s="369"/>
      <c r="AG28" s="369"/>
      <c r="AH28" s="369"/>
      <c r="AI28" s="369"/>
      <c r="AJ28" s="369"/>
      <c r="AK28" s="370"/>
    </row>
    <row r="29" spans="1:37" s="2" customFormat="1" ht="18.75" customHeight="1" x14ac:dyDescent="0.15">
      <c r="A29" s="559"/>
      <c r="B29" s="538"/>
      <c r="C29" s="538"/>
      <c r="D29" s="552"/>
      <c r="E29" s="553"/>
      <c r="F29" s="553"/>
      <c r="G29" s="553"/>
      <c r="H29" s="524"/>
      <c r="I29" s="166"/>
      <c r="J29" s="166"/>
      <c r="K29" s="166"/>
      <c r="L29" s="166"/>
      <c r="M29" s="166"/>
      <c r="N29" s="166"/>
      <c r="O29" s="166"/>
      <c r="P29" s="166"/>
      <c r="Q29" s="166"/>
      <c r="R29" s="166"/>
      <c r="S29" s="166"/>
      <c r="T29" s="525"/>
      <c r="U29" s="552"/>
      <c r="V29" s="553"/>
      <c r="W29" s="553"/>
      <c r="X29" s="554"/>
      <c r="Y29" s="524"/>
      <c r="Z29" s="166"/>
      <c r="AA29" s="166"/>
      <c r="AB29" s="166"/>
      <c r="AC29" s="166"/>
      <c r="AD29" s="166"/>
      <c r="AE29" s="166"/>
      <c r="AF29" s="166"/>
      <c r="AG29" s="166"/>
      <c r="AH29" s="166"/>
      <c r="AI29" s="166"/>
      <c r="AJ29" s="166"/>
      <c r="AK29" s="525"/>
    </row>
    <row r="30" spans="1:37" s="2" customFormat="1" ht="18.75" customHeight="1" x14ac:dyDescent="0.15">
      <c r="A30" s="559"/>
      <c r="B30" s="538"/>
      <c r="C30" s="538"/>
      <c r="D30" s="552"/>
      <c r="E30" s="553"/>
      <c r="F30" s="553"/>
      <c r="G30" s="553"/>
      <c r="H30" s="524"/>
      <c r="I30" s="166"/>
      <c r="J30" s="166"/>
      <c r="K30" s="166"/>
      <c r="L30" s="166"/>
      <c r="M30" s="166"/>
      <c r="N30" s="166"/>
      <c r="O30" s="166"/>
      <c r="P30" s="166"/>
      <c r="Q30" s="166"/>
      <c r="R30" s="166"/>
      <c r="S30" s="166"/>
      <c r="T30" s="525"/>
      <c r="U30" s="552"/>
      <c r="V30" s="553"/>
      <c r="W30" s="553"/>
      <c r="X30" s="554"/>
      <c r="Y30" s="524"/>
      <c r="Z30" s="166"/>
      <c r="AA30" s="166"/>
      <c r="AB30" s="166"/>
      <c r="AC30" s="166"/>
      <c r="AD30" s="166"/>
      <c r="AE30" s="166"/>
      <c r="AF30" s="166"/>
      <c r="AG30" s="166"/>
      <c r="AH30" s="166"/>
      <c r="AI30" s="166"/>
      <c r="AJ30" s="166"/>
      <c r="AK30" s="525"/>
    </row>
    <row r="31" spans="1:37" s="2" customFormat="1" ht="18.75" customHeight="1" x14ac:dyDescent="0.15">
      <c r="A31" s="559"/>
      <c r="B31" s="538"/>
      <c r="C31" s="538"/>
      <c r="D31" s="561"/>
      <c r="E31" s="561"/>
      <c r="F31" s="561"/>
      <c r="G31" s="561"/>
      <c r="H31" s="551"/>
      <c r="I31" s="551"/>
      <c r="J31" s="551"/>
      <c r="K31" s="551"/>
      <c r="L31" s="551"/>
      <c r="M31" s="551"/>
      <c r="N31" s="551"/>
      <c r="O31" s="551"/>
      <c r="P31" s="551"/>
      <c r="Q31" s="551"/>
      <c r="R31" s="551"/>
      <c r="S31" s="551"/>
      <c r="T31" s="551"/>
      <c r="U31" s="552"/>
      <c r="V31" s="553"/>
      <c r="W31" s="553"/>
      <c r="X31" s="554"/>
      <c r="Y31" s="551"/>
      <c r="Z31" s="551"/>
      <c r="AA31" s="551"/>
      <c r="AB31" s="551"/>
      <c r="AC31" s="551"/>
      <c r="AD31" s="551"/>
      <c r="AE31" s="551"/>
      <c r="AF31" s="551"/>
      <c r="AG31" s="551"/>
      <c r="AH31" s="551"/>
      <c r="AI31" s="551"/>
      <c r="AJ31" s="551"/>
      <c r="AK31" s="551"/>
    </row>
    <row r="32" spans="1:37" s="2" customFormat="1" ht="18.75" customHeight="1" x14ac:dyDescent="0.15">
      <c r="A32" s="559"/>
      <c r="B32" s="538"/>
      <c r="C32" s="538"/>
      <c r="D32" s="561"/>
      <c r="E32" s="561"/>
      <c r="F32" s="561"/>
      <c r="G32" s="561"/>
      <c r="H32" s="551"/>
      <c r="I32" s="551"/>
      <c r="J32" s="551"/>
      <c r="K32" s="551"/>
      <c r="L32" s="551"/>
      <c r="M32" s="551"/>
      <c r="N32" s="551"/>
      <c r="O32" s="551"/>
      <c r="P32" s="551"/>
      <c r="Q32" s="551"/>
      <c r="R32" s="551"/>
      <c r="S32" s="551"/>
      <c r="T32" s="551"/>
      <c r="U32" s="552"/>
      <c r="V32" s="553"/>
      <c r="W32" s="553"/>
      <c r="X32" s="554"/>
      <c r="Y32" s="551"/>
      <c r="Z32" s="551"/>
      <c r="AA32" s="551"/>
      <c r="AB32" s="551"/>
      <c r="AC32" s="551"/>
      <c r="AD32" s="551"/>
      <c r="AE32" s="551"/>
      <c r="AF32" s="551"/>
      <c r="AG32" s="551"/>
      <c r="AH32" s="551"/>
      <c r="AI32" s="551"/>
      <c r="AJ32" s="551"/>
      <c r="AK32" s="551"/>
    </row>
    <row r="33" spans="1:37" s="2" customFormat="1" ht="18.75" customHeight="1" x14ac:dyDescent="0.15">
      <c r="A33" s="559"/>
      <c r="B33" s="538"/>
      <c r="C33" s="538"/>
      <c r="D33" s="561"/>
      <c r="E33" s="561"/>
      <c r="F33" s="561"/>
      <c r="G33" s="561"/>
      <c r="H33" s="551"/>
      <c r="I33" s="551"/>
      <c r="J33" s="551"/>
      <c r="K33" s="551"/>
      <c r="L33" s="551"/>
      <c r="M33" s="551"/>
      <c r="N33" s="551"/>
      <c r="O33" s="551"/>
      <c r="P33" s="551"/>
      <c r="Q33" s="551"/>
      <c r="R33" s="551"/>
      <c r="S33" s="551"/>
      <c r="T33" s="551"/>
      <c r="U33" s="562"/>
      <c r="V33" s="563"/>
      <c r="W33" s="563"/>
      <c r="X33" s="564"/>
      <c r="Y33" s="551"/>
      <c r="Z33" s="551"/>
      <c r="AA33" s="551"/>
      <c r="AB33" s="551"/>
      <c r="AC33" s="551"/>
      <c r="AD33" s="551"/>
      <c r="AE33" s="551"/>
      <c r="AF33" s="551"/>
      <c r="AG33" s="551"/>
      <c r="AH33" s="551"/>
      <c r="AI33" s="551"/>
      <c r="AJ33" s="551"/>
      <c r="AK33" s="551"/>
    </row>
    <row r="34" spans="1:37" s="2" customFormat="1" ht="18.75" customHeight="1" x14ac:dyDescent="0.15">
      <c r="A34" s="559"/>
      <c r="B34" s="538" t="s">
        <v>65</v>
      </c>
      <c r="C34" s="538"/>
      <c r="D34" s="560">
        <f>SUM(D21:G33)</f>
        <v>84050</v>
      </c>
      <c r="E34" s="560"/>
      <c r="F34" s="560"/>
      <c r="G34" s="560"/>
      <c r="H34" s="374"/>
      <c r="I34" s="374"/>
      <c r="J34" s="374"/>
      <c r="K34" s="374"/>
      <c r="L34" s="374"/>
      <c r="M34" s="374"/>
      <c r="N34" s="374"/>
      <c r="O34" s="374"/>
      <c r="P34" s="374"/>
      <c r="Q34" s="374"/>
      <c r="R34" s="374"/>
      <c r="S34" s="374"/>
      <c r="T34" s="374"/>
      <c r="U34" s="539">
        <f>SUM(U21:X33)</f>
        <v>112090</v>
      </c>
      <c r="V34" s="540"/>
      <c r="W34" s="540"/>
      <c r="X34" s="541"/>
      <c r="Y34" s="374"/>
      <c r="Z34" s="374"/>
      <c r="AA34" s="374"/>
      <c r="AB34" s="374"/>
      <c r="AC34" s="374"/>
      <c r="AD34" s="374"/>
      <c r="AE34" s="374"/>
      <c r="AF34" s="374"/>
      <c r="AG34" s="374"/>
      <c r="AH34" s="374"/>
      <c r="AI34" s="374"/>
      <c r="AJ34" s="374"/>
      <c r="AK34" s="374"/>
    </row>
    <row r="35" spans="1:37" ht="20.25" customHeight="1" x14ac:dyDescent="0.15">
      <c r="A35" s="349" t="s">
        <v>66</v>
      </c>
      <c r="B35" s="350"/>
      <c r="C35" s="523"/>
      <c r="D35" s="343" t="s">
        <v>906</v>
      </c>
      <c r="E35" s="344"/>
      <c r="F35" s="344"/>
      <c r="G35" s="344"/>
      <c r="H35" s="344"/>
      <c r="I35" s="344"/>
      <c r="J35" s="344"/>
      <c r="K35" s="344"/>
      <c r="L35" s="344"/>
      <c r="M35" s="344"/>
      <c r="N35" s="344"/>
      <c r="O35" s="344"/>
      <c r="P35" s="344"/>
      <c r="Q35" s="344"/>
      <c r="R35" s="344"/>
      <c r="S35" s="344"/>
      <c r="T35" s="345"/>
      <c r="U35" s="343" t="s">
        <v>905</v>
      </c>
      <c r="V35" s="344"/>
      <c r="W35" s="344"/>
      <c r="X35" s="344"/>
      <c r="Y35" s="344"/>
      <c r="Z35" s="344"/>
      <c r="AA35" s="344"/>
      <c r="AB35" s="344"/>
      <c r="AC35" s="344"/>
      <c r="AD35" s="344"/>
      <c r="AE35" s="344"/>
      <c r="AF35" s="344"/>
      <c r="AG35" s="344"/>
      <c r="AH35" s="344"/>
      <c r="AI35" s="344"/>
      <c r="AJ35" s="344"/>
      <c r="AK35" s="345"/>
    </row>
    <row r="36" spans="1:37" ht="20.25" customHeight="1" x14ac:dyDescent="0.15">
      <c r="A36" s="524"/>
      <c r="B36" s="166"/>
      <c r="C36" s="525"/>
      <c r="D36" s="529"/>
      <c r="E36" s="530"/>
      <c r="F36" s="530"/>
      <c r="G36" s="530"/>
      <c r="H36" s="530"/>
      <c r="I36" s="530"/>
      <c r="J36" s="530"/>
      <c r="K36" s="530"/>
      <c r="L36" s="530"/>
      <c r="M36" s="530"/>
      <c r="N36" s="530"/>
      <c r="O36" s="530"/>
      <c r="P36" s="530"/>
      <c r="Q36" s="530"/>
      <c r="R36" s="530"/>
      <c r="S36" s="530"/>
      <c r="T36" s="531"/>
      <c r="U36" s="529"/>
      <c r="V36" s="530"/>
      <c r="W36" s="530"/>
      <c r="X36" s="530"/>
      <c r="Y36" s="530"/>
      <c r="Z36" s="530"/>
      <c r="AA36" s="530"/>
      <c r="AB36" s="530"/>
      <c r="AC36" s="530"/>
      <c r="AD36" s="530"/>
      <c r="AE36" s="530"/>
      <c r="AF36" s="530"/>
      <c r="AG36" s="530"/>
      <c r="AH36" s="530"/>
      <c r="AI36" s="530"/>
      <c r="AJ36" s="530"/>
      <c r="AK36" s="531"/>
    </row>
    <row r="37" spans="1:37" ht="20.25" customHeight="1" x14ac:dyDescent="0.15">
      <c r="A37" s="524"/>
      <c r="B37" s="166"/>
      <c r="C37" s="525"/>
      <c r="D37" s="529"/>
      <c r="E37" s="530"/>
      <c r="F37" s="530"/>
      <c r="G37" s="530"/>
      <c r="H37" s="530"/>
      <c r="I37" s="530"/>
      <c r="J37" s="530"/>
      <c r="K37" s="530"/>
      <c r="L37" s="530"/>
      <c r="M37" s="530"/>
      <c r="N37" s="530"/>
      <c r="O37" s="530"/>
      <c r="P37" s="530"/>
      <c r="Q37" s="530"/>
      <c r="R37" s="530"/>
      <c r="S37" s="530"/>
      <c r="T37" s="531"/>
      <c r="U37" s="529"/>
      <c r="V37" s="530"/>
      <c r="W37" s="530"/>
      <c r="X37" s="530"/>
      <c r="Y37" s="530"/>
      <c r="Z37" s="530"/>
      <c r="AA37" s="530"/>
      <c r="AB37" s="530"/>
      <c r="AC37" s="530"/>
      <c r="AD37" s="530"/>
      <c r="AE37" s="530"/>
      <c r="AF37" s="530"/>
      <c r="AG37" s="530"/>
      <c r="AH37" s="530"/>
      <c r="AI37" s="530"/>
      <c r="AJ37" s="530"/>
      <c r="AK37" s="531"/>
    </row>
    <row r="38" spans="1:37" ht="20.25" customHeight="1" x14ac:dyDescent="0.15">
      <c r="A38" s="524"/>
      <c r="B38" s="166"/>
      <c r="C38" s="525"/>
      <c r="D38" s="529"/>
      <c r="E38" s="530"/>
      <c r="F38" s="530"/>
      <c r="G38" s="530"/>
      <c r="H38" s="530"/>
      <c r="I38" s="530"/>
      <c r="J38" s="530"/>
      <c r="K38" s="530"/>
      <c r="L38" s="530"/>
      <c r="M38" s="530"/>
      <c r="N38" s="530"/>
      <c r="O38" s="530"/>
      <c r="P38" s="530"/>
      <c r="Q38" s="530"/>
      <c r="R38" s="530"/>
      <c r="S38" s="530"/>
      <c r="T38" s="531"/>
      <c r="U38" s="529"/>
      <c r="V38" s="530"/>
      <c r="W38" s="530"/>
      <c r="X38" s="530"/>
      <c r="Y38" s="530"/>
      <c r="Z38" s="530"/>
      <c r="AA38" s="530"/>
      <c r="AB38" s="530"/>
      <c r="AC38" s="530"/>
      <c r="AD38" s="530"/>
      <c r="AE38" s="530"/>
      <c r="AF38" s="530"/>
      <c r="AG38" s="530"/>
      <c r="AH38" s="530"/>
      <c r="AI38" s="530"/>
      <c r="AJ38" s="530"/>
      <c r="AK38" s="531"/>
    </row>
    <row r="39" spans="1:37" ht="20.25" customHeight="1" x14ac:dyDescent="0.15">
      <c r="A39" s="524"/>
      <c r="B39" s="166"/>
      <c r="C39" s="525"/>
      <c r="D39" s="529"/>
      <c r="E39" s="530"/>
      <c r="F39" s="530"/>
      <c r="G39" s="530"/>
      <c r="H39" s="530"/>
      <c r="I39" s="530"/>
      <c r="J39" s="530"/>
      <c r="K39" s="530"/>
      <c r="L39" s="530"/>
      <c r="M39" s="530"/>
      <c r="N39" s="530"/>
      <c r="O39" s="530"/>
      <c r="P39" s="530"/>
      <c r="Q39" s="530"/>
      <c r="R39" s="530"/>
      <c r="S39" s="530"/>
      <c r="T39" s="531"/>
      <c r="U39" s="529"/>
      <c r="V39" s="530"/>
      <c r="W39" s="530"/>
      <c r="X39" s="530"/>
      <c r="Y39" s="530"/>
      <c r="Z39" s="530"/>
      <c r="AA39" s="530"/>
      <c r="AB39" s="530"/>
      <c r="AC39" s="530"/>
      <c r="AD39" s="530"/>
      <c r="AE39" s="530"/>
      <c r="AF39" s="530"/>
      <c r="AG39" s="530"/>
      <c r="AH39" s="530"/>
      <c r="AI39" s="530"/>
      <c r="AJ39" s="530"/>
      <c r="AK39" s="531"/>
    </row>
    <row r="40" spans="1:37" ht="20.25" customHeight="1" x14ac:dyDescent="0.15">
      <c r="A40" s="526"/>
      <c r="B40" s="527"/>
      <c r="C40" s="528"/>
      <c r="D40" s="346"/>
      <c r="E40" s="347"/>
      <c r="F40" s="347"/>
      <c r="G40" s="347"/>
      <c r="H40" s="347"/>
      <c r="I40" s="347"/>
      <c r="J40" s="347"/>
      <c r="K40" s="347"/>
      <c r="L40" s="347"/>
      <c r="M40" s="347"/>
      <c r="N40" s="347"/>
      <c r="O40" s="347"/>
      <c r="P40" s="347"/>
      <c r="Q40" s="347"/>
      <c r="R40" s="347"/>
      <c r="S40" s="347"/>
      <c r="T40" s="348"/>
      <c r="U40" s="346"/>
      <c r="V40" s="347"/>
      <c r="W40" s="347"/>
      <c r="X40" s="347"/>
      <c r="Y40" s="347"/>
      <c r="Z40" s="347"/>
      <c r="AA40" s="347"/>
      <c r="AB40" s="347"/>
      <c r="AC40" s="347"/>
      <c r="AD40" s="347"/>
      <c r="AE40" s="347"/>
      <c r="AF40" s="347"/>
      <c r="AG40" s="347"/>
      <c r="AH40" s="347"/>
      <c r="AI40" s="347"/>
      <c r="AJ40" s="347"/>
      <c r="AK40" s="348"/>
    </row>
    <row r="41" spans="1:37" ht="20.25" customHeight="1" x14ac:dyDescent="0.15">
      <c r="A41" s="349" t="s">
        <v>267</v>
      </c>
      <c r="B41" s="350"/>
      <c r="C41" s="523"/>
      <c r="D41" s="532" t="s">
        <v>893</v>
      </c>
      <c r="E41" s="533"/>
      <c r="F41" s="533"/>
      <c r="G41" s="533"/>
      <c r="H41" s="533"/>
      <c r="I41" s="533"/>
      <c r="J41" s="533"/>
      <c r="K41" s="533"/>
      <c r="L41" s="533"/>
      <c r="M41" s="533"/>
      <c r="N41" s="533"/>
      <c r="O41" s="533"/>
      <c r="P41" s="533"/>
      <c r="Q41" s="533"/>
      <c r="R41" s="533"/>
      <c r="S41" s="533"/>
      <c r="T41" s="534"/>
      <c r="U41" s="532" t="s">
        <v>893</v>
      </c>
      <c r="V41" s="533"/>
      <c r="W41" s="533"/>
      <c r="X41" s="533"/>
      <c r="Y41" s="533"/>
      <c r="Z41" s="533"/>
      <c r="AA41" s="533"/>
      <c r="AB41" s="533"/>
      <c r="AC41" s="533"/>
      <c r="AD41" s="533"/>
      <c r="AE41" s="533"/>
      <c r="AF41" s="533"/>
      <c r="AG41" s="533"/>
      <c r="AH41" s="533"/>
      <c r="AI41" s="533"/>
      <c r="AJ41" s="533"/>
      <c r="AK41" s="534"/>
    </row>
    <row r="42" spans="1:37" ht="20.25" customHeight="1" x14ac:dyDescent="0.15">
      <c r="A42" s="524"/>
      <c r="B42" s="166"/>
      <c r="C42" s="525"/>
      <c r="D42" s="535"/>
      <c r="E42" s="536"/>
      <c r="F42" s="536"/>
      <c r="G42" s="536"/>
      <c r="H42" s="536"/>
      <c r="I42" s="536"/>
      <c r="J42" s="536"/>
      <c r="K42" s="536"/>
      <c r="L42" s="536"/>
      <c r="M42" s="536"/>
      <c r="N42" s="536"/>
      <c r="O42" s="536"/>
      <c r="P42" s="536"/>
      <c r="Q42" s="536"/>
      <c r="R42" s="536"/>
      <c r="S42" s="536"/>
      <c r="T42" s="537"/>
      <c r="U42" s="535"/>
      <c r="V42" s="536"/>
      <c r="W42" s="536"/>
      <c r="X42" s="536"/>
      <c r="Y42" s="536"/>
      <c r="Z42" s="536"/>
      <c r="AA42" s="536"/>
      <c r="AB42" s="536"/>
      <c r="AC42" s="536"/>
      <c r="AD42" s="536"/>
      <c r="AE42" s="536"/>
      <c r="AF42" s="536"/>
      <c r="AG42" s="536"/>
      <c r="AH42" s="536"/>
      <c r="AI42" s="536"/>
      <c r="AJ42" s="536"/>
      <c r="AK42" s="537"/>
    </row>
    <row r="43" spans="1:37" ht="20.25" customHeight="1" x14ac:dyDescent="0.15">
      <c r="A43" s="524"/>
      <c r="B43" s="166"/>
      <c r="C43" s="525"/>
      <c r="D43" s="535"/>
      <c r="E43" s="536"/>
      <c r="F43" s="536"/>
      <c r="G43" s="536"/>
      <c r="H43" s="536"/>
      <c r="I43" s="536"/>
      <c r="J43" s="536"/>
      <c r="K43" s="536"/>
      <c r="L43" s="536"/>
      <c r="M43" s="536"/>
      <c r="N43" s="536"/>
      <c r="O43" s="536"/>
      <c r="P43" s="536"/>
      <c r="Q43" s="536"/>
      <c r="R43" s="536"/>
      <c r="S43" s="536"/>
      <c r="T43" s="537"/>
      <c r="U43" s="535"/>
      <c r="V43" s="536"/>
      <c r="W43" s="536"/>
      <c r="X43" s="536"/>
      <c r="Y43" s="536"/>
      <c r="Z43" s="536"/>
      <c r="AA43" s="536"/>
      <c r="AB43" s="536"/>
      <c r="AC43" s="536"/>
      <c r="AD43" s="536"/>
      <c r="AE43" s="536"/>
      <c r="AF43" s="536"/>
      <c r="AG43" s="536"/>
      <c r="AH43" s="536"/>
      <c r="AI43" s="536"/>
      <c r="AJ43" s="536"/>
      <c r="AK43" s="537"/>
    </row>
    <row r="44" spans="1:37" ht="20.25" customHeight="1" x14ac:dyDescent="0.15">
      <c r="A44" s="524"/>
      <c r="B44" s="166"/>
      <c r="C44" s="525"/>
      <c r="D44" s="535"/>
      <c r="E44" s="536"/>
      <c r="F44" s="536"/>
      <c r="G44" s="536"/>
      <c r="H44" s="536"/>
      <c r="I44" s="536"/>
      <c r="J44" s="536"/>
      <c r="K44" s="536"/>
      <c r="L44" s="536"/>
      <c r="M44" s="536"/>
      <c r="N44" s="536"/>
      <c r="O44" s="536"/>
      <c r="P44" s="536"/>
      <c r="Q44" s="536"/>
      <c r="R44" s="536"/>
      <c r="S44" s="536"/>
      <c r="T44" s="537"/>
      <c r="U44" s="535"/>
      <c r="V44" s="536"/>
      <c r="W44" s="536"/>
      <c r="X44" s="536"/>
      <c r="Y44" s="536"/>
      <c r="Z44" s="536"/>
      <c r="AA44" s="536"/>
      <c r="AB44" s="536"/>
      <c r="AC44" s="536"/>
      <c r="AD44" s="536"/>
      <c r="AE44" s="536"/>
      <c r="AF44" s="536"/>
      <c r="AG44" s="536"/>
      <c r="AH44" s="536"/>
      <c r="AI44" s="536"/>
      <c r="AJ44" s="536"/>
      <c r="AK44" s="537"/>
    </row>
    <row r="45" spans="1:37" ht="20.25" customHeight="1" x14ac:dyDescent="0.15">
      <c r="A45" s="524"/>
      <c r="B45" s="166"/>
      <c r="C45" s="525"/>
      <c r="D45" s="535"/>
      <c r="E45" s="536"/>
      <c r="F45" s="536"/>
      <c r="G45" s="536"/>
      <c r="H45" s="536"/>
      <c r="I45" s="536"/>
      <c r="J45" s="536"/>
      <c r="K45" s="536"/>
      <c r="L45" s="536"/>
      <c r="M45" s="536"/>
      <c r="N45" s="536"/>
      <c r="O45" s="536"/>
      <c r="P45" s="536"/>
      <c r="Q45" s="536"/>
      <c r="R45" s="536"/>
      <c r="S45" s="536"/>
      <c r="T45" s="537"/>
      <c r="U45" s="535"/>
      <c r="V45" s="536"/>
      <c r="W45" s="536"/>
      <c r="X45" s="536"/>
      <c r="Y45" s="536"/>
      <c r="Z45" s="536"/>
      <c r="AA45" s="536"/>
      <c r="AB45" s="536"/>
      <c r="AC45" s="536"/>
      <c r="AD45" s="536"/>
      <c r="AE45" s="536"/>
      <c r="AF45" s="536"/>
      <c r="AG45" s="536"/>
      <c r="AH45" s="536"/>
      <c r="AI45" s="536"/>
      <c r="AJ45" s="536"/>
      <c r="AK45" s="537"/>
    </row>
    <row r="46" spans="1:37" ht="20.25" customHeight="1" x14ac:dyDescent="0.15">
      <c r="A46" s="526"/>
      <c r="B46" s="527"/>
      <c r="C46" s="528"/>
      <c r="D46" s="326"/>
      <c r="E46" s="327"/>
      <c r="F46" s="327"/>
      <c r="G46" s="327"/>
      <c r="H46" s="327"/>
      <c r="I46" s="327"/>
      <c r="J46" s="327"/>
      <c r="K46" s="327"/>
      <c r="L46" s="327"/>
      <c r="M46" s="327"/>
      <c r="N46" s="327"/>
      <c r="O46" s="327"/>
      <c r="P46" s="327"/>
      <c r="Q46" s="327"/>
      <c r="R46" s="327"/>
      <c r="S46" s="327"/>
      <c r="T46" s="328"/>
      <c r="U46" s="326"/>
      <c r="V46" s="327"/>
      <c r="W46" s="327"/>
      <c r="X46" s="327"/>
      <c r="Y46" s="327"/>
      <c r="Z46" s="327"/>
      <c r="AA46" s="327"/>
      <c r="AB46" s="327"/>
      <c r="AC46" s="327"/>
      <c r="AD46" s="327"/>
      <c r="AE46" s="327"/>
      <c r="AF46" s="327"/>
      <c r="AG46" s="327"/>
      <c r="AH46" s="327"/>
      <c r="AI46" s="327"/>
      <c r="AJ46" s="327"/>
      <c r="AK46" s="328"/>
    </row>
    <row r="47" spans="1:37" ht="27.75" customHeight="1" x14ac:dyDescent="0.15">
      <c r="A47" s="522" t="s">
        <v>554</v>
      </c>
      <c r="B47" s="522"/>
      <c r="C47" s="522"/>
      <c r="D47" s="522"/>
      <c r="E47" s="522"/>
      <c r="F47" s="522"/>
      <c r="G47" s="522"/>
      <c r="H47" s="522"/>
      <c r="I47" s="522"/>
      <c r="J47" s="522"/>
      <c r="K47" s="522"/>
      <c r="L47" s="522"/>
      <c r="M47" s="522"/>
      <c r="N47" s="522"/>
      <c r="O47" s="522"/>
      <c r="P47" s="522"/>
      <c r="Q47" s="522"/>
      <c r="R47" s="522"/>
      <c r="S47" s="522"/>
      <c r="T47" s="522"/>
      <c r="U47" s="522"/>
      <c r="V47" s="522"/>
      <c r="W47" s="522"/>
      <c r="X47" s="522"/>
      <c r="Y47" s="522"/>
      <c r="Z47" s="522"/>
      <c r="AA47" s="522"/>
      <c r="AB47" s="522"/>
      <c r="AC47" s="522"/>
      <c r="AD47" s="522"/>
      <c r="AE47" s="522"/>
      <c r="AF47" s="522"/>
      <c r="AG47" s="522"/>
      <c r="AH47" s="522"/>
      <c r="AI47" s="522"/>
      <c r="AJ47" s="522"/>
      <c r="AK47" s="522"/>
    </row>
    <row r="48" spans="1:37" ht="27.75" customHeight="1" x14ac:dyDescent="0.15">
      <c r="A48" s="92" t="s">
        <v>553</v>
      </c>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row>
    <row r="49" ht="27.75" customHeight="1" x14ac:dyDescent="0.15"/>
  </sheetData>
  <mergeCells count="120">
    <mergeCell ref="Y31:AK31"/>
    <mergeCell ref="A2:AK3"/>
    <mergeCell ref="Y27:AK27"/>
    <mergeCell ref="H28:T28"/>
    <mergeCell ref="U28:X28"/>
    <mergeCell ref="Y28:AK28"/>
    <mergeCell ref="D29:G29"/>
    <mergeCell ref="H29:T29"/>
    <mergeCell ref="U29:X29"/>
    <mergeCell ref="Y29:AK29"/>
    <mergeCell ref="AI23:AJ23"/>
    <mergeCell ref="AE22:AF22"/>
    <mergeCell ref="AI22:AJ22"/>
    <mergeCell ref="B23:C23"/>
    <mergeCell ref="D23:G23"/>
    <mergeCell ref="I23:K23"/>
    <mergeCell ref="N23:O23"/>
    <mergeCell ref="R23:S23"/>
    <mergeCell ref="U23:X23"/>
    <mergeCell ref="Z23:AB23"/>
    <mergeCell ref="AE23:AF23"/>
    <mergeCell ref="B25:C25"/>
    <mergeCell ref="D25:G25"/>
    <mergeCell ref="U25:X25"/>
    <mergeCell ref="U11:AK13"/>
    <mergeCell ref="D14:T14"/>
    <mergeCell ref="U14:AK14"/>
    <mergeCell ref="U20:X20"/>
    <mergeCell ref="B22:C22"/>
    <mergeCell ref="D22:G22"/>
    <mergeCell ref="I22:K22"/>
    <mergeCell ref="N22:O22"/>
    <mergeCell ref="R22:S22"/>
    <mergeCell ref="U22:X22"/>
    <mergeCell ref="AD18:AE18"/>
    <mergeCell ref="AG18:AK18"/>
    <mergeCell ref="Y20:AK20"/>
    <mergeCell ref="B21:C21"/>
    <mergeCell ref="D21:G21"/>
    <mergeCell ref="H21:T21"/>
    <mergeCell ref="U21:X21"/>
    <mergeCell ref="Y21:AK21"/>
    <mergeCell ref="B20:C20"/>
    <mergeCell ref="D20:G20"/>
    <mergeCell ref="U18:W18"/>
    <mergeCell ref="X18:Y18"/>
    <mergeCell ref="AB18:AC18"/>
    <mergeCell ref="Z22:AB22"/>
    <mergeCell ref="A4:AK5"/>
    <mergeCell ref="A7:C10"/>
    <mergeCell ref="D7:T9"/>
    <mergeCell ref="U7:AK9"/>
    <mergeCell ref="D10:T10"/>
    <mergeCell ref="A18:C18"/>
    <mergeCell ref="D18:F18"/>
    <mergeCell ref="G18:H18"/>
    <mergeCell ref="K18:L18"/>
    <mergeCell ref="M18:N18"/>
    <mergeCell ref="P18:T18"/>
    <mergeCell ref="A16:A17"/>
    <mergeCell ref="B16:C16"/>
    <mergeCell ref="D16:T16"/>
    <mergeCell ref="U16:AK16"/>
    <mergeCell ref="B17:C17"/>
    <mergeCell ref="D17:T17"/>
    <mergeCell ref="U17:AK17"/>
    <mergeCell ref="U10:AK10"/>
    <mergeCell ref="A15:C15"/>
    <mergeCell ref="D15:T15"/>
    <mergeCell ref="U15:AK15"/>
    <mergeCell ref="A11:C14"/>
    <mergeCell ref="D11:T13"/>
    <mergeCell ref="A19:C19"/>
    <mergeCell ref="R19:S19"/>
    <mergeCell ref="AI19:AJ19"/>
    <mergeCell ref="A20:A34"/>
    <mergeCell ref="H20:T20"/>
    <mergeCell ref="B34:C34"/>
    <mergeCell ref="D34:G34"/>
    <mergeCell ref="H34:T34"/>
    <mergeCell ref="U34:X34"/>
    <mergeCell ref="Y34:AK34"/>
    <mergeCell ref="D32:G32"/>
    <mergeCell ref="H32:T32"/>
    <mergeCell ref="U32:X32"/>
    <mergeCell ref="Y32:AK32"/>
    <mergeCell ref="D30:G30"/>
    <mergeCell ref="H30:T30"/>
    <mergeCell ref="U30:X30"/>
    <mergeCell ref="Y30:AK30"/>
    <mergeCell ref="D31:G31"/>
    <mergeCell ref="D33:G33"/>
    <mergeCell ref="H33:T33"/>
    <mergeCell ref="U33:X33"/>
    <mergeCell ref="Y33:AK33"/>
    <mergeCell ref="B26:C26"/>
    <mergeCell ref="A47:AK47"/>
    <mergeCell ref="A35:C40"/>
    <mergeCell ref="D35:T40"/>
    <mergeCell ref="U35:AK40"/>
    <mergeCell ref="A41:C46"/>
    <mergeCell ref="D41:T46"/>
    <mergeCell ref="U41:AK46"/>
    <mergeCell ref="B24:C24"/>
    <mergeCell ref="D24:G24"/>
    <mergeCell ref="U24:X24"/>
    <mergeCell ref="H24:T24"/>
    <mergeCell ref="Y24:AK24"/>
    <mergeCell ref="D26:G26"/>
    <mergeCell ref="H26:T26"/>
    <mergeCell ref="U26:X26"/>
    <mergeCell ref="Y26:AK26"/>
    <mergeCell ref="B28:C33"/>
    <mergeCell ref="D28:G28"/>
    <mergeCell ref="B27:C27"/>
    <mergeCell ref="D27:G27"/>
    <mergeCell ref="H27:T27"/>
    <mergeCell ref="U27:X27"/>
    <mergeCell ref="H31:T31"/>
    <mergeCell ref="U31:X31"/>
  </mergeCells>
  <phoneticPr fontId="1"/>
  <printOptions horizontalCentered="1"/>
  <pageMargins left="0.70866141732283472" right="0.70866141732283472" top="0.74803149606299213" bottom="0.74803149606299213" header="0.31496062992125984" footer="0.31496062992125984"/>
  <pageSetup paperSize="9" scale="84"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K49"/>
  <sheetViews>
    <sheetView workbookViewId="0"/>
  </sheetViews>
  <sheetFormatPr defaultColWidth="9" defaultRowHeight="13.5" x14ac:dyDescent="0.15"/>
  <cols>
    <col min="1" max="1" customWidth="true" style="1" width="3.75"/>
    <col min="2" max="3" customWidth="true" style="1" width="4.875"/>
    <col min="4" max="37" customWidth="true" style="1" width="2.25"/>
    <col min="38" max="16384" style="1" width="9.0"/>
  </cols>
  <sheetData>
    <row r="1" spans="1:37" s="10" customFormat="1" ht="18" customHeight="1" x14ac:dyDescent="0.15">
      <c r="A1" s="1" t="s">
        <v>555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s="10" customFormat="1" ht="18" customHeight="1" x14ac:dyDescent="0.15">
      <c r="A2" s="584" t="s">
        <v>872</v>
      </c>
      <c r="B2" s="584"/>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c r="AC2" s="584"/>
      <c r="AD2" s="584"/>
      <c r="AE2" s="584"/>
      <c r="AF2" s="584"/>
      <c r="AG2" s="584"/>
      <c r="AH2" s="584"/>
      <c r="AI2" s="584"/>
      <c r="AJ2" s="584"/>
      <c r="AK2" s="584"/>
    </row>
    <row r="3" spans="1:37" s="11" customFormat="1" ht="24" x14ac:dyDescent="0.15">
      <c r="A3" s="584"/>
      <c r="B3" s="584"/>
      <c r="C3" s="584"/>
      <c r="D3" s="584"/>
      <c r="E3" s="584"/>
      <c r="F3" s="584"/>
      <c r="G3" s="584"/>
      <c r="H3" s="584"/>
      <c r="I3" s="584"/>
      <c r="J3" s="584"/>
      <c r="K3" s="584"/>
      <c r="L3" s="584"/>
      <c r="M3" s="584"/>
      <c r="N3" s="584"/>
      <c r="O3" s="584"/>
      <c r="P3" s="584"/>
      <c r="Q3" s="584"/>
      <c r="R3" s="584"/>
      <c r="S3" s="584"/>
      <c r="T3" s="584"/>
      <c r="U3" s="584"/>
      <c r="V3" s="584"/>
      <c r="W3" s="584"/>
      <c r="X3" s="584"/>
      <c r="Y3" s="584"/>
      <c r="Z3" s="584"/>
      <c r="AA3" s="584"/>
      <c r="AB3" s="584"/>
      <c r="AC3" s="584"/>
      <c r="AD3" s="584"/>
      <c r="AE3" s="584"/>
      <c r="AF3" s="584"/>
      <c r="AG3" s="584"/>
      <c r="AH3" s="584"/>
      <c r="AI3" s="584"/>
      <c r="AJ3" s="584"/>
      <c r="AK3" s="584"/>
    </row>
    <row r="4" spans="1:37" ht="18.75" customHeight="1" x14ac:dyDescent="0.15">
      <c r="A4" s="565" t="s">
        <v>551</v>
      </c>
      <c r="B4" s="565"/>
      <c r="C4" s="565"/>
      <c r="D4" s="565"/>
      <c r="E4" s="565"/>
      <c r="F4" s="565"/>
      <c r="G4" s="565"/>
      <c r="H4" s="565"/>
      <c r="I4" s="565"/>
      <c r="J4" s="565"/>
      <c r="K4" s="565"/>
      <c r="L4" s="565"/>
      <c r="M4" s="565"/>
      <c r="N4" s="565"/>
      <c r="O4" s="565"/>
      <c r="P4" s="565"/>
      <c r="Q4" s="565"/>
      <c r="R4" s="565"/>
      <c r="S4" s="565"/>
      <c r="T4" s="565"/>
      <c r="U4" s="565"/>
      <c r="V4" s="565"/>
      <c r="W4" s="565"/>
      <c r="X4" s="565"/>
      <c r="Y4" s="565"/>
      <c r="Z4" s="565"/>
      <c r="AA4" s="565"/>
      <c r="AB4" s="565"/>
      <c r="AC4" s="565"/>
      <c r="AD4" s="565"/>
      <c r="AE4" s="565"/>
      <c r="AF4" s="565"/>
      <c r="AG4" s="565"/>
      <c r="AH4" s="565"/>
      <c r="AI4" s="565"/>
      <c r="AJ4" s="565"/>
      <c r="AK4" s="565"/>
    </row>
    <row r="5" spans="1:37" ht="18.75" customHeight="1" x14ac:dyDescent="0.15">
      <c r="A5" s="565"/>
      <c r="B5" s="565"/>
      <c r="C5" s="565"/>
      <c r="D5" s="565"/>
      <c r="E5" s="565"/>
      <c r="F5" s="565"/>
      <c r="G5" s="565"/>
      <c r="H5" s="565"/>
      <c r="I5" s="565"/>
      <c r="J5" s="565"/>
      <c r="K5" s="565"/>
      <c r="L5" s="565"/>
      <c r="M5" s="565"/>
      <c r="N5" s="565"/>
      <c r="O5" s="565"/>
      <c r="P5" s="565"/>
      <c r="Q5" s="565"/>
      <c r="R5" s="565"/>
      <c r="S5" s="565"/>
      <c r="T5" s="565"/>
      <c r="U5" s="565"/>
      <c r="V5" s="565"/>
      <c r="W5" s="565"/>
      <c r="X5" s="565"/>
      <c r="Y5" s="565"/>
      <c r="Z5" s="565"/>
      <c r="AA5" s="565"/>
      <c r="AB5" s="565"/>
      <c r="AC5" s="565"/>
      <c r="AD5" s="565"/>
      <c r="AE5" s="565"/>
      <c r="AF5" s="565"/>
      <c r="AG5" s="565"/>
      <c r="AH5" s="565"/>
      <c r="AI5" s="565"/>
      <c r="AJ5" s="565"/>
      <c r="AK5" s="565"/>
    </row>
    <row r="6" spans="1:37" ht="18.75" customHeight="1" x14ac:dyDescent="0.15"/>
    <row r="7" spans="1:37" ht="18.75" customHeight="1" x14ac:dyDescent="0.15">
      <c r="A7" s="566" t="s">
        <v>53</v>
      </c>
      <c r="B7" s="566"/>
      <c r="C7" s="566"/>
      <c r="D7" s="567" t="s">
        <v>54</v>
      </c>
      <c r="E7" s="568"/>
      <c r="F7" s="568"/>
      <c r="G7" s="568"/>
      <c r="H7" s="568"/>
      <c r="I7" s="568"/>
      <c r="J7" s="568"/>
      <c r="K7" s="568"/>
      <c r="L7" s="568"/>
      <c r="M7" s="568"/>
      <c r="N7" s="568"/>
      <c r="O7" s="568"/>
      <c r="P7" s="568"/>
      <c r="Q7" s="568"/>
      <c r="R7" s="568"/>
      <c r="S7" s="568"/>
      <c r="T7" s="569"/>
      <c r="U7" s="567" t="s">
        <v>54</v>
      </c>
      <c r="V7" s="568"/>
      <c r="W7" s="568"/>
      <c r="X7" s="568"/>
      <c r="Y7" s="568"/>
      <c r="Z7" s="568"/>
      <c r="AA7" s="568"/>
      <c r="AB7" s="568"/>
      <c r="AC7" s="568"/>
      <c r="AD7" s="568"/>
      <c r="AE7" s="568"/>
      <c r="AF7" s="568"/>
      <c r="AG7" s="568"/>
      <c r="AH7" s="568"/>
      <c r="AI7" s="568"/>
      <c r="AJ7" s="568"/>
      <c r="AK7" s="569"/>
    </row>
    <row r="8" spans="1:37" ht="18.75" customHeight="1" x14ac:dyDescent="0.15">
      <c r="A8" s="566"/>
      <c r="B8" s="566"/>
      <c r="C8" s="566"/>
      <c r="D8" s="570"/>
      <c r="E8" s="571"/>
      <c r="F8" s="571"/>
      <c r="G8" s="571"/>
      <c r="H8" s="571"/>
      <c r="I8" s="571"/>
      <c r="J8" s="571"/>
      <c r="K8" s="571"/>
      <c r="L8" s="571"/>
      <c r="M8" s="571"/>
      <c r="N8" s="571"/>
      <c r="O8" s="571"/>
      <c r="P8" s="571"/>
      <c r="Q8" s="571"/>
      <c r="R8" s="571"/>
      <c r="S8" s="571"/>
      <c r="T8" s="572"/>
      <c r="U8" s="570"/>
      <c r="V8" s="571"/>
      <c r="W8" s="571"/>
      <c r="X8" s="571"/>
      <c r="Y8" s="571"/>
      <c r="Z8" s="571"/>
      <c r="AA8" s="571"/>
      <c r="AB8" s="571"/>
      <c r="AC8" s="571"/>
      <c r="AD8" s="571"/>
      <c r="AE8" s="571"/>
      <c r="AF8" s="571"/>
      <c r="AG8" s="571"/>
      <c r="AH8" s="571"/>
      <c r="AI8" s="571"/>
      <c r="AJ8" s="571"/>
      <c r="AK8" s="572"/>
    </row>
    <row r="9" spans="1:37" ht="18.75" customHeight="1" x14ac:dyDescent="0.15">
      <c r="A9" s="566"/>
      <c r="B9" s="566"/>
      <c r="C9" s="566"/>
      <c r="D9" s="570"/>
      <c r="E9" s="571"/>
      <c r="F9" s="571"/>
      <c r="G9" s="571"/>
      <c r="H9" s="571"/>
      <c r="I9" s="571"/>
      <c r="J9" s="571"/>
      <c r="K9" s="571"/>
      <c r="L9" s="571"/>
      <c r="M9" s="571"/>
      <c r="N9" s="571"/>
      <c r="O9" s="571"/>
      <c r="P9" s="571"/>
      <c r="Q9" s="571"/>
      <c r="R9" s="571"/>
      <c r="S9" s="571"/>
      <c r="T9" s="572"/>
      <c r="U9" s="570"/>
      <c r="V9" s="571"/>
      <c r="W9" s="571"/>
      <c r="X9" s="571"/>
      <c r="Y9" s="571"/>
      <c r="Z9" s="571"/>
      <c r="AA9" s="571"/>
      <c r="AB9" s="571"/>
      <c r="AC9" s="571"/>
      <c r="AD9" s="571"/>
      <c r="AE9" s="571"/>
      <c r="AF9" s="571"/>
      <c r="AG9" s="571"/>
      <c r="AH9" s="571"/>
      <c r="AI9" s="571"/>
      <c r="AJ9" s="571"/>
      <c r="AK9" s="572"/>
    </row>
    <row r="10" spans="1:37" ht="18.75" customHeight="1" x14ac:dyDescent="0.15">
      <c r="A10" s="566"/>
      <c r="B10" s="566"/>
      <c r="C10" s="566"/>
      <c r="D10" s="573" t="s">
        <v>55</v>
      </c>
      <c r="E10" s="574"/>
      <c r="F10" s="574"/>
      <c r="G10" s="574"/>
      <c r="H10" s="574"/>
      <c r="I10" s="574"/>
      <c r="J10" s="574"/>
      <c r="K10" s="574"/>
      <c r="L10" s="574"/>
      <c r="M10" s="574"/>
      <c r="N10" s="574"/>
      <c r="O10" s="574"/>
      <c r="P10" s="574"/>
      <c r="Q10" s="574"/>
      <c r="R10" s="574"/>
      <c r="S10" s="574"/>
      <c r="T10" s="575"/>
      <c r="U10" s="573" t="s">
        <v>55</v>
      </c>
      <c r="V10" s="574"/>
      <c r="W10" s="574"/>
      <c r="X10" s="574"/>
      <c r="Y10" s="574"/>
      <c r="Z10" s="574"/>
      <c r="AA10" s="574"/>
      <c r="AB10" s="574"/>
      <c r="AC10" s="574"/>
      <c r="AD10" s="574"/>
      <c r="AE10" s="574"/>
      <c r="AF10" s="574"/>
      <c r="AG10" s="574"/>
      <c r="AH10" s="574"/>
      <c r="AI10" s="574"/>
      <c r="AJ10" s="574"/>
      <c r="AK10" s="575"/>
    </row>
    <row r="11" spans="1:37" ht="18.75" customHeight="1" x14ac:dyDescent="0.15">
      <c r="A11" s="566" t="s">
        <v>56</v>
      </c>
      <c r="B11" s="566"/>
      <c r="C11" s="566"/>
      <c r="D11" s="567" t="s">
        <v>907</v>
      </c>
      <c r="E11" s="568"/>
      <c r="F11" s="568"/>
      <c r="G11" s="568"/>
      <c r="H11" s="568"/>
      <c r="I11" s="568"/>
      <c r="J11" s="568"/>
      <c r="K11" s="568"/>
      <c r="L11" s="568"/>
      <c r="M11" s="568"/>
      <c r="N11" s="568"/>
      <c r="O11" s="568"/>
      <c r="P11" s="568"/>
      <c r="Q11" s="568"/>
      <c r="R11" s="568"/>
      <c r="S11" s="568"/>
      <c r="T11" s="569"/>
      <c r="U11" s="567" t="s">
        <v>907</v>
      </c>
      <c r="V11" s="568"/>
      <c r="W11" s="568"/>
      <c r="X11" s="568"/>
      <c r="Y11" s="568"/>
      <c r="Z11" s="568"/>
      <c r="AA11" s="568"/>
      <c r="AB11" s="568"/>
      <c r="AC11" s="568"/>
      <c r="AD11" s="568"/>
      <c r="AE11" s="568"/>
      <c r="AF11" s="568"/>
      <c r="AG11" s="568"/>
      <c r="AH11" s="568"/>
      <c r="AI11" s="568"/>
      <c r="AJ11" s="568"/>
      <c r="AK11" s="569"/>
    </row>
    <row r="12" spans="1:37" ht="18.75" customHeight="1" x14ac:dyDescent="0.15">
      <c r="A12" s="566"/>
      <c r="B12" s="566"/>
      <c r="C12" s="566"/>
      <c r="D12" s="570"/>
      <c r="E12" s="571"/>
      <c r="F12" s="571"/>
      <c r="G12" s="571"/>
      <c r="H12" s="571"/>
      <c r="I12" s="571"/>
      <c r="J12" s="571"/>
      <c r="K12" s="571"/>
      <c r="L12" s="571"/>
      <c r="M12" s="571"/>
      <c r="N12" s="571"/>
      <c r="O12" s="571"/>
      <c r="P12" s="571"/>
      <c r="Q12" s="571"/>
      <c r="R12" s="571"/>
      <c r="S12" s="571"/>
      <c r="T12" s="572"/>
      <c r="U12" s="570"/>
      <c r="V12" s="571"/>
      <c r="W12" s="571"/>
      <c r="X12" s="571"/>
      <c r="Y12" s="571"/>
      <c r="Z12" s="571"/>
      <c r="AA12" s="571"/>
      <c r="AB12" s="571"/>
      <c r="AC12" s="571"/>
      <c r="AD12" s="571"/>
      <c r="AE12" s="571"/>
      <c r="AF12" s="571"/>
      <c r="AG12" s="571"/>
      <c r="AH12" s="571"/>
      <c r="AI12" s="571"/>
      <c r="AJ12" s="571"/>
      <c r="AK12" s="572"/>
    </row>
    <row r="13" spans="1:37" ht="18.75" customHeight="1" x14ac:dyDescent="0.15">
      <c r="A13" s="566"/>
      <c r="B13" s="566"/>
      <c r="C13" s="566"/>
      <c r="D13" s="570"/>
      <c r="E13" s="571"/>
      <c r="F13" s="571"/>
      <c r="G13" s="571"/>
      <c r="H13" s="571"/>
      <c r="I13" s="571"/>
      <c r="J13" s="571"/>
      <c r="K13" s="571"/>
      <c r="L13" s="571"/>
      <c r="M13" s="571"/>
      <c r="N13" s="571"/>
      <c r="O13" s="571"/>
      <c r="P13" s="571"/>
      <c r="Q13" s="571"/>
      <c r="R13" s="571"/>
      <c r="S13" s="571"/>
      <c r="T13" s="572"/>
      <c r="U13" s="570"/>
      <c r="V13" s="571"/>
      <c r="W13" s="571"/>
      <c r="X13" s="571"/>
      <c r="Y13" s="571"/>
      <c r="Z13" s="571"/>
      <c r="AA13" s="571"/>
      <c r="AB13" s="571"/>
      <c r="AC13" s="571"/>
      <c r="AD13" s="571"/>
      <c r="AE13" s="571"/>
      <c r="AF13" s="571"/>
      <c r="AG13" s="571"/>
      <c r="AH13" s="571"/>
      <c r="AI13" s="571"/>
      <c r="AJ13" s="571"/>
      <c r="AK13" s="572"/>
    </row>
    <row r="14" spans="1:37" ht="18.75" customHeight="1" x14ac:dyDescent="0.15">
      <c r="A14" s="566"/>
      <c r="B14" s="566"/>
      <c r="C14" s="566"/>
      <c r="D14" s="573" t="s">
        <v>55</v>
      </c>
      <c r="E14" s="574"/>
      <c r="F14" s="574"/>
      <c r="G14" s="574"/>
      <c r="H14" s="574"/>
      <c r="I14" s="574"/>
      <c r="J14" s="574"/>
      <c r="K14" s="574"/>
      <c r="L14" s="574"/>
      <c r="M14" s="574"/>
      <c r="N14" s="574"/>
      <c r="O14" s="574"/>
      <c r="P14" s="574"/>
      <c r="Q14" s="574"/>
      <c r="R14" s="574"/>
      <c r="S14" s="574"/>
      <c r="T14" s="575"/>
      <c r="U14" s="573" t="s">
        <v>55</v>
      </c>
      <c r="V14" s="574"/>
      <c r="W14" s="574"/>
      <c r="X14" s="574"/>
      <c r="Y14" s="574"/>
      <c r="Z14" s="574"/>
      <c r="AA14" s="574"/>
      <c r="AB14" s="574"/>
      <c r="AC14" s="574"/>
      <c r="AD14" s="574"/>
      <c r="AE14" s="574"/>
      <c r="AF14" s="574"/>
      <c r="AG14" s="574"/>
      <c r="AH14" s="574"/>
      <c r="AI14" s="574"/>
      <c r="AJ14" s="574"/>
      <c r="AK14" s="575"/>
    </row>
    <row r="15" spans="1:37" ht="28.5" customHeight="1" x14ac:dyDescent="0.15">
      <c r="A15" s="566" t="s">
        <v>57</v>
      </c>
      <c r="B15" s="566"/>
      <c r="C15" s="566"/>
      <c r="D15" s="582" t="s">
        <v>859</v>
      </c>
      <c r="E15" s="582"/>
      <c r="F15" s="582"/>
      <c r="G15" s="582"/>
      <c r="H15" s="582"/>
      <c r="I15" s="582"/>
      <c r="J15" s="582"/>
      <c r="K15" s="582"/>
      <c r="L15" s="582"/>
      <c r="M15" s="582"/>
      <c r="N15" s="582"/>
      <c r="O15" s="582"/>
      <c r="P15" s="582"/>
      <c r="Q15" s="582"/>
      <c r="R15" s="582"/>
      <c r="S15" s="582"/>
      <c r="T15" s="582"/>
      <c r="U15" s="582" t="s">
        <v>860</v>
      </c>
      <c r="V15" s="582"/>
      <c r="W15" s="582"/>
      <c r="X15" s="582"/>
      <c r="Y15" s="582"/>
      <c r="Z15" s="582"/>
      <c r="AA15" s="582"/>
      <c r="AB15" s="582"/>
      <c r="AC15" s="582"/>
      <c r="AD15" s="582"/>
      <c r="AE15" s="582"/>
      <c r="AF15" s="582"/>
      <c r="AG15" s="582"/>
      <c r="AH15" s="582"/>
      <c r="AI15" s="582"/>
      <c r="AJ15" s="582"/>
      <c r="AK15" s="582"/>
    </row>
    <row r="16" spans="1:37" ht="28.5" customHeight="1" x14ac:dyDescent="0.15">
      <c r="A16" s="580" t="s">
        <v>58</v>
      </c>
      <c r="B16" s="538" t="s">
        <v>59</v>
      </c>
      <c r="C16" s="538"/>
      <c r="D16" s="538" t="s">
        <v>556</v>
      </c>
      <c r="E16" s="538"/>
      <c r="F16" s="538"/>
      <c r="G16" s="538"/>
      <c r="H16" s="538"/>
      <c r="I16" s="538"/>
      <c r="J16" s="538"/>
      <c r="K16" s="538"/>
      <c r="L16" s="538"/>
      <c r="M16" s="538"/>
      <c r="N16" s="538"/>
      <c r="O16" s="538"/>
      <c r="P16" s="538"/>
      <c r="Q16" s="538"/>
      <c r="R16" s="538"/>
      <c r="S16" s="538"/>
      <c r="T16" s="538"/>
      <c r="U16" s="538" t="s">
        <v>556</v>
      </c>
      <c r="V16" s="538"/>
      <c r="W16" s="538"/>
      <c r="X16" s="538"/>
      <c r="Y16" s="538"/>
      <c r="Z16" s="538"/>
      <c r="AA16" s="538"/>
      <c r="AB16" s="538"/>
      <c r="AC16" s="538"/>
      <c r="AD16" s="538"/>
      <c r="AE16" s="538"/>
      <c r="AF16" s="538"/>
      <c r="AG16" s="538"/>
      <c r="AH16" s="538"/>
      <c r="AI16" s="538"/>
      <c r="AJ16" s="538"/>
      <c r="AK16" s="538"/>
    </row>
    <row r="17" spans="1:37" ht="28.5" customHeight="1" x14ac:dyDescent="0.15">
      <c r="A17" s="581"/>
      <c r="B17" s="538" t="s">
        <v>60</v>
      </c>
      <c r="C17" s="538"/>
      <c r="D17" s="538" t="s">
        <v>320</v>
      </c>
      <c r="E17" s="538"/>
      <c r="F17" s="538"/>
      <c r="G17" s="538"/>
      <c r="H17" s="538"/>
      <c r="I17" s="538"/>
      <c r="J17" s="538"/>
      <c r="K17" s="538"/>
      <c r="L17" s="538"/>
      <c r="M17" s="538"/>
      <c r="N17" s="538"/>
      <c r="O17" s="538"/>
      <c r="P17" s="538"/>
      <c r="Q17" s="538"/>
      <c r="R17" s="538"/>
      <c r="S17" s="538"/>
      <c r="T17" s="538"/>
      <c r="U17" s="538" t="s">
        <v>621</v>
      </c>
      <c r="V17" s="538"/>
      <c r="W17" s="538"/>
      <c r="X17" s="538"/>
      <c r="Y17" s="538"/>
      <c r="Z17" s="538"/>
      <c r="AA17" s="538"/>
      <c r="AB17" s="538"/>
      <c r="AC17" s="538"/>
      <c r="AD17" s="538"/>
      <c r="AE17" s="538"/>
      <c r="AF17" s="538"/>
      <c r="AG17" s="538"/>
      <c r="AH17" s="538"/>
      <c r="AI17" s="538"/>
      <c r="AJ17" s="538"/>
      <c r="AK17" s="538"/>
    </row>
    <row r="18" spans="1:37" ht="18.75" customHeight="1" x14ac:dyDescent="0.15">
      <c r="A18" s="576" t="s">
        <v>61</v>
      </c>
      <c r="B18" s="577"/>
      <c r="C18" s="578"/>
      <c r="D18" s="576" t="s">
        <v>730</v>
      </c>
      <c r="E18" s="577"/>
      <c r="F18" s="577"/>
      <c r="G18" s="579">
        <v>1</v>
      </c>
      <c r="H18" s="579"/>
      <c r="I18" s="17" t="s">
        <v>63</v>
      </c>
      <c r="J18" s="18"/>
      <c r="K18" s="577" t="s">
        <v>64</v>
      </c>
      <c r="L18" s="577"/>
      <c r="M18" s="579">
        <v>3</v>
      </c>
      <c r="N18" s="579"/>
      <c r="O18" s="17" t="s">
        <v>63</v>
      </c>
      <c r="P18" s="577"/>
      <c r="Q18" s="577"/>
      <c r="R18" s="577"/>
      <c r="S18" s="577"/>
      <c r="T18" s="578"/>
      <c r="U18" s="576" t="s">
        <v>62</v>
      </c>
      <c r="V18" s="577"/>
      <c r="W18" s="577"/>
      <c r="X18" s="579">
        <v>1</v>
      </c>
      <c r="Y18" s="579"/>
      <c r="Z18" s="17" t="s">
        <v>63</v>
      </c>
      <c r="AA18" s="18"/>
      <c r="AB18" s="577" t="s">
        <v>64</v>
      </c>
      <c r="AC18" s="577"/>
      <c r="AD18" s="579">
        <v>3</v>
      </c>
      <c r="AE18" s="579"/>
      <c r="AF18" s="17" t="s">
        <v>63</v>
      </c>
      <c r="AG18" s="577"/>
      <c r="AH18" s="577"/>
      <c r="AI18" s="577"/>
      <c r="AJ18" s="577"/>
      <c r="AK18" s="578"/>
    </row>
    <row r="19" spans="1:37" ht="18.75" customHeight="1" x14ac:dyDescent="0.15">
      <c r="A19" s="555"/>
      <c r="B19" s="556"/>
      <c r="C19" s="557"/>
      <c r="D19" s="19"/>
      <c r="E19" s="20"/>
      <c r="F19" s="20"/>
      <c r="G19" s="20"/>
      <c r="H19" s="20"/>
      <c r="I19" s="20"/>
      <c r="J19" s="2"/>
      <c r="K19" s="20"/>
      <c r="L19" s="20"/>
      <c r="M19" s="20"/>
      <c r="N19" s="20"/>
      <c r="O19" s="20"/>
      <c r="P19" s="20"/>
      <c r="Q19" s="21" t="s">
        <v>65</v>
      </c>
      <c r="R19" s="558">
        <f>IF(OR(G18="",M18=""),"",SUM(G18,M18))</f>
        <v>4</v>
      </c>
      <c r="S19" s="558"/>
      <c r="T19" s="22" t="s">
        <v>63</v>
      </c>
      <c r="U19" s="19"/>
      <c r="V19" s="20"/>
      <c r="W19" s="20"/>
      <c r="X19" s="20"/>
      <c r="Y19" s="20"/>
      <c r="Z19" s="20"/>
      <c r="AA19" s="8"/>
      <c r="AB19" s="20"/>
      <c r="AC19" s="20"/>
      <c r="AD19" s="20"/>
      <c r="AE19" s="20"/>
      <c r="AF19" s="20"/>
      <c r="AG19" s="20"/>
      <c r="AH19" s="21" t="s">
        <v>65</v>
      </c>
      <c r="AI19" s="558">
        <f>IF(OR(X18="",AD18=""),"",SUM(X18,AD18))</f>
        <v>4</v>
      </c>
      <c r="AJ19" s="558"/>
      <c r="AK19" s="23" t="s">
        <v>63</v>
      </c>
    </row>
    <row r="20" spans="1:37" s="2" customFormat="1" ht="18.75" customHeight="1" x14ac:dyDescent="0.15">
      <c r="A20" s="559" t="s">
        <v>149</v>
      </c>
      <c r="B20" s="538" t="s">
        <v>148</v>
      </c>
      <c r="C20" s="538"/>
      <c r="D20" s="374" t="s">
        <v>27</v>
      </c>
      <c r="E20" s="374"/>
      <c r="F20" s="374"/>
      <c r="G20" s="374"/>
      <c r="H20" s="406" t="s">
        <v>147</v>
      </c>
      <c r="I20" s="374"/>
      <c r="J20" s="374"/>
      <c r="K20" s="374"/>
      <c r="L20" s="374"/>
      <c r="M20" s="374"/>
      <c r="N20" s="374"/>
      <c r="O20" s="374"/>
      <c r="P20" s="374"/>
      <c r="Q20" s="374"/>
      <c r="R20" s="374"/>
      <c r="S20" s="374"/>
      <c r="T20" s="374"/>
      <c r="U20" s="583" t="s">
        <v>27</v>
      </c>
      <c r="V20" s="583"/>
      <c r="W20" s="583"/>
      <c r="X20" s="583"/>
      <c r="Y20" s="583" t="s">
        <v>147</v>
      </c>
      <c r="Z20" s="583"/>
      <c r="AA20" s="583"/>
      <c r="AB20" s="583"/>
      <c r="AC20" s="583"/>
      <c r="AD20" s="583"/>
      <c r="AE20" s="583"/>
      <c r="AF20" s="583"/>
      <c r="AG20" s="583"/>
      <c r="AH20" s="583"/>
      <c r="AI20" s="583"/>
      <c r="AJ20" s="583"/>
      <c r="AK20" s="583"/>
    </row>
    <row r="21" spans="1:37" s="2" customFormat="1" ht="18.75" customHeight="1" x14ac:dyDescent="0.15">
      <c r="A21" s="559"/>
      <c r="B21" s="538" t="s">
        <v>146</v>
      </c>
      <c r="C21" s="538"/>
      <c r="D21" s="560">
        <v>67630</v>
      </c>
      <c r="E21" s="560"/>
      <c r="F21" s="560"/>
      <c r="G21" s="560"/>
      <c r="H21" s="349"/>
      <c r="I21" s="350"/>
      <c r="J21" s="350"/>
      <c r="K21" s="350"/>
      <c r="L21" s="350"/>
      <c r="M21" s="350"/>
      <c r="N21" s="350"/>
      <c r="O21" s="350"/>
      <c r="P21" s="350"/>
      <c r="Q21" s="350"/>
      <c r="R21" s="350"/>
      <c r="S21" s="350"/>
      <c r="T21" s="523"/>
      <c r="U21" s="539">
        <v>72700</v>
      </c>
      <c r="V21" s="540"/>
      <c r="W21" s="540"/>
      <c r="X21" s="541"/>
      <c r="Y21" s="349"/>
      <c r="Z21" s="350"/>
      <c r="AA21" s="350"/>
      <c r="AB21" s="350"/>
      <c r="AC21" s="350"/>
      <c r="AD21" s="350"/>
      <c r="AE21" s="350"/>
      <c r="AF21" s="350"/>
      <c r="AG21" s="350"/>
      <c r="AH21" s="350"/>
      <c r="AI21" s="350"/>
      <c r="AJ21" s="350"/>
      <c r="AK21" s="523"/>
    </row>
    <row r="22" spans="1:37" s="2" customFormat="1" ht="18.75" customHeight="1" x14ac:dyDescent="0.15">
      <c r="A22" s="559"/>
      <c r="B22" s="538" t="s">
        <v>145</v>
      </c>
      <c r="C22" s="538"/>
      <c r="D22" s="539"/>
      <c r="E22" s="540"/>
      <c r="F22" s="540"/>
      <c r="G22" s="541"/>
      <c r="H22" s="96"/>
      <c r="I22" s="540"/>
      <c r="J22" s="540"/>
      <c r="K22" s="540"/>
      <c r="L22" s="64" t="s">
        <v>13</v>
      </c>
      <c r="M22" s="64" t="s">
        <v>144</v>
      </c>
      <c r="N22" s="540"/>
      <c r="O22" s="540"/>
      <c r="P22" s="64" t="s">
        <v>63</v>
      </c>
      <c r="Q22" s="64" t="s">
        <v>144</v>
      </c>
      <c r="R22" s="540"/>
      <c r="S22" s="540"/>
      <c r="T22" s="87" t="s">
        <v>143</v>
      </c>
      <c r="U22" s="539" t="str">
        <f>IF(OR(Z22="",AE22="",AI22=""),"",(Z22*AE22*AI22))</f>
        <v/>
      </c>
      <c r="V22" s="540"/>
      <c r="W22" s="540"/>
      <c r="X22" s="541"/>
      <c r="Y22" s="96"/>
      <c r="Z22" s="540"/>
      <c r="AA22" s="540"/>
      <c r="AB22" s="540"/>
      <c r="AC22" s="64" t="s">
        <v>13</v>
      </c>
      <c r="AD22" s="64" t="s">
        <v>144</v>
      </c>
      <c r="AE22" s="540"/>
      <c r="AF22" s="540"/>
      <c r="AG22" s="64" t="s">
        <v>63</v>
      </c>
      <c r="AH22" s="64" t="s">
        <v>144</v>
      </c>
      <c r="AI22" s="540"/>
      <c r="AJ22" s="540"/>
      <c r="AK22" s="87" t="s">
        <v>143</v>
      </c>
    </row>
    <row r="23" spans="1:37" s="2" customFormat="1" ht="18.75" customHeight="1" x14ac:dyDescent="0.15">
      <c r="A23" s="559"/>
      <c r="B23" s="538" t="s">
        <v>270</v>
      </c>
      <c r="C23" s="538"/>
      <c r="D23" s="539">
        <v>8800</v>
      </c>
      <c r="E23" s="540"/>
      <c r="F23" s="540"/>
      <c r="G23" s="541"/>
      <c r="H23" s="96"/>
      <c r="I23" s="540">
        <v>1100</v>
      </c>
      <c r="J23" s="540"/>
      <c r="K23" s="540"/>
      <c r="L23" s="64" t="s">
        <v>13</v>
      </c>
      <c r="M23" s="64" t="s">
        <v>144</v>
      </c>
      <c r="N23" s="540">
        <v>4</v>
      </c>
      <c r="O23" s="540"/>
      <c r="P23" s="64" t="s">
        <v>63</v>
      </c>
      <c r="Q23" s="64" t="s">
        <v>144</v>
      </c>
      <c r="R23" s="540">
        <v>2</v>
      </c>
      <c r="S23" s="540"/>
      <c r="T23" s="87" t="s">
        <v>269</v>
      </c>
      <c r="U23" s="539">
        <v>8800</v>
      </c>
      <c r="V23" s="540"/>
      <c r="W23" s="540"/>
      <c r="X23" s="541"/>
      <c r="Y23" s="96"/>
      <c r="Z23" s="540">
        <v>1100</v>
      </c>
      <c r="AA23" s="540"/>
      <c r="AB23" s="540"/>
      <c r="AC23" s="64" t="s">
        <v>13</v>
      </c>
      <c r="AD23" s="64" t="s">
        <v>144</v>
      </c>
      <c r="AE23" s="540">
        <v>4</v>
      </c>
      <c r="AF23" s="540"/>
      <c r="AG23" s="64" t="s">
        <v>63</v>
      </c>
      <c r="AH23" s="64" t="s">
        <v>144</v>
      </c>
      <c r="AI23" s="540">
        <v>2</v>
      </c>
      <c r="AJ23" s="540"/>
      <c r="AK23" s="87" t="s">
        <v>269</v>
      </c>
    </row>
    <row r="24" spans="1:37" s="2" customFormat="1" ht="18.75" customHeight="1" x14ac:dyDescent="0.15">
      <c r="A24" s="559"/>
      <c r="B24" s="538" t="s">
        <v>272</v>
      </c>
      <c r="C24" s="538"/>
      <c r="D24" s="539"/>
      <c r="E24" s="540"/>
      <c r="F24" s="540"/>
      <c r="G24" s="541"/>
      <c r="H24" s="349"/>
      <c r="I24" s="350"/>
      <c r="J24" s="350"/>
      <c r="K24" s="350"/>
      <c r="L24" s="350"/>
      <c r="M24" s="350"/>
      <c r="N24" s="350"/>
      <c r="O24" s="350"/>
      <c r="P24" s="350"/>
      <c r="Q24" s="350"/>
      <c r="R24" s="350"/>
      <c r="S24" s="350"/>
      <c r="T24" s="523"/>
      <c r="U24" s="539" t="str">
        <f>IF(OR(Z24="",AE24="",AI24=""),"",(Z24*AE24*AI24))</f>
        <v/>
      </c>
      <c r="V24" s="540"/>
      <c r="W24" s="540"/>
      <c r="X24" s="541"/>
      <c r="Y24" s="349"/>
      <c r="Z24" s="350"/>
      <c r="AA24" s="350"/>
      <c r="AB24" s="350"/>
      <c r="AC24" s="350"/>
      <c r="AD24" s="350"/>
      <c r="AE24" s="350"/>
      <c r="AF24" s="350"/>
      <c r="AG24" s="350"/>
      <c r="AH24" s="350"/>
      <c r="AI24" s="350"/>
      <c r="AJ24" s="350"/>
      <c r="AK24" s="523"/>
    </row>
    <row r="25" spans="1:37" s="2" customFormat="1" ht="18.75" customHeight="1" x14ac:dyDescent="0.15">
      <c r="A25" s="559"/>
      <c r="B25" s="538" t="s">
        <v>273</v>
      </c>
      <c r="C25" s="538"/>
      <c r="D25" s="560">
        <v>36000</v>
      </c>
      <c r="E25" s="560"/>
      <c r="F25" s="560"/>
      <c r="G25" s="560"/>
      <c r="H25" s="95"/>
      <c r="I25" s="95"/>
      <c r="J25" s="95"/>
      <c r="K25" s="95"/>
      <c r="L25" s="64" t="s">
        <v>13</v>
      </c>
      <c r="M25" s="64" t="s">
        <v>144</v>
      </c>
      <c r="N25" s="95"/>
      <c r="O25" s="95"/>
      <c r="P25" s="64" t="s">
        <v>269</v>
      </c>
      <c r="Q25" s="64"/>
      <c r="R25" s="94"/>
      <c r="S25" s="94"/>
      <c r="T25" s="93"/>
      <c r="U25" s="539">
        <v>15000</v>
      </c>
      <c r="V25" s="540"/>
      <c r="W25" s="540"/>
      <c r="X25" s="541"/>
      <c r="Y25" s="95"/>
      <c r="Z25" s="95"/>
      <c r="AA25" s="95"/>
      <c r="AB25" s="95"/>
      <c r="AC25" s="64" t="s">
        <v>13</v>
      </c>
      <c r="AD25" s="64" t="s">
        <v>144</v>
      </c>
      <c r="AE25" s="95"/>
      <c r="AF25" s="95"/>
      <c r="AG25" s="64" t="s">
        <v>269</v>
      </c>
      <c r="AH25" s="64"/>
      <c r="AI25" s="94"/>
      <c r="AJ25" s="94"/>
      <c r="AK25" s="93"/>
    </row>
    <row r="26" spans="1:37" s="2" customFormat="1" ht="18.75" customHeight="1" x14ac:dyDescent="0.15">
      <c r="A26" s="559"/>
      <c r="B26" s="550" t="s">
        <v>141</v>
      </c>
      <c r="C26" s="550"/>
      <c r="D26" s="542"/>
      <c r="E26" s="542"/>
      <c r="F26" s="542"/>
      <c r="G26" s="542"/>
      <c r="H26" s="543"/>
      <c r="I26" s="544"/>
      <c r="J26" s="544"/>
      <c r="K26" s="544"/>
      <c r="L26" s="544"/>
      <c r="M26" s="544"/>
      <c r="N26" s="544"/>
      <c r="O26" s="544"/>
      <c r="P26" s="544"/>
      <c r="Q26" s="544"/>
      <c r="R26" s="544"/>
      <c r="S26" s="544"/>
      <c r="T26" s="545"/>
      <c r="U26" s="546" t="str">
        <f>IF(OR(Z26="",AF26=""),"",(Z26*AF26))</f>
        <v/>
      </c>
      <c r="V26" s="547"/>
      <c r="W26" s="547"/>
      <c r="X26" s="548"/>
      <c r="Y26" s="543"/>
      <c r="Z26" s="544"/>
      <c r="AA26" s="544"/>
      <c r="AB26" s="544"/>
      <c r="AC26" s="544"/>
      <c r="AD26" s="544"/>
      <c r="AE26" s="544"/>
      <c r="AF26" s="544"/>
      <c r="AG26" s="544"/>
      <c r="AH26" s="544"/>
      <c r="AI26" s="544"/>
      <c r="AJ26" s="544"/>
      <c r="AK26" s="545"/>
    </row>
    <row r="27" spans="1:37" s="2" customFormat="1" ht="18.75" customHeight="1" x14ac:dyDescent="0.15">
      <c r="A27" s="559"/>
      <c r="B27" s="550" t="s">
        <v>140</v>
      </c>
      <c r="C27" s="550"/>
      <c r="D27" s="542"/>
      <c r="E27" s="542"/>
      <c r="F27" s="542"/>
      <c r="G27" s="542"/>
      <c r="H27" s="543"/>
      <c r="I27" s="544"/>
      <c r="J27" s="544"/>
      <c r="K27" s="544"/>
      <c r="L27" s="544"/>
      <c r="M27" s="544"/>
      <c r="N27" s="544"/>
      <c r="O27" s="544"/>
      <c r="P27" s="544"/>
      <c r="Q27" s="544"/>
      <c r="R27" s="544"/>
      <c r="S27" s="544"/>
      <c r="T27" s="545"/>
      <c r="U27" s="546"/>
      <c r="V27" s="547"/>
      <c r="W27" s="547"/>
      <c r="X27" s="548"/>
      <c r="Y27" s="543"/>
      <c r="Z27" s="544"/>
      <c r="AA27" s="544"/>
      <c r="AB27" s="544"/>
      <c r="AC27" s="544"/>
      <c r="AD27" s="544"/>
      <c r="AE27" s="544"/>
      <c r="AF27" s="544"/>
      <c r="AG27" s="544"/>
      <c r="AH27" s="544"/>
      <c r="AI27" s="544"/>
      <c r="AJ27" s="544"/>
      <c r="AK27" s="545"/>
    </row>
    <row r="28" spans="1:37" s="2" customFormat="1" ht="18.75" customHeight="1" x14ac:dyDescent="0.15">
      <c r="A28" s="559"/>
      <c r="B28" s="538" t="s">
        <v>268</v>
      </c>
      <c r="C28" s="538"/>
      <c r="D28" s="549"/>
      <c r="E28" s="351"/>
      <c r="F28" s="351"/>
      <c r="G28" s="351"/>
      <c r="H28" s="368"/>
      <c r="I28" s="369"/>
      <c r="J28" s="369"/>
      <c r="K28" s="369"/>
      <c r="L28" s="369"/>
      <c r="M28" s="369"/>
      <c r="N28" s="369"/>
      <c r="O28" s="369"/>
      <c r="P28" s="369"/>
      <c r="Q28" s="369"/>
      <c r="R28" s="369"/>
      <c r="S28" s="369"/>
      <c r="T28" s="370"/>
      <c r="U28" s="549"/>
      <c r="V28" s="351"/>
      <c r="W28" s="351"/>
      <c r="X28" s="585"/>
      <c r="Y28" s="368"/>
      <c r="Z28" s="369"/>
      <c r="AA28" s="369"/>
      <c r="AB28" s="369"/>
      <c r="AC28" s="369"/>
      <c r="AD28" s="369"/>
      <c r="AE28" s="369"/>
      <c r="AF28" s="369"/>
      <c r="AG28" s="369"/>
      <c r="AH28" s="369"/>
      <c r="AI28" s="369"/>
      <c r="AJ28" s="369"/>
      <c r="AK28" s="370"/>
    </row>
    <row r="29" spans="1:37" s="2" customFormat="1" ht="18.75" customHeight="1" x14ac:dyDescent="0.15">
      <c r="A29" s="559"/>
      <c r="B29" s="538"/>
      <c r="C29" s="538"/>
      <c r="D29" s="552"/>
      <c r="E29" s="553"/>
      <c r="F29" s="553"/>
      <c r="G29" s="553"/>
      <c r="H29" s="524"/>
      <c r="I29" s="166"/>
      <c r="J29" s="166"/>
      <c r="K29" s="166"/>
      <c r="L29" s="166"/>
      <c r="M29" s="166"/>
      <c r="N29" s="166"/>
      <c r="O29" s="166"/>
      <c r="P29" s="166"/>
      <c r="Q29" s="166"/>
      <c r="R29" s="166"/>
      <c r="S29" s="166"/>
      <c r="T29" s="525"/>
      <c r="U29" s="552"/>
      <c r="V29" s="553"/>
      <c r="W29" s="553"/>
      <c r="X29" s="554"/>
      <c r="Y29" s="524"/>
      <c r="Z29" s="166"/>
      <c r="AA29" s="166"/>
      <c r="AB29" s="166"/>
      <c r="AC29" s="166"/>
      <c r="AD29" s="166"/>
      <c r="AE29" s="166"/>
      <c r="AF29" s="166"/>
      <c r="AG29" s="166"/>
      <c r="AH29" s="166"/>
      <c r="AI29" s="166"/>
      <c r="AJ29" s="166"/>
      <c r="AK29" s="525"/>
    </row>
    <row r="30" spans="1:37" s="2" customFormat="1" ht="18.75" customHeight="1" x14ac:dyDescent="0.15">
      <c r="A30" s="559"/>
      <c r="B30" s="538"/>
      <c r="C30" s="538"/>
      <c r="D30" s="552"/>
      <c r="E30" s="553"/>
      <c r="F30" s="553"/>
      <c r="G30" s="553"/>
      <c r="H30" s="524"/>
      <c r="I30" s="166"/>
      <c r="J30" s="166"/>
      <c r="K30" s="166"/>
      <c r="L30" s="166"/>
      <c r="M30" s="166"/>
      <c r="N30" s="166"/>
      <c r="O30" s="166"/>
      <c r="P30" s="166"/>
      <c r="Q30" s="166"/>
      <c r="R30" s="166"/>
      <c r="S30" s="166"/>
      <c r="T30" s="525"/>
      <c r="U30" s="552"/>
      <c r="V30" s="553"/>
      <c r="W30" s="553"/>
      <c r="X30" s="554"/>
      <c r="Y30" s="524"/>
      <c r="Z30" s="166"/>
      <c r="AA30" s="166"/>
      <c r="AB30" s="166"/>
      <c r="AC30" s="166"/>
      <c r="AD30" s="166"/>
      <c r="AE30" s="166"/>
      <c r="AF30" s="166"/>
      <c r="AG30" s="166"/>
      <c r="AH30" s="166"/>
      <c r="AI30" s="166"/>
      <c r="AJ30" s="166"/>
      <c r="AK30" s="525"/>
    </row>
    <row r="31" spans="1:37" s="2" customFormat="1" ht="18.75" customHeight="1" x14ac:dyDescent="0.15">
      <c r="A31" s="559"/>
      <c r="B31" s="538"/>
      <c r="C31" s="538"/>
      <c r="D31" s="561"/>
      <c r="E31" s="561"/>
      <c r="F31" s="561"/>
      <c r="G31" s="561"/>
      <c r="H31" s="551"/>
      <c r="I31" s="551"/>
      <c r="J31" s="551"/>
      <c r="K31" s="551"/>
      <c r="L31" s="551"/>
      <c r="M31" s="551"/>
      <c r="N31" s="551"/>
      <c r="O31" s="551"/>
      <c r="P31" s="551"/>
      <c r="Q31" s="551"/>
      <c r="R31" s="551"/>
      <c r="S31" s="551"/>
      <c r="T31" s="551"/>
      <c r="U31" s="552"/>
      <c r="V31" s="553"/>
      <c r="W31" s="553"/>
      <c r="X31" s="554"/>
      <c r="Y31" s="551"/>
      <c r="Z31" s="551"/>
      <c r="AA31" s="551"/>
      <c r="AB31" s="551"/>
      <c r="AC31" s="551"/>
      <c r="AD31" s="551"/>
      <c r="AE31" s="551"/>
      <c r="AF31" s="551"/>
      <c r="AG31" s="551"/>
      <c r="AH31" s="551"/>
      <c r="AI31" s="551"/>
      <c r="AJ31" s="551"/>
      <c r="AK31" s="551"/>
    </row>
    <row r="32" spans="1:37" s="2" customFormat="1" ht="18.75" customHeight="1" x14ac:dyDescent="0.15">
      <c r="A32" s="559"/>
      <c r="B32" s="538"/>
      <c r="C32" s="538"/>
      <c r="D32" s="561"/>
      <c r="E32" s="561"/>
      <c r="F32" s="561"/>
      <c r="G32" s="561"/>
      <c r="H32" s="551"/>
      <c r="I32" s="551"/>
      <c r="J32" s="551"/>
      <c r="K32" s="551"/>
      <c r="L32" s="551"/>
      <c r="M32" s="551"/>
      <c r="N32" s="551"/>
      <c r="O32" s="551"/>
      <c r="P32" s="551"/>
      <c r="Q32" s="551"/>
      <c r="R32" s="551"/>
      <c r="S32" s="551"/>
      <c r="T32" s="551"/>
      <c r="U32" s="552"/>
      <c r="V32" s="553"/>
      <c r="W32" s="553"/>
      <c r="X32" s="554"/>
      <c r="Y32" s="551"/>
      <c r="Z32" s="551"/>
      <c r="AA32" s="551"/>
      <c r="AB32" s="551"/>
      <c r="AC32" s="551"/>
      <c r="AD32" s="551"/>
      <c r="AE32" s="551"/>
      <c r="AF32" s="551"/>
      <c r="AG32" s="551"/>
      <c r="AH32" s="551"/>
      <c r="AI32" s="551"/>
      <c r="AJ32" s="551"/>
      <c r="AK32" s="551"/>
    </row>
    <row r="33" spans="1:37" s="2" customFormat="1" ht="18.75" customHeight="1" x14ac:dyDescent="0.15">
      <c r="A33" s="559"/>
      <c r="B33" s="538"/>
      <c r="C33" s="538"/>
      <c r="D33" s="561"/>
      <c r="E33" s="561"/>
      <c r="F33" s="561"/>
      <c r="G33" s="561"/>
      <c r="H33" s="551"/>
      <c r="I33" s="551"/>
      <c r="J33" s="551"/>
      <c r="K33" s="551"/>
      <c r="L33" s="551"/>
      <c r="M33" s="551"/>
      <c r="N33" s="551"/>
      <c r="O33" s="551"/>
      <c r="P33" s="551"/>
      <c r="Q33" s="551"/>
      <c r="R33" s="551"/>
      <c r="S33" s="551"/>
      <c r="T33" s="551"/>
      <c r="U33" s="562"/>
      <c r="V33" s="563"/>
      <c r="W33" s="563"/>
      <c r="X33" s="564"/>
      <c r="Y33" s="551"/>
      <c r="Z33" s="551"/>
      <c r="AA33" s="551"/>
      <c r="AB33" s="551"/>
      <c r="AC33" s="551"/>
      <c r="AD33" s="551"/>
      <c r="AE33" s="551"/>
      <c r="AF33" s="551"/>
      <c r="AG33" s="551"/>
      <c r="AH33" s="551"/>
      <c r="AI33" s="551"/>
      <c r="AJ33" s="551"/>
      <c r="AK33" s="551"/>
    </row>
    <row r="34" spans="1:37" s="2" customFormat="1" ht="18.75" customHeight="1" x14ac:dyDescent="0.15">
      <c r="A34" s="559"/>
      <c r="B34" s="538" t="s">
        <v>65</v>
      </c>
      <c r="C34" s="538"/>
      <c r="D34" s="560">
        <f>SUM(D21:G33)</f>
        <v>112430</v>
      </c>
      <c r="E34" s="560"/>
      <c r="F34" s="560"/>
      <c r="G34" s="560"/>
      <c r="H34" s="374"/>
      <c r="I34" s="374"/>
      <c r="J34" s="374"/>
      <c r="K34" s="374"/>
      <c r="L34" s="374"/>
      <c r="M34" s="374"/>
      <c r="N34" s="374"/>
      <c r="O34" s="374"/>
      <c r="P34" s="374"/>
      <c r="Q34" s="374"/>
      <c r="R34" s="374"/>
      <c r="S34" s="374"/>
      <c r="T34" s="374"/>
      <c r="U34" s="539">
        <f>SUM(U21:X33)</f>
        <v>96500</v>
      </c>
      <c r="V34" s="540"/>
      <c r="W34" s="540"/>
      <c r="X34" s="541"/>
      <c r="Y34" s="374"/>
      <c r="Z34" s="374"/>
      <c r="AA34" s="374"/>
      <c r="AB34" s="374"/>
      <c r="AC34" s="374"/>
      <c r="AD34" s="374"/>
      <c r="AE34" s="374"/>
      <c r="AF34" s="374"/>
      <c r="AG34" s="374"/>
      <c r="AH34" s="374"/>
      <c r="AI34" s="374"/>
      <c r="AJ34" s="374"/>
      <c r="AK34" s="374"/>
    </row>
    <row r="35" spans="1:37" ht="20.25" customHeight="1" x14ac:dyDescent="0.15">
      <c r="A35" s="349" t="s">
        <v>66</v>
      </c>
      <c r="B35" s="350"/>
      <c r="C35" s="523"/>
      <c r="D35" s="343" t="s">
        <v>894</v>
      </c>
      <c r="E35" s="344"/>
      <c r="F35" s="344"/>
      <c r="G35" s="344"/>
      <c r="H35" s="344"/>
      <c r="I35" s="344"/>
      <c r="J35" s="344"/>
      <c r="K35" s="344"/>
      <c r="L35" s="344"/>
      <c r="M35" s="344"/>
      <c r="N35" s="344"/>
      <c r="O35" s="344"/>
      <c r="P35" s="344"/>
      <c r="Q35" s="344"/>
      <c r="R35" s="344"/>
      <c r="S35" s="344"/>
      <c r="T35" s="345"/>
      <c r="U35" s="343" t="s">
        <v>908</v>
      </c>
      <c r="V35" s="344"/>
      <c r="W35" s="344"/>
      <c r="X35" s="344"/>
      <c r="Y35" s="344"/>
      <c r="Z35" s="344"/>
      <c r="AA35" s="344"/>
      <c r="AB35" s="344"/>
      <c r="AC35" s="344"/>
      <c r="AD35" s="344"/>
      <c r="AE35" s="344"/>
      <c r="AF35" s="344"/>
      <c r="AG35" s="344"/>
      <c r="AH35" s="344"/>
      <c r="AI35" s="344"/>
      <c r="AJ35" s="344"/>
      <c r="AK35" s="345"/>
    </row>
    <row r="36" spans="1:37" ht="20.25" customHeight="1" x14ac:dyDescent="0.15">
      <c r="A36" s="524"/>
      <c r="B36" s="166"/>
      <c r="C36" s="525"/>
      <c r="D36" s="529"/>
      <c r="E36" s="530"/>
      <c r="F36" s="530"/>
      <c r="G36" s="530"/>
      <c r="H36" s="530"/>
      <c r="I36" s="530"/>
      <c r="J36" s="530"/>
      <c r="K36" s="530"/>
      <c r="L36" s="530"/>
      <c r="M36" s="530"/>
      <c r="N36" s="530"/>
      <c r="O36" s="530"/>
      <c r="P36" s="530"/>
      <c r="Q36" s="530"/>
      <c r="R36" s="530"/>
      <c r="S36" s="530"/>
      <c r="T36" s="531"/>
      <c r="U36" s="529"/>
      <c r="V36" s="530"/>
      <c r="W36" s="530"/>
      <c r="X36" s="530"/>
      <c r="Y36" s="530"/>
      <c r="Z36" s="530"/>
      <c r="AA36" s="530"/>
      <c r="AB36" s="530"/>
      <c r="AC36" s="530"/>
      <c r="AD36" s="530"/>
      <c r="AE36" s="530"/>
      <c r="AF36" s="530"/>
      <c r="AG36" s="530"/>
      <c r="AH36" s="530"/>
      <c r="AI36" s="530"/>
      <c r="AJ36" s="530"/>
      <c r="AK36" s="531"/>
    </row>
    <row r="37" spans="1:37" ht="20.25" customHeight="1" x14ac:dyDescent="0.15">
      <c r="A37" s="524"/>
      <c r="B37" s="166"/>
      <c r="C37" s="525"/>
      <c r="D37" s="529"/>
      <c r="E37" s="530"/>
      <c r="F37" s="530"/>
      <c r="G37" s="530"/>
      <c r="H37" s="530"/>
      <c r="I37" s="530"/>
      <c r="J37" s="530"/>
      <c r="K37" s="530"/>
      <c r="L37" s="530"/>
      <c r="M37" s="530"/>
      <c r="N37" s="530"/>
      <c r="O37" s="530"/>
      <c r="P37" s="530"/>
      <c r="Q37" s="530"/>
      <c r="R37" s="530"/>
      <c r="S37" s="530"/>
      <c r="T37" s="531"/>
      <c r="U37" s="529"/>
      <c r="V37" s="530"/>
      <c r="W37" s="530"/>
      <c r="X37" s="530"/>
      <c r="Y37" s="530"/>
      <c r="Z37" s="530"/>
      <c r="AA37" s="530"/>
      <c r="AB37" s="530"/>
      <c r="AC37" s="530"/>
      <c r="AD37" s="530"/>
      <c r="AE37" s="530"/>
      <c r="AF37" s="530"/>
      <c r="AG37" s="530"/>
      <c r="AH37" s="530"/>
      <c r="AI37" s="530"/>
      <c r="AJ37" s="530"/>
      <c r="AK37" s="531"/>
    </row>
    <row r="38" spans="1:37" ht="20.25" customHeight="1" x14ac:dyDescent="0.15">
      <c r="A38" s="524"/>
      <c r="B38" s="166"/>
      <c r="C38" s="525"/>
      <c r="D38" s="529"/>
      <c r="E38" s="530"/>
      <c r="F38" s="530"/>
      <c r="G38" s="530"/>
      <c r="H38" s="530"/>
      <c r="I38" s="530"/>
      <c r="J38" s="530"/>
      <c r="K38" s="530"/>
      <c r="L38" s="530"/>
      <c r="M38" s="530"/>
      <c r="N38" s="530"/>
      <c r="O38" s="530"/>
      <c r="P38" s="530"/>
      <c r="Q38" s="530"/>
      <c r="R38" s="530"/>
      <c r="S38" s="530"/>
      <c r="T38" s="531"/>
      <c r="U38" s="529"/>
      <c r="V38" s="530"/>
      <c r="W38" s="530"/>
      <c r="X38" s="530"/>
      <c r="Y38" s="530"/>
      <c r="Z38" s="530"/>
      <c r="AA38" s="530"/>
      <c r="AB38" s="530"/>
      <c r="AC38" s="530"/>
      <c r="AD38" s="530"/>
      <c r="AE38" s="530"/>
      <c r="AF38" s="530"/>
      <c r="AG38" s="530"/>
      <c r="AH38" s="530"/>
      <c r="AI38" s="530"/>
      <c r="AJ38" s="530"/>
      <c r="AK38" s="531"/>
    </row>
    <row r="39" spans="1:37" ht="20.25" customHeight="1" x14ac:dyDescent="0.15">
      <c r="A39" s="524"/>
      <c r="B39" s="166"/>
      <c r="C39" s="525"/>
      <c r="D39" s="529"/>
      <c r="E39" s="530"/>
      <c r="F39" s="530"/>
      <c r="G39" s="530"/>
      <c r="H39" s="530"/>
      <c r="I39" s="530"/>
      <c r="J39" s="530"/>
      <c r="K39" s="530"/>
      <c r="L39" s="530"/>
      <c r="M39" s="530"/>
      <c r="N39" s="530"/>
      <c r="O39" s="530"/>
      <c r="P39" s="530"/>
      <c r="Q39" s="530"/>
      <c r="R39" s="530"/>
      <c r="S39" s="530"/>
      <c r="T39" s="531"/>
      <c r="U39" s="529"/>
      <c r="V39" s="530"/>
      <c r="W39" s="530"/>
      <c r="X39" s="530"/>
      <c r="Y39" s="530"/>
      <c r="Z39" s="530"/>
      <c r="AA39" s="530"/>
      <c r="AB39" s="530"/>
      <c r="AC39" s="530"/>
      <c r="AD39" s="530"/>
      <c r="AE39" s="530"/>
      <c r="AF39" s="530"/>
      <c r="AG39" s="530"/>
      <c r="AH39" s="530"/>
      <c r="AI39" s="530"/>
      <c r="AJ39" s="530"/>
      <c r="AK39" s="531"/>
    </row>
    <row r="40" spans="1:37" ht="20.25" customHeight="1" x14ac:dyDescent="0.15">
      <c r="A40" s="526"/>
      <c r="B40" s="527"/>
      <c r="C40" s="528"/>
      <c r="D40" s="346"/>
      <c r="E40" s="347"/>
      <c r="F40" s="347"/>
      <c r="G40" s="347"/>
      <c r="H40" s="347"/>
      <c r="I40" s="347"/>
      <c r="J40" s="347"/>
      <c r="K40" s="347"/>
      <c r="L40" s="347"/>
      <c r="M40" s="347"/>
      <c r="N40" s="347"/>
      <c r="O40" s="347"/>
      <c r="P40" s="347"/>
      <c r="Q40" s="347"/>
      <c r="R40" s="347"/>
      <c r="S40" s="347"/>
      <c r="T40" s="348"/>
      <c r="U40" s="346"/>
      <c r="V40" s="347"/>
      <c r="W40" s="347"/>
      <c r="X40" s="347"/>
      <c r="Y40" s="347"/>
      <c r="Z40" s="347"/>
      <c r="AA40" s="347"/>
      <c r="AB40" s="347"/>
      <c r="AC40" s="347"/>
      <c r="AD40" s="347"/>
      <c r="AE40" s="347"/>
      <c r="AF40" s="347"/>
      <c r="AG40" s="347"/>
      <c r="AH40" s="347"/>
      <c r="AI40" s="347"/>
      <c r="AJ40" s="347"/>
      <c r="AK40" s="348"/>
    </row>
    <row r="41" spans="1:37" ht="20.25" customHeight="1" x14ac:dyDescent="0.15">
      <c r="A41" s="349" t="s">
        <v>267</v>
      </c>
      <c r="B41" s="350"/>
      <c r="C41" s="523"/>
      <c r="D41" s="532" t="s">
        <v>893</v>
      </c>
      <c r="E41" s="533"/>
      <c r="F41" s="533"/>
      <c r="G41" s="533"/>
      <c r="H41" s="533"/>
      <c r="I41" s="533"/>
      <c r="J41" s="533"/>
      <c r="K41" s="533"/>
      <c r="L41" s="533"/>
      <c r="M41" s="533"/>
      <c r="N41" s="533"/>
      <c r="O41" s="533"/>
      <c r="P41" s="533"/>
      <c r="Q41" s="533"/>
      <c r="R41" s="533"/>
      <c r="S41" s="533"/>
      <c r="T41" s="534"/>
      <c r="U41" s="532" t="s">
        <v>893</v>
      </c>
      <c r="V41" s="533"/>
      <c r="W41" s="533"/>
      <c r="X41" s="533"/>
      <c r="Y41" s="533"/>
      <c r="Z41" s="533"/>
      <c r="AA41" s="533"/>
      <c r="AB41" s="533"/>
      <c r="AC41" s="533"/>
      <c r="AD41" s="533"/>
      <c r="AE41" s="533"/>
      <c r="AF41" s="533"/>
      <c r="AG41" s="533"/>
      <c r="AH41" s="533"/>
      <c r="AI41" s="533"/>
      <c r="AJ41" s="533"/>
      <c r="AK41" s="534"/>
    </row>
    <row r="42" spans="1:37" ht="20.25" customHeight="1" x14ac:dyDescent="0.15">
      <c r="A42" s="524"/>
      <c r="B42" s="166"/>
      <c r="C42" s="525"/>
      <c r="D42" s="535"/>
      <c r="E42" s="536"/>
      <c r="F42" s="536"/>
      <c r="G42" s="536"/>
      <c r="H42" s="536"/>
      <c r="I42" s="536"/>
      <c r="J42" s="536"/>
      <c r="K42" s="536"/>
      <c r="L42" s="536"/>
      <c r="M42" s="536"/>
      <c r="N42" s="536"/>
      <c r="O42" s="536"/>
      <c r="P42" s="536"/>
      <c r="Q42" s="536"/>
      <c r="R42" s="536"/>
      <c r="S42" s="536"/>
      <c r="T42" s="537"/>
      <c r="U42" s="535"/>
      <c r="V42" s="536"/>
      <c r="W42" s="536"/>
      <c r="X42" s="536"/>
      <c r="Y42" s="536"/>
      <c r="Z42" s="536"/>
      <c r="AA42" s="536"/>
      <c r="AB42" s="536"/>
      <c r="AC42" s="536"/>
      <c r="AD42" s="536"/>
      <c r="AE42" s="536"/>
      <c r="AF42" s="536"/>
      <c r="AG42" s="536"/>
      <c r="AH42" s="536"/>
      <c r="AI42" s="536"/>
      <c r="AJ42" s="536"/>
      <c r="AK42" s="537"/>
    </row>
    <row r="43" spans="1:37" ht="20.25" customHeight="1" x14ac:dyDescent="0.15">
      <c r="A43" s="524"/>
      <c r="B43" s="166"/>
      <c r="C43" s="525"/>
      <c r="D43" s="535"/>
      <c r="E43" s="536"/>
      <c r="F43" s="536"/>
      <c r="G43" s="536"/>
      <c r="H43" s="536"/>
      <c r="I43" s="536"/>
      <c r="J43" s="536"/>
      <c r="K43" s="536"/>
      <c r="L43" s="536"/>
      <c r="M43" s="536"/>
      <c r="N43" s="536"/>
      <c r="O43" s="536"/>
      <c r="P43" s="536"/>
      <c r="Q43" s="536"/>
      <c r="R43" s="536"/>
      <c r="S43" s="536"/>
      <c r="T43" s="537"/>
      <c r="U43" s="535"/>
      <c r="V43" s="536"/>
      <c r="W43" s="536"/>
      <c r="X43" s="536"/>
      <c r="Y43" s="536"/>
      <c r="Z43" s="536"/>
      <c r="AA43" s="536"/>
      <c r="AB43" s="536"/>
      <c r="AC43" s="536"/>
      <c r="AD43" s="536"/>
      <c r="AE43" s="536"/>
      <c r="AF43" s="536"/>
      <c r="AG43" s="536"/>
      <c r="AH43" s="536"/>
      <c r="AI43" s="536"/>
      <c r="AJ43" s="536"/>
      <c r="AK43" s="537"/>
    </row>
    <row r="44" spans="1:37" ht="20.25" customHeight="1" x14ac:dyDescent="0.15">
      <c r="A44" s="524"/>
      <c r="B44" s="166"/>
      <c r="C44" s="525"/>
      <c r="D44" s="535"/>
      <c r="E44" s="536"/>
      <c r="F44" s="536"/>
      <c r="G44" s="536"/>
      <c r="H44" s="536"/>
      <c r="I44" s="536"/>
      <c r="J44" s="536"/>
      <c r="K44" s="536"/>
      <c r="L44" s="536"/>
      <c r="M44" s="536"/>
      <c r="N44" s="536"/>
      <c r="O44" s="536"/>
      <c r="P44" s="536"/>
      <c r="Q44" s="536"/>
      <c r="R44" s="536"/>
      <c r="S44" s="536"/>
      <c r="T44" s="537"/>
      <c r="U44" s="535"/>
      <c r="V44" s="536"/>
      <c r="W44" s="536"/>
      <c r="X44" s="536"/>
      <c r="Y44" s="536"/>
      <c r="Z44" s="536"/>
      <c r="AA44" s="536"/>
      <c r="AB44" s="536"/>
      <c r="AC44" s="536"/>
      <c r="AD44" s="536"/>
      <c r="AE44" s="536"/>
      <c r="AF44" s="536"/>
      <c r="AG44" s="536"/>
      <c r="AH44" s="536"/>
      <c r="AI44" s="536"/>
      <c r="AJ44" s="536"/>
      <c r="AK44" s="537"/>
    </row>
    <row r="45" spans="1:37" ht="20.25" customHeight="1" x14ac:dyDescent="0.15">
      <c r="A45" s="524"/>
      <c r="B45" s="166"/>
      <c r="C45" s="525"/>
      <c r="D45" s="535"/>
      <c r="E45" s="536"/>
      <c r="F45" s="536"/>
      <c r="G45" s="536"/>
      <c r="H45" s="536"/>
      <c r="I45" s="536"/>
      <c r="J45" s="536"/>
      <c r="K45" s="536"/>
      <c r="L45" s="536"/>
      <c r="M45" s="536"/>
      <c r="N45" s="536"/>
      <c r="O45" s="536"/>
      <c r="P45" s="536"/>
      <c r="Q45" s="536"/>
      <c r="R45" s="536"/>
      <c r="S45" s="536"/>
      <c r="T45" s="537"/>
      <c r="U45" s="535"/>
      <c r="V45" s="536"/>
      <c r="W45" s="536"/>
      <c r="X45" s="536"/>
      <c r="Y45" s="536"/>
      <c r="Z45" s="536"/>
      <c r="AA45" s="536"/>
      <c r="AB45" s="536"/>
      <c r="AC45" s="536"/>
      <c r="AD45" s="536"/>
      <c r="AE45" s="536"/>
      <c r="AF45" s="536"/>
      <c r="AG45" s="536"/>
      <c r="AH45" s="536"/>
      <c r="AI45" s="536"/>
      <c r="AJ45" s="536"/>
      <c r="AK45" s="537"/>
    </row>
    <row r="46" spans="1:37" ht="20.25" customHeight="1" x14ac:dyDescent="0.15">
      <c r="A46" s="526"/>
      <c r="B46" s="527"/>
      <c r="C46" s="528"/>
      <c r="D46" s="326"/>
      <c r="E46" s="327"/>
      <c r="F46" s="327"/>
      <c r="G46" s="327"/>
      <c r="H46" s="327"/>
      <c r="I46" s="327"/>
      <c r="J46" s="327"/>
      <c r="K46" s="327"/>
      <c r="L46" s="327"/>
      <c r="M46" s="327"/>
      <c r="N46" s="327"/>
      <c r="O46" s="327"/>
      <c r="P46" s="327"/>
      <c r="Q46" s="327"/>
      <c r="R46" s="327"/>
      <c r="S46" s="327"/>
      <c r="T46" s="328"/>
      <c r="U46" s="326"/>
      <c r="V46" s="327"/>
      <c r="W46" s="327"/>
      <c r="X46" s="327"/>
      <c r="Y46" s="327"/>
      <c r="Z46" s="327"/>
      <c r="AA46" s="327"/>
      <c r="AB46" s="327"/>
      <c r="AC46" s="327"/>
      <c r="AD46" s="327"/>
      <c r="AE46" s="327"/>
      <c r="AF46" s="327"/>
      <c r="AG46" s="327"/>
      <c r="AH46" s="327"/>
      <c r="AI46" s="327"/>
      <c r="AJ46" s="327"/>
      <c r="AK46" s="328"/>
    </row>
    <row r="47" spans="1:37" ht="27.75" customHeight="1" x14ac:dyDescent="0.15">
      <c r="A47" s="522" t="s">
        <v>554</v>
      </c>
      <c r="B47" s="522"/>
      <c r="C47" s="522"/>
      <c r="D47" s="522"/>
      <c r="E47" s="522"/>
      <c r="F47" s="522"/>
      <c r="G47" s="522"/>
      <c r="H47" s="522"/>
      <c r="I47" s="522"/>
      <c r="J47" s="522"/>
      <c r="K47" s="522"/>
      <c r="L47" s="522"/>
      <c r="M47" s="522"/>
      <c r="N47" s="522"/>
      <c r="O47" s="522"/>
      <c r="P47" s="522"/>
      <c r="Q47" s="522"/>
      <c r="R47" s="522"/>
      <c r="S47" s="522"/>
      <c r="T47" s="522"/>
      <c r="U47" s="522"/>
      <c r="V47" s="522"/>
      <c r="W47" s="522"/>
      <c r="X47" s="522"/>
      <c r="Y47" s="522"/>
      <c r="Z47" s="522"/>
      <c r="AA47" s="522"/>
      <c r="AB47" s="522"/>
      <c r="AC47" s="522"/>
      <c r="AD47" s="522"/>
      <c r="AE47" s="522"/>
      <c r="AF47" s="522"/>
      <c r="AG47" s="522"/>
      <c r="AH47" s="522"/>
      <c r="AI47" s="522"/>
      <c r="AJ47" s="522"/>
      <c r="AK47" s="522"/>
    </row>
    <row r="48" spans="1:37" ht="27.75" customHeight="1" x14ac:dyDescent="0.15">
      <c r="A48" s="92" t="s">
        <v>553</v>
      </c>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row>
    <row r="49" ht="27.75" customHeight="1" x14ac:dyDescent="0.15"/>
  </sheetData>
  <mergeCells count="120">
    <mergeCell ref="A41:C46"/>
    <mergeCell ref="D41:T46"/>
    <mergeCell ref="U41:AK46"/>
    <mergeCell ref="A47:AK47"/>
    <mergeCell ref="B34:C34"/>
    <mergeCell ref="D34:G34"/>
    <mergeCell ref="H34:T34"/>
    <mergeCell ref="U34:X34"/>
    <mergeCell ref="Y34:AK34"/>
    <mergeCell ref="A35:C40"/>
    <mergeCell ref="D35:T40"/>
    <mergeCell ref="U35:AK40"/>
    <mergeCell ref="A20:A34"/>
    <mergeCell ref="B20:C20"/>
    <mergeCell ref="D20:G20"/>
    <mergeCell ref="H20:T20"/>
    <mergeCell ref="U20:X20"/>
    <mergeCell ref="Y20:AK20"/>
    <mergeCell ref="B28:C33"/>
    <mergeCell ref="D28:G28"/>
    <mergeCell ref="H28:T28"/>
    <mergeCell ref="U28:X28"/>
    <mergeCell ref="Y28:AK28"/>
    <mergeCell ref="D29:G29"/>
    <mergeCell ref="H29:T29"/>
    <mergeCell ref="U29:X29"/>
    <mergeCell ref="Y29:AK29"/>
    <mergeCell ref="D30:G30"/>
    <mergeCell ref="D32:G32"/>
    <mergeCell ref="H32:T32"/>
    <mergeCell ref="U32:X32"/>
    <mergeCell ref="Y32:AK32"/>
    <mergeCell ref="Y31:AK31"/>
    <mergeCell ref="D33:G33"/>
    <mergeCell ref="H33:T33"/>
    <mergeCell ref="U33:X33"/>
    <mergeCell ref="Y33:AK33"/>
    <mergeCell ref="H30:T30"/>
    <mergeCell ref="U30:X30"/>
    <mergeCell ref="Y30:AK30"/>
    <mergeCell ref="D31:G31"/>
    <mergeCell ref="H31:T31"/>
    <mergeCell ref="U31:X31"/>
    <mergeCell ref="Y26:AK26"/>
    <mergeCell ref="B27:C27"/>
    <mergeCell ref="D27:G27"/>
    <mergeCell ref="H27:T27"/>
    <mergeCell ref="U27:X27"/>
    <mergeCell ref="Y27:AK27"/>
    <mergeCell ref="B25:C25"/>
    <mergeCell ref="D25:G25"/>
    <mergeCell ref="U25:X25"/>
    <mergeCell ref="B26:C26"/>
    <mergeCell ref="D26:G26"/>
    <mergeCell ref="H26:T26"/>
    <mergeCell ref="U26:X26"/>
    <mergeCell ref="Z23:AB23"/>
    <mergeCell ref="AE23:AF23"/>
    <mergeCell ref="AI23:AJ23"/>
    <mergeCell ref="B24:C24"/>
    <mergeCell ref="D24:G24"/>
    <mergeCell ref="H24:T24"/>
    <mergeCell ref="U24:X24"/>
    <mergeCell ref="Y24:AK24"/>
    <mergeCell ref="B23:C23"/>
    <mergeCell ref="D23:G23"/>
    <mergeCell ref="I23:K23"/>
    <mergeCell ref="N23:O23"/>
    <mergeCell ref="R23:S23"/>
    <mergeCell ref="U23:X23"/>
    <mergeCell ref="Y21:AK21"/>
    <mergeCell ref="B22:C22"/>
    <mergeCell ref="D22:G22"/>
    <mergeCell ref="I22:K22"/>
    <mergeCell ref="N22:O22"/>
    <mergeCell ref="R22:S22"/>
    <mergeCell ref="U22:X22"/>
    <mergeCell ref="Z22:AB22"/>
    <mergeCell ref="AE22:AF22"/>
    <mergeCell ref="AI22:AJ22"/>
    <mergeCell ref="B21:C21"/>
    <mergeCell ref="D21:G21"/>
    <mergeCell ref="H21:T21"/>
    <mergeCell ref="U21:X21"/>
    <mergeCell ref="U18:W18"/>
    <mergeCell ref="X18:Y18"/>
    <mergeCell ref="AB18:AC18"/>
    <mergeCell ref="AD18:AE18"/>
    <mergeCell ref="AG18:AK18"/>
    <mergeCell ref="A19:C19"/>
    <mergeCell ref="R19:S19"/>
    <mergeCell ref="AI19:AJ19"/>
    <mergeCell ref="A18:C18"/>
    <mergeCell ref="D18:F18"/>
    <mergeCell ref="G18:H18"/>
    <mergeCell ref="K18:L18"/>
    <mergeCell ref="M18:N18"/>
    <mergeCell ref="P18:T18"/>
    <mergeCell ref="A2:AK3"/>
    <mergeCell ref="A4:AK5"/>
    <mergeCell ref="A7:C10"/>
    <mergeCell ref="D7:T9"/>
    <mergeCell ref="U7:AK9"/>
    <mergeCell ref="D10:T10"/>
    <mergeCell ref="U10:AK10"/>
    <mergeCell ref="A16:A17"/>
    <mergeCell ref="B16:C16"/>
    <mergeCell ref="D16:T16"/>
    <mergeCell ref="U16:AK16"/>
    <mergeCell ref="B17:C17"/>
    <mergeCell ref="D17:T17"/>
    <mergeCell ref="U17:AK17"/>
    <mergeCell ref="A11:C14"/>
    <mergeCell ref="D11:T13"/>
    <mergeCell ref="U11:AK13"/>
    <mergeCell ref="D14:T14"/>
    <mergeCell ref="U14:AK14"/>
    <mergeCell ref="A15:C15"/>
    <mergeCell ref="D15:T15"/>
    <mergeCell ref="U15:AK15"/>
  </mergeCells>
  <phoneticPr fontId="1"/>
  <pageMargins left="0.7" right="0.7" top="0.75" bottom="0.75" header="0.3" footer="0.3"/>
  <pageSetup paperSize="9" scale="84"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K49"/>
  <sheetViews>
    <sheetView topLeftCell="A13" workbookViewId="0">
      <selection sqref="A1:AK47"/>
    </sheetView>
  </sheetViews>
  <sheetFormatPr defaultColWidth="9" defaultRowHeight="13.5" x14ac:dyDescent="0.15"/>
  <cols>
    <col min="1" max="1" customWidth="true" style="1" width="3.75"/>
    <col min="2" max="3" customWidth="true" style="1" width="4.875"/>
    <col min="4" max="37" customWidth="true" style="1" width="2.25"/>
    <col min="38" max="16384" style="1" width="9.0"/>
  </cols>
  <sheetData>
    <row r="1" spans="1:37" s="10" customFormat="1" ht="18" customHeight="1" x14ac:dyDescent="0.15">
      <c r="A1" s="1" t="s">
        <v>568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s="10" customFormat="1" ht="18" customHeight="1" x14ac:dyDescent="0.15">
      <c r="A2" s="584" t="s">
        <v>872</v>
      </c>
      <c r="B2" s="584"/>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c r="AC2" s="584"/>
      <c r="AD2" s="584"/>
      <c r="AE2" s="584"/>
      <c r="AF2" s="584"/>
      <c r="AG2" s="584"/>
      <c r="AH2" s="584"/>
      <c r="AI2" s="584"/>
      <c r="AJ2" s="584"/>
      <c r="AK2" s="584"/>
    </row>
    <row r="3" spans="1:37" s="11" customFormat="1" ht="24" x14ac:dyDescent="0.15">
      <c r="A3" s="584"/>
      <c r="B3" s="584"/>
      <c r="C3" s="584"/>
      <c r="D3" s="584"/>
      <c r="E3" s="584"/>
      <c r="F3" s="584"/>
      <c r="G3" s="584"/>
      <c r="H3" s="584"/>
      <c r="I3" s="584"/>
      <c r="J3" s="584"/>
      <c r="K3" s="584"/>
      <c r="L3" s="584"/>
      <c r="M3" s="584"/>
      <c r="N3" s="584"/>
      <c r="O3" s="584"/>
      <c r="P3" s="584"/>
      <c r="Q3" s="584"/>
      <c r="R3" s="584"/>
      <c r="S3" s="584"/>
      <c r="T3" s="584"/>
      <c r="U3" s="584"/>
      <c r="V3" s="584"/>
      <c r="W3" s="584"/>
      <c r="X3" s="584"/>
      <c r="Y3" s="584"/>
      <c r="Z3" s="584"/>
      <c r="AA3" s="584"/>
      <c r="AB3" s="584"/>
      <c r="AC3" s="584"/>
      <c r="AD3" s="584"/>
      <c r="AE3" s="584"/>
      <c r="AF3" s="584"/>
      <c r="AG3" s="584"/>
      <c r="AH3" s="584"/>
      <c r="AI3" s="584"/>
      <c r="AJ3" s="584"/>
      <c r="AK3" s="584"/>
    </row>
    <row r="4" spans="1:37" ht="18.75" customHeight="1" x14ac:dyDescent="0.15">
      <c r="A4" s="565" t="s">
        <v>551</v>
      </c>
      <c r="B4" s="565"/>
      <c r="C4" s="565"/>
      <c r="D4" s="565"/>
      <c r="E4" s="565"/>
      <c r="F4" s="565"/>
      <c r="G4" s="565"/>
      <c r="H4" s="565"/>
      <c r="I4" s="565"/>
      <c r="J4" s="565"/>
      <c r="K4" s="565"/>
      <c r="L4" s="565"/>
      <c r="M4" s="565"/>
      <c r="N4" s="565"/>
      <c r="O4" s="565"/>
      <c r="P4" s="565"/>
      <c r="Q4" s="565"/>
      <c r="R4" s="565"/>
      <c r="S4" s="565"/>
      <c r="T4" s="565"/>
      <c r="U4" s="565"/>
      <c r="V4" s="565"/>
      <c r="W4" s="565"/>
      <c r="X4" s="565"/>
      <c r="Y4" s="565"/>
      <c r="Z4" s="565"/>
      <c r="AA4" s="565"/>
      <c r="AB4" s="565"/>
      <c r="AC4" s="565"/>
      <c r="AD4" s="565"/>
      <c r="AE4" s="565"/>
      <c r="AF4" s="565"/>
      <c r="AG4" s="565"/>
      <c r="AH4" s="565"/>
      <c r="AI4" s="565"/>
      <c r="AJ4" s="565"/>
      <c r="AK4" s="565"/>
    </row>
    <row r="5" spans="1:37" ht="18.75" customHeight="1" x14ac:dyDescent="0.15">
      <c r="A5" s="565"/>
      <c r="B5" s="565"/>
      <c r="C5" s="565"/>
      <c r="D5" s="565"/>
      <c r="E5" s="565"/>
      <c r="F5" s="565"/>
      <c r="G5" s="565"/>
      <c r="H5" s="565"/>
      <c r="I5" s="565"/>
      <c r="J5" s="565"/>
      <c r="K5" s="565"/>
      <c r="L5" s="565"/>
      <c r="M5" s="565"/>
      <c r="N5" s="565"/>
      <c r="O5" s="565"/>
      <c r="P5" s="565"/>
      <c r="Q5" s="565"/>
      <c r="R5" s="565"/>
      <c r="S5" s="565"/>
      <c r="T5" s="565"/>
      <c r="U5" s="565"/>
      <c r="V5" s="565"/>
      <c r="W5" s="565"/>
      <c r="X5" s="565"/>
      <c r="Y5" s="565"/>
      <c r="Z5" s="565"/>
      <c r="AA5" s="565"/>
      <c r="AB5" s="565"/>
      <c r="AC5" s="565"/>
      <c r="AD5" s="565"/>
      <c r="AE5" s="565"/>
      <c r="AF5" s="565"/>
      <c r="AG5" s="565"/>
      <c r="AH5" s="565"/>
      <c r="AI5" s="565"/>
      <c r="AJ5" s="565"/>
      <c r="AK5" s="565"/>
    </row>
    <row r="6" spans="1:37" ht="18.75" customHeight="1" x14ac:dyDescent="0.15"/>
    <row r="7" spans="1:37" ht="18.75" customHeight="1" x14ac:dyDescent="0.15">
      <c r="A7" s="566" t="s">
        <v>53</v>
      </c>
      <c r="B7" s="566"/>
      <c r="C7" s="566"/>
      <c r="D7" s="567" t="s">
        <v>54</v>
      </c>
      <c r="E7" s="568"/>
      <c r="F7" s="568"/>
      <c r="G7" s="568"/>
      <c r="H7" s="568"/>
      <c r="I7" s="568"/>
      <c r="J7" s="568"/>
      <c r="K7" s="568"/>
      <c r="L7" s="568"/>
      <c r="M7" s="568"/>
      <c r="N7" s="568"/>
      <c r="O7" s="568"/>
      <c r="P7" s="568"/>
      <c r="Q7" s="568"/>
      <c r="R7" s="568"/>
      <c r="S7" s="568"/>
      <c r="T7" s="569"/>
      <c r="U7" s="567" t="s">
        <v>54</v>
      </c>
      <c r="V7" s="568"/>
      <c r="W7" s="568"/>
      <c r="X7" s="568"/>
      <c r="Y7" s="568"/>
      <c r="Z7" s="568"/>
      <c r="AA7" s="568"/>
      <c r="AB7" s="568"/>
      <c r="AC7" s="568"/>
      <c r="AD7" s="568"/>
      <c r="AE7" s="568"/>
      <c r="AF7" s="568"/>
      <c r="AG7" s="568"/>
      <c r="AH7" s="568"/>
      <c r="AI7" s="568"/>
      <c r="AJ7" s="568"/>
      <c r="AK7" s="569"/>
    </row>
    <row r="8" spans="1:37" ht="18.75" customHeight="1" x14ac:dyDescent="0.15">
      <c r="A8" s="566"/>
      <c r="B8" s="566"/>
      <c r="C8" s="566"/>
      <c r="D8" s="570"/>
      <c r="E8" s="571"/>
      <c r="F8" s="571"/>
      <c r="G8" s="571"/>
      <c r="H8" s="571"/>
      <c r="I8" s="571"/>
      <c r="J8" s="571"/>
      <c r="K8" s="571"/>
      <c r="L8" s="571"/>
      <c r="M8" s="571"/>
      <c r="N8" s="571"/>
      <c r="O8" s="571"/>
      <c r="P8" s="571"/>
      <c r="Q8" s="571"/>
      <c r="R8" s="571"/>
      <c r="S8" s="571"/>
      <c r="T8" s="572"/>
      <c r="U8" s="570"/>
      <c r="V8" s="571"/>
      <c r="W8" s="571"/>
      <c r="X8" s="571"/>
      <c r="Y8" s="571"/>
      <c r="Z8" s="571"/>
      <c r="AA8" s="571"/>
      <c r="AB8" s="571"/>
      <c r="AC8" s="571"/>
      <c r="AD8" s="571"/>
      <c r="AE8" s="571"/>
      <c r="AF8" s="571"/>
      <c r="AG8" s="571"/>
      <c r="AH8" s="571"/>
      <c r="AI8" s="571"/>
      <c r="AJ8" s="571"/>
      <c r="AK8" s="572"/>
    </row>
    <row r="9" spans="1:37" ht="18.75" customHeight="1" x14ac:dyDescent="0.15">
      <c r="A9" s="566"/>
      <c r="B9" s="566"/>
      <c r="C9" s="566"/>
      <c r="D9" s="570"/>
      <c r="E9" s="571"/>
      <c r="F9" s="571"/>
      <c r="G9" s="571"/>
      <c r="H9" s="571"/>
      <c r="I9" s="571"/>
      <c r="J9" s="571"/>
      <c r="K9" s="571"/>
      <c r="L9" s="571"/>
      <c r="M9" s="571"/>
      <c r="N9" s="571"/>
      <c r="O9" s="571"/>
      <c r="P9" s="571"/>
      <c r="Q9" s="571"/>
      <c r="R9" s="571"/>
      <c r="S9" s="571"/>
      <c r="T9" s="572"/>
      <c r="U9" s="570"/>
      <c r="V9" s="571"/>
      <c r="W9" s="571"/>
      <c r="X9" s="571"/>
      <c r="Y9" s="571"/>
      <c r="Z9" s="571"/>
      <c r="AA9" s="571"/>
      <c r="AB9" s="571"/>
      <c r="AC9" s="571"/>
      <c r="AD9" s="571"/>
      <c r="AE9" s="571"/>
      <c r="AF9" s="571"/>
      <c r="AG9" s="571"/>
      <c r="AH9" s="571"/>
      <c r="AI9" s="571"/>
      <c r="AJ9" s="571"/>
      <c r="AK9" s="572"/>
    </row>
    <row r="10" spans="1:37" ht="18.75" customHeight="1" x14ac:dyDescent="0.15">
      <c r="A10" s="566"/>
      <c r="B10" s="566"/>
      <c r="C10" s="566"/>
      <c r="D10" s="573" t="s">
        <v>55</v>
      </c>
      <c r="E10" s="574"/>
      <c r="F10" s="574"/>
      <c r="G10" s="574"/>
      <c r="H10" s="574"/>
      <c r="I10" s="574"/>
      <c r="J10" s="574"/>
      <c r="K10" s="574"/>
      <c r="L10" s="574"/>
      <c r="M10" s="574"/>
      <c r="N10" s="574"/>
      <c r="O10" s="574"/>
      <c r="P10" s="574"/>
      <c r="Q10" s="574"/>
      <c r="R10" s="574"/>
      <c r="S10" s="574"/>
      <c r="T10" s="575"/>
      <c r="U10" s="573" t="s">
        <v>55</v>
      </c>
      <c r="V10" s="574"/>
      <c r="W10" s="574"/>
      <c r="X10" s="574"/>
      <c r="Y10" s="574"/>
      <c r="Z10" s="574"/>
      <c r="AA10" s="574"/>
      <c r="AB10" s="574"/>
      <c r="AC10" s="574"/>
      <c r="AD10" s="574"/>
      <c r="AE10" s="574"/>
      <c r="AF10" s="574"/>
      <c r="AG10" s="574"/>
      <c r="AH10" s="574"/>
      <c r="AI10" s="574"/>
      <c r="AJ10" s="574"/>
      <c r="AK10" s="575"/>
    </row>
    <row r="11" spans="1:37" ht="18.75" customHeight="1" x14ac:dyDescent="0.15">
      <c r="A11" s="566" t="s">
        <v>56</v>
      </c>
      <c r="B11" s="566"/>
      <c r="C11" s="566"/>
      <c r="D11" s="567" t="s">
        <v>907</v>
      </c>
      <c r="E11" s="568"/>
      <c r="F11" s="568"/>
      <c r="G11" s="568"/>
      <c r="H11" s="568"/>
      <c r="I11" s="568"/>
      <c r="J11" s="568"/>
      <c r="K11" s="568"/>
      <c r="L11" s="568"/>
      <c r="M11" s="568"/>
      <c r="N11" s="568"/>
      <c r="O11" s="568"/>
      <c r="P11" s="568"/>
      <c r="Q11" s="568"/>
      <c r="R11" s="568"/>
      <c r="S11" s="568"/>
      <c r="T11" s="569"/>
      <c r="U11" s="567" t="s">
        <v>907</v>
      </c>
      <c r="V11" s="568"/>
      <c r="W11" s="568"/>
      <c r="X11" s="568"/>
      <c r="Y11" s="568"/>
      <c r="Z11" s="568"/>
      <c r="AA11" s="568"/>
      <c r="AB11" s="568"/>
      <c r="AC11" s="568"/>
      <c r="AD11" s="568"/>
      <c r="AE11" s="568"/>
      <c r="AF11" s="568"/>
      <c r="AG11" s="568"/>
      <c r="AH11" s="568"/>
      <c r="AI11" s="568"/>
      <c r="AJ11" s="568"/>
      <c r="AK11" s="569"/>
    </row>
    <row r="12" spans="1:37" ht="18.75" customHeight="1" x14ac:dyDescent="0.15">
      <c r="A12" s="566"/>
      <c r="B12" s="566"/>
      <c r="C12" s="566"/>
      <c r="D12" s="570"/>
      <c r="E12" s="571"/>
      <c r="F12" s="571"/>
      <c r="G12" s="571"/>
      <c r="H12" s="571"/>
      <c r="I12" s="571"/>
      <c r="J12" s="571"/>
      <c r="K12" s="571"/>
      <c r="L12" s="571"/>
      <c r="M12" s="571"/>
      <c r="N12" s="571"/>
      <c r="O12" s="571"/>
      <c r="P12" s="571"/>
      <c r="Q12" s="571"/>
      <c r="R12" s="571"/>
      <c r="S12" s="571"/>
      <c r="T12" s="572"/>
      <c r="U12" s="570"/>
      <c r="V12" s="571"/>
      <c r="W12" s="571"/>
      <c r="X12" s="571"/>
      <c r="Y12" s="571"/>
      <c r="Z12" s="571"/>
      <c r="AA12" s="571"/>
      <c r="AB12" s="571"/>
      <c r="AC12" s="571"/>
      <c r="AD12" s="571"/>
      <c r="AE12" s="571"/>
      <c r="AF12" s="571"/>
      <c r="AG12" s="571"/>
      <c r="AH12" s="571"/>
      <c r="AI12" s="571"/>
      <c r="AJ12" s="571"/>
      <c r="AK12" s="572"/>
    </row>
    <row r="13" spans="1:37" ht="18.75" customHeight="1" x14ac:dyDescent="0.15">
      <c r="A13" s="566"/>
      <c r="B13" s="566"/>
      <c r="C13" s="566"/>
      <c r="D13" s="570"/>
      <c r="E13" s="571"/>
      <c r="F13" s="571"/>
      <c r="G13" s="571"/>
      <c r="H13" s="571"/>
      <c r="I13" s="571"/>
      <c r="J13" s="571"/>
      <c r="K13" s="571"/>
      <c r="L13" s="571"/>
      <c r="M13" s="571"/>
      <c r="N13" s="571"/>
      <c r="O13" s="571"/>
      <c r="P13" s="571"/>
      <c r="Q13" s="571"/>
      <c r="R13" s="571"/>
      <c r="S13" s="571"/>
      <c r="T13" s="572"/>
      <c r="U13" s="570"/>
      <c r="V13" s="571"/>
      <c r="W13" s="571"/>
      <c r="X13" s="571"/>
      <c r="Y13" s="571"/>
      <c r="Z13" s="571"/>
      <c r="AA13" s="571"/>
      <c r="AB13" s="571"/>
      <c r="AC13" s="571"/>
      <c r="AD13" s="571"/>
      <c r="AE13" s="571"/>
      <c r="AF13" s="571"/>
      <c r="AG13" s="571"/>
      <c r="AH13" s="571"/>
      <c r="AI13" s="571"/>
      <c r="AJ13" s="571"/>
      <c r="AK13" s="572"/>
    </row>
    <row r="14" spans="1:37" ht="18.75" customHeight="1" x14ac:dyDescent="0.15">
      <c r="A14" s="566"/>
      <c r="B14" s="566"/>
      <c r="C14" s="566"/>
      <c r="D14" s="573" t="s">
        <v>55</v>
      </c>
      <c r="E14" s="574"/>
      <c r="F14" s="574"/>
      <c r="G14" s="574"/>
      <c r="H14" s="574"/>
      <c r="I14" s="574"/>
      <c r="J14" s="574"/>
      <c r="K14" s="574"/>
      <c r="L14" s="574"/>
      <c r="M14" s="574"/>
      <c r="N14" s="574"/>
      <c r="O14" s="574"/>
      <c r="P14" s="574"/>
      <c r="Q14" s="574"/>
      <c r="R14" s="574"/>
      <c r="S14" s="574"/>
      <c r="T14" s="575"/>
      <c r="U14" s="573" t="s">
        <v>55</v>
      </c>
      <c r="V14" s="574"/>
      <c r="W14" s="574"/>
      <c r="X14" s="574"/>
      <c r="Y14" s="574"/>
      <c r="Z14" s="574"/>
      <c r="AA14" s="574"/>
      <c r="AB14" s="574"/>
      <c r="AC14" s="574"/>
      <c r="AD14" s="574"/>
      <c r="AE14" s="574"/>
      <c r="AF14" s="574"/>
      <c r="AG14" s="574"/>
      <c r="AH14" s="574"/>
      <c r="AI14" s="574"/>
      <c r="AJ14" s="574"/>
      <c r="AK14" s="575"/>
    </row>
    <row r="15" spans="1:37" ht="28.5" customHeight="1" x14ac:dyDescent="0.15">
      <c r="A15" s="566" t="s">
        <v>57</v>
      </c>
      <c r="B15" s="566"/>
      <c r="C15" s="566"/>
      <c r="D15" s="582" t="s">
        <v>861</v>
      </c>
      <c r="E15" s="582"/>
      <c r="F15" s="582"/>
      <c r="G15" s="582"/>
      <c r="H15" s="582"/>
      <c r="I15" s="582"/>
      <c r="J15" s="582"/>
      <c r="K15" s="582"/>
      <c r="L15" s="582"/>
      <c r="M15" s="582"/>
      <c r="N15" s="582"/>
      <c r="O15" s="582"/>
      <c r="P15" s="582"/>
      <c r="Q15" s="582"/>
      <c r="R15" s="582"/>
      <c r="S15" s="582"/>
      <c r="T15" s="582"/>
      <c r="U15" s="582" t="s">
        <v>862</v>
      </c>
      <c r="V15" s="582"/>
      <c r="W15" s="582"/>
      <c r="X15" s="582"/>
      <c r="Y15" s="582"/>
      <c r="Z15" s="582"/>
      <c r="AA15" s="582"/>
      <c r="AB15" s="582"/>
      <c r="AC15" s="582"/>
      <c r="AD15" s="582"/>
      <c r="AE15" s="582"/>
      <c r="AF15" s="582"/>
      <c r="AG15" s="582"/>
      <c r="AH15" s="582"/>
      <c r="AI15" s="582"/>
      <c r="AJ15" s="582"/>
      <c r="AK15" s="582"/>
    </row>
    <row r="16" spans="1:37" ht="28.5" customHeight="1" x14ac:dyDescent="0.15">
      <c r="A16" s="580" t="s">
        <v>58</v>
      </c>
      <c r="B16" s="538" t="s">
        <v>59</v>
      </c>
      <c r="C16" s="538"/>
      <c r="D16" s="538" t="s">
        <v>552</v>
      </c>
      <c r="E16" s="538"/>
      <c r="F16" s="538"/>
      <c r="G16" s="538"/>
      <c r="H16" s="538"/>
      <c r="I16" s="538"/>
      <c r="J16" s="538"/>
      <c r="K16" s="538"/>
      <c r="L16" s="538"/>
      <c r="M16" s="538"/>
      <c r="N16" s="538"/>
      <c r="O16" s="538"/>
      <c r="P16" s="538"/>
      <c r="Q16" s="538"/>
      <c r="R16" s="538"/>
      <c r="S16" s="538"/>
      <c r="T16" s="538"/>
      <c r="U16" s="538" t="s">
        <v>556</v>
      </c>
      <c r="V16" s="538"/>
      <c r="W16" s="538"/>
      <c r="X16" s="538"/>
      <c r="Y16" s="538"/>
      <c r="Z16" s="538"/>
      <c r="AA16" s="538"/>
      <c r="AB16" s="538"/>
      <c r="AC16" s="538"/>
      <c r="AD16" s="538"/>
      <c r="AE16" s="538"/>
      <c r="AF16" s="538"/>
      <c r="AG16" s="538"/>
      <c r="AH16" s="538"/>
      <c r="AI16" s="538"/>
      <c r="AJ16" s="538"/>
      <c r="AK16" s="538"/>
    </row>
    <row r="17" spans="1:37" ht="28.5" customHeight="1" x14ac:dyDescent="0.15">
      <c r="A17" s="581"/>
      <c r="B17" s="538" t="s">
        <v>60</v>
      </c>
      <c r="C17" s="538"/>
      <c r="D17" s="538" t="s">
        <v>320</v>
      </c>
      <c r="E17" s="538"/>
      <c r="F17" s="538"/>
      <c r="G17" s="538"/>
      <c r="H17" s="538"/>
      <c r="I17" s="538"/>
      <c r="J17" s="538"/>
      <c r="K17" s="538"/>
      <c r="L17" s="538"/>
      <c r="M17" s="538"/>
      <c r="N17" s="538"/>
      <c r="O17" s="538"/>
      <c r="P17" s="538"/>
      <c r="Q17" s="538"/>
      <c r="R17" s="538"/>
      <c r="S17" s="538"/>
      <c r="T17" s="538"/>
      <c r="U17" s="538" t="s">
        <v>320</v>
      </c>
      <c r="V17" s="538"/>
      <c r="W17" s="538"/>
      <c r="X17" s="538"/>
      <c r="Y17" s="538"/>
      <c r="Z17" s="538"/>
      <c r="AA17" s="538"/>
      <c r="AB17" s="538"/>
      <c r="AC17" s="538"/>
      <c r="AD17" s="538"/>
      <c r="AE17" s="538"/>
      <c r="AF17" s="538"/>
      <c r="AG17" s="538"/>
      <c r="AH17" s="538"/>
      <c r="AI17" s="538"/>
      <c r="AJ17" s="538"/>
      <c r="AK17" s="538"/>
    </row>
    <row r="18" spans="1:37" ht="18.75" customHeight="1" x14ac:dyDescent="0.15">
      <c r="A18" s="576" t="s">
        <v>61</v>
      </c>
      <c r="B18" s="577"/>
      <c r="C18" s="578"/>
      <c r="D18" s="576" t="s">
        <v>62</v>
      </c>
      <c r="E18" s="577"/>
      <c r="F18" s="577"/>
      <c r="G18" s="579">
        <v>2</v>
      </c>
      <c r="H18" s="579"/>
      <c r="I18" s="17" t="s">
        <v>63</v>
      </c>
      <c r="J18" s="18"/>
      <c r="K18" s="577" t="s">
        <v>64</v>
      </c>
      <c r="L18" s="577"/>
      <c r="M18" s="579">
        <v>2</v>
      </c>
      <c r="N18" s="579"/>
      <c r="O18" s="17" t="s">
        <v>63</v>
      </c>
      <c r="P18" s="577"/>
      <c r="Q18" s="577"/>
      <c r="R18" s="577"/>
      <c r="S18" s="577"/>
      <c r="T18" s="578"/>
      <c r="U18" s="576" t="s">
        <v>62</v>
      </c>
      <c r="V18" s="577"/>
      <c r="W18" s="577"/>
      <c r="X18" s="579">
        <v>1</v>
      </c>
      <c r="Y18" s="579"/>
      <c r="Z18" s="17" t="s">
        <v>63</v>
      </c>
      <c r="AA18" s="18"/>
      <c r="AB18" s="577" t="s">
        <v>64</v>
      </c>
      <c r="AC18" s="577"/>
      <c r="AD18" s="579">
        <v>1</v>
      </c>
      <c r="AE18" s="579"/>
      <c r="AF18" s="17" t="s">
        <v>63</v>
      </c>
      <c r="AG18" s="577"/>
      <c r="AH18" s="577"/>
      <c r="AI18" s="577"/>
      <c r="AJ18" s="577"/>
      <c r="AK18" s="578"/>
    </row>
    <row r="19" spans="1:37" ht="18.75" customHeight="1" x14ac:dyDescent="0.15">
      <c r="A19" s="555"/>
      <c r="B19" s="556"/>
      <c r="C19" s="557"/>
      <c r="D19" s="19"/>
      <c r="E19" s="20"/>
      <c r="F19" s="20"/>
      <c r="G19" s="20"/>
      <c r="H19" s="20"/>
      <c r="I19" s="20"/>
      <c r="J19" s="2"/>
      <c r="K19" s="20"/>
      <c r="L19" s="20"/>
      <c r="M19" s="20"/>
      <c r="N19" s="20"/>
      <c r="O19" s="20"/>
      <c r="P19" s="20"/>
      <c r="Q19" s="21" t="s">
        <v>65</v>
      </c>
      <c r="R19" s="558">
        <f>IF(OR(G18="",M18=""),"",SUM(G18,M18))</f>
        <v>4</v>
      </c>
      <c r="S19" s="558"/>
      <c r="T19" s="22" t="s">
        <v>63</v>
      </c>
      <c r="U19" s="19"/>
      <c r="V19" s="20"/>
      <c r="W19" s="20"/>
      <c r="X19" s="20"/>
      <c r="Y19" s="20"/>
      <c r="Z19" s="20"/>
      <c r="AA19" s="8"/>
      <c r="AB19" s="20"/>
      <c r="AC19" s="20"/>
      <c r="AD19" s="20"/>
      <c r="AE19" s="20"/>
      <c r="AF19" s="20"/>
      <c r="AG19" s="20"/>
      <c r="AH19" s="21" t="s">
        <v>65</v>
      </c>
      <c r="AI19" s="558">
        <f>IF(OR(X18="",AD18=""),"",SUM(X18,AD18))</f>
        <v>2</v>
      </c>
      <c r="AJ19" s="558"/>
      <c r="AK19" s="23" t="s">
        <v>63</v>
      </c>
    </row>
    <row r="20" spans="1:37" s="2" customFormat="1" ht="18.75" customHeight="1" x14ac:dyDescent="0.15">
      <c r="A20" s="559" t="s">
        <v>149</v>
      </c>
      <c r="B20" s="538" t="s">
        <v>148</v>
      </c>
      <c r="C20" s="538"/>
      <c r="D20" s="374" t="s">
        <v>27</v>
      </c>
      <c r="E20" s="374"/>
      <c r="F20" s="374"/>
      <c r="G20" s="374"/>
      <c r="H20" s="406" t="s">
        <v>147</v>
      </c>
      <c r="I20" s="374"/>
      <c r="J20" s="374"/>
      <c r="K20" s="374"/>
      <c r="L20" s="374"/>
      <c r="M20" s="374"/>
      <c r="N20" s="374"/>
      <c r="O20" s="374"/>
      <c r="P20" s="374"/>
      <c r="Q20" s="374"/>
      <c r="R20" s="374"/>
      <c r="S20" s="374"/>
      <c r="T20" s="374"/>
      <c r="U20" s="583" t="s">
        <v>27</v>
      </c>
      <c r="V20" s="583"/>
      <c r="W20" s="583"/>
      <c r="X20" s="583"/>
      <c r="Y20" s="583" t="s">
        <v>147</v>
      </c>
      <c r="Z20" s="583"/>
      <c r="AA20" s="583"/>
      <c r="AB20" s="583"/>
      <c r="AC20" s="583"/>
      <c r="AD20" s="583"/>
      <c r="AE20" s="583"/>
      <c r="AF20" s="583"/>
      <c r="AG20" s="583"/>
      <c r="AH20" s="583"/>
      <c r="AI20" s="583"/>
      <c r="AJ20" s="583"/>
      <c r="AK20" s="583"/>
    </row>
    <row r="21" spans="1:37" s="2" customFormat="1" ht="18.75" customHeight="1" x14ac:dyDescent="0.15">
      <c r="A21" s="559"/>
      <c r="B21" s="538" t="s">
        <v>146</v>
      </c>
      <c r="C21" s="538"/>
      <c r="D21" s="560">
        <v>76880</v>
      </c>
      <c r="E21" s="560"/>
      <c r="F21" s="560"/>
      <c r="G21" s="560"/>
      <c r="H21" s="349"/>
      <c r="I21" s="350"/>
      <c r="J21" s="350"/>
      <c r="K21" s="350"/>
      <c r="L21" s="350"/>
      <c r="M21" s="350"/>
      <c r="N21" s="350"/>
      <c r="O21" s="350"/>
      <c r="P21" s="350"/>
      <c r="Q21" s="350"/>
      <c r="R21" s="350"/>
      <c r="S21" s="350"/>
      <c r="T21" s="523"/>
      <c r="U21" s="539">
        <v>33700</v>
      </c>
      <c r="V21" s="540"/>
      <c r="W21" s="540"/>
      <c r="X21" s="541"/>
      <c r="Y21" s="349"/>
      <c r="Z21" s="350"/>
      <c r="AA21" s="350"/>
      <c r="AB21" s="350"/>
      <c r="AC21" s="350"/>
      <c r="AD21" s="350"/>
      <c r="AE21" s="350"/>
      <c r="AF21" s="350"/>
      <c r="AG21" s="350"/>
      <c r="AH21" s="350"/>
      <c r="AI21" s="350"/>
      <c r="AJ21" s="350"/>
      <c r="AK21" s="523"/>
    </row>
    <row r="22" spans="1:37" s="2" customFormat="1" ht="18.75" customHeight="1" x14ac:dyDescent="0.15">
      <c r="A22" s="559"/>
      <c r="B22" s="538" t="s">
        <v>145</v>
      </c>
      <c r="C22" s="538"/>
      <c r="D22" s="539"/>
      <c r="E22" s="540"/>
      <c r="F22" s="540"/>
      <c r="G22" s="541"/>
      <c r="H22" s="96"/>
      <c r="I22" s="540"/>
      <c r="J22" s="540"/>
      <c r="K22" s="540"/>
      <c r="L22" s="64" t="s">
        <v>13</v>
      </c>
      <c r="M22" s="64" t="s">
        <v>144</v>
      </c>
      <c r="N22" s="540"/>
      <c r="O22" s="540"/>
      <c r="P22" s="64" t="s">
        <v>63</v>
      </c>
      <c r="Q22" s="64" t="s">
        <v>144</v>
      </c>
      <c r="R22" s="540"/>
      <c r="S22" s="540"/>
      <c r="T22" s="87" t="s">
        <v>143</v>
      </c>
      <c r="U22" s="539" t="str">
        <f>IF(OR(Z22="",AE22="",AI22=""),"",(Z22*AE22*AI22))</f>
        <v/>
      </c>
      <c r="V22" s="540"/>
      <c r="W22" s="540"/>
      <c r="X22" s="541"/>
      <c r="Y22" s="96"/>
      <c r="Z22" s="540"/>
      <c r="AA22" s="540"/>
      <c r="AB22" s="540"/>
      <c r="AC22" s="64" t="s">
        <v>13</v>
      </c>
      <c r="AD22" s="64" t="s">
        <v>144</v>
      </c>
      <c r="AE22" s="540"/>
      <c r="AF22" s="540"/>
      <c r="AG22" s="64" t="s">
        <v>63</v>
      </c>
      <c r="AH22" s="64" t="s">
        <v>144</v>
      </c>
      <c r="AI22" s="540"/>
      <c r="AJ22" s="540"/>
      <c r="AK22" s="87" t="s">
        <v>143</v>
      </c>
    </row>
    <row r="23" spans="1:37" s="2" customFormat="1" ht="18.75" customHeight="1" x14ac:dyDescent="0.15">
      <c r="A23" s="559"/>
      <c r="B23" s="538" t="s">
        <v>270</v>
      </c>
      <c r="C23" s="538"/>
      <c r="D23" s="539">
        <v>8800</v>
      </c>
      <c r="E23" s="540"/>
      <c r="F23" s="540"/>
      <c r="G23" s="541"/>
      <c r="H23" s="96"/>
      <c r="I23" s="540">
        <v>1100</v>
      </c>
      <c r="J23" s="540"/>
      <c r="K23" s="540"/>
      <c r="L23" s="64" t="s">
        <v>13</v>
      </c>
      <c r="M23" s="64" t="s">
        <v>144</v>
      </c>
      <c r="N23" s="540">
        <v>4</v>
      </c>
      <c r="O23" s="540"/>
      <c r="P23" s="64" t="s">
        <v>63</v>
      </c>
      <c r="Q23" s="64" t="s">
        <v>144</v>
      </c>
      <c r="R23" s="540">
        <v>2</v>
      </c>
      <c r="S23" s="540"/>
      <c r="T23" s="87" t="s">
        <v>269</v>
      </c>
      <c r="U23" s="539">
        <v>4400</v>
      </c>
      <c r="V23" s="540"/>
      <c r="W23" s="540"/>
      <c r="X23" s="541"/>
      <c r="Y23" s="96"/>
      <c r="Z23" s="540">
        <v>1100</v>
      </c>
      <c r="AA23" s="540"/>
      <c r="AB23" s="540"/>
      <c r="AC23" s="64" t="s">
        <v>13</v>
      </c>
      <c r="AD23" s="64" t="s">
        <v>144</v>
      </c>
      <c r="AE23" s="540">
        <v>2</v>
      </c>
      <c r="AF23" s="540"/>
      <c r="AG23" s="64" t="s">
        <v>63</v>
      </c>
      <c r="AH23" s="64" t="s">
        <v>144</v>
      </c>
      <c r="AI23" s="540">
        <v>2</v>
      </c>
      <c r="AJ23" s="540"/>
      <c r="AK23" s="87" t="s">
        <v>269</v>
      </c>
    </row>
    <row r="24" spans="1:37" s="2" customFormat="1" ht="18.75" customHeight="1" x14ac:dyDescent="0.15">
      <c r="A24" s="559"/>
      <c r="B24" s="538" t="s">
        <v>272</v>
      </c>
      <c r="C24" s="538"/>
      <c r="D24" s="539"/>
      <c r="E24" s="540"/>
      <c r="F24" s="540"/>
      <c r="G24" s="541"/>
      <c r="H24" s="349"/>
      <c r="I24" s="350"/>
      <c r="J24" s="350"/>
      <c r="K24" s="350"/>
      <c r="L24" s="350"/>
      <c r="M24" s="350"/>
      <c r="N24" s="350"/>
      <c r="O24" s="350"/>
      <c r="P24" s="350"/>
      <c r="Q24" s="350"/>
      <c r="R24" s="350"/>
      <c r="S24" s="350"/>
      <c r="T24" s="523"/>
      <c r="U24" s="539" t="str">
        <f>IF(OR(Z24="",AE24="",AI24=""),"",(Z24*AE24*AI24))</f>
        <v/>
      </c>
      <c r="V24" s="540"/>
      <c r="W24" s="540"/>
      <c r="X24" s="541"/>
      <c r="Y24" s="349"/>
      <c r="Z24" s="350"/>
      <c r="AA24" s="350"/>
      <c r="AB24" s="350"/>
      <c r="AC24" s="350"/>
      <c r="AD24" s="350"/>
      <c r="AE24" s="350"/>
      <c r="AF24" s="350"/>
      <c r="AG24" s="350"/>
      <c r="AH24" s="350"/>
      <c r="AI24" s="350"/>
      <c r="AJ24" s="350"/>
      <c r="AK24" s="523"/>
    </row>
    <row r="25" spans="1:37" s="2" customFormat="1" ht="18.75" customHeight="1" x14ac:dyDescent="0.15">
      <c r="A25" s="559"/>
      <c r="B25" s="538" t="s">
        <v>273</v>
      </c>
      <c r="C25" s="538"/>
      <c r="D25" s="560">
        <v>29200</v>
      </c>
      <c r="E25" s="560"/>
      <c r="F25" s="560"/>
      <c r="G25" s="560"/>
      <c r="H25" s="95"/>
      <c r="I25" s="95"/>
      <c r="J25" s="95"/>
      <c r="K25" s="95"/>
      <c r="L25" s="64" t="s">
        <v>13</v>
      </c>
      <c r="M25" s="64" t="s">
        <v>144</v>
      </c>
      <c r="N25" s="95"/>
      <c r="O25" s="95"/>
      <c r="P25" s="64" t="s">
        <v>269</v>
      </c>
      <c r="Q25" s="64"/>
      <c r="R25" s="94"/>
      <c r="S25" s="94"/>
      <c r="T25" s="93"/>
      <c r="U25" s="539">
        <v>15000</v>
      </c>
      <c r="V25" s="540"/>
      <c r="W25" s="540"/>
      <c r="X25" s="541"/>
      <c r="Y25" s="95"/>
      <c r="Z25" s="95"/>
      <c r="AA25" s="95"/>
      <c r="AB25" s="95"/>
      <c r="AC25" s="64" t="s">
        <v>13</v>
      </c>
      <c r="AD25" s="64" t="s">
        <v>144</v>
      </c>
      <c r="AE25" s="95"/>
      <c r="AF25" s="95"/>
      <c r="AG25" s="64" t="s">
        <v>269</v>
      </c>
      <c r="AH25" s="64"/>
      <c r="AI25" s="94"/>
      <c r="AJ25" s="94"/>
      <c r="AK25" s="93"/>
    </row>
    <row r="26" spans="1:37" s="2" customFormat="1" ht="18.75" customHeight="1" x14ac:dyDescent="0.15">
      <c r="A26" s="559"/>
      <c r="B26" s="550" t="s">
        <v>141</v>
      </c>
      <c r="C26" s="550"/>
      <c r="D26" s="542"/>
      <c r="E26" s="542"/>
      <c r="F26" s="542"/>
      <c r="G26" s="542"/>
      <c r="H26" s="543"/>
      <c r="I26" s="544"/>
      <c r="J26" s="544"/>
      <c r="K26" s="544"/>
      <c r="L26" s="544"/>
      <c r="M26" s="544"/>
      <c r="N26" s="544"/>
      <c r="O26" s="544"/>
      <c r="P26" s="544"/>
      <c r="Q26" s="544"/>
      <c r="R26" s="544"/>
      <c r="S26" s="544"/>
      <c r="T26" s="545"/>
      <c r="U26" s="546" t="str">
        <f>IF(OR(Z26="",AF26=""),"",(Z26*AF26))</f>
        <v/>
      </c>
      <c r="V26" s="547"/>
      <c r="W26" s="547"/>
      <c r="X26" s="548"/>
      <c r="Y26" s="543"/>
      <c r="Z26" s="544"/>
      <c r="AA26" s="544"/>
      <c r="AB26" s="544"/>
      <c r="AC26" s="544"/>
      <c r="AD26" s="544"/>
      <c r="AE26" s="544"/>
      <c r="AF26" s="544"/>
      <c r="AG26" s="544"/>
      <c r="AH26" s="544"/>
      <c r="AI26" s="544"/>
      <c r="AJ26" s="544"/>
      <c r="AK26" s="545"/>
    </row>
    <row r="27" spans="1:37" s="2" customFormat="1" ht="18.75" customHeight="1" x14ac:dyDescent="0.15">
      <c r="A27" s="559"/>
      <c r="B27" s="550" t="s">
        <v>140</v>
      </c>
      <c r="C27" s="550"/>
      <c r="D27" s="542"/>
      <c r="E27" s="542"/>
      <c r="F27" s="542"/>
      <c r="G27" s="542"/>
      <c r="H27" s="543"/>
      <c r="I27" s="544"/>
      <c r="J27" s="544"/>
      <c r="K27" s="544"/>
      <c r="L27" s="544"/>
      <c r="M27" s="544"/>
      <c r="N27" s="544"/>
      <c r="O27" s="544"/>
      <c r="P27" s="544"/>
      <c r="Q27" s="544"/>
      <c r="R27" s="544"/>
      <c r="S27" s="544"/>
      <c r="T27" s="545"/>
      <c r="U27" s="546"/>
      <c r="V27" s="547"/>
      <c r="W27" s="547"/>
      <c r="X27" s="548"/>
      <c r="Y27" s="543"/>
      <c r="Z27" s="544"/>
      <c r="AA27" s="544"/>
      <c r="AB27" s="544"/>
      <c r="AC27" s="544"/>
      <c r="AD27" s="544"/>
      <c r="AE27" s="544"/>
      <c r="AF27" s="544"/>
      <c r="AG27" s="544"/>
      <c r="AH27" s="544"/>
      <c r="AI27" s="544"/>
      <c r="AJ27" s="544"/>
      <c r="AK27" s="545"/>
    </row>
    <row r="28" spans="1:37" s="2" customFormat="1" ht="18.75" customHeight="1" x14ac:dyDescent="0.15">
      <c r="A28" s="559"/>
      <c r="B28" s="538" t="s">
        <v>268</v>
      </c>
      <c r="C28" s="538"/>
      <c r="D28" s="549"/>
      <c r="E28" s="351"/>
      <c r="F28" s="351"/>
      <c r="G28" s="351"/>
      <c r="H28" s="368"/>
      <c r="I28" s="369"/>
      <c r="J28" s="369"/>
      <c r="K28" s="369"/>
      <c r="L28" s="369"/>
      <c r="M28" s="369"/>
      <c r="N28" s="369"/>
      <c r="O28" s="369"/>
      <c r="P28" s="369"/>
      <c r="Q28" s="369"/>
      <c r="R28" s="369"/>
      <c r="S28" s="369"/>
      <c r="T28" s="370"/>
      <c r="U28" s="549"/>
      <c r="V28" s="351"/>
      <c r="W28" s="351"/>
      <c r="X28" s="585"/>
      <c r="Y28" s="368"/>
      <c r="Z28" s="369"/>
      <c r="AA28" s="369"/>
      <c r="AB28" s="369"/>
      <c r="AC28" s="369"/>
      <c r="AD28" s="369"/>
      <c r="AE28" s="369"/>
      <c r="AF28" s="369"/>
      <c r="AG28" s="369"/>
      <c r="AH28" s="369"/>
      <c r="AI28" s="369"/>
      <c r="AJ28" s="369"/>
      <c r="AK28" s="370"/>
    </row>
    <row r="29" spans="1:37" s="2" customFormat="1" ht="18.75" customHeight="1" x14ac:dyDescent="0.15">
      <c r="A29" s="559"/>
      <c r="B29" s="538"/>
      <c r="C29" s="538"/>
      <c r="D29" s="552"/>
      <c r="E29" s="553"/>
      <c r="F29" s="553"/>
      <c r="G29" s="553"/>
      <c r="H29" s="524"/>
      <c r="I29" s="166"/>
      <c r="J29" s="166"/>
      <c r="K29" s="166"/>
      <c r="L29" s="166"/>
      <c r="M29" s="166"/>
      <c r="N29" s="166"/>
      <c r="O29" s="166"/>
      <c r="P29" s="166"/>
      <c r="Q29" s="166"/>
      <c r="R29" s="166"/>
      <c r="S29" s="166"/>
      <c r="T29" s="525"/>
      <c r="U29" s="552"/>
      <c r="V29" s="553"/>
      <c r="W29" s="553"/>
      <c r="X29" s="554"/>
      <c r="Y29" s="524"/>
      <c r="Z29" s="166"/>
      <c r="AA29" s="166"/>
      <c r="AB29" s="166"/>
      <c r="AC29" s="166"/>
      <c r="AD29" s="166"/>
      <c r="AE29" s="166"/>
      <c r="AF29" s="166"/>
      <c r="AG29" s="166"/>
      <c r="AH29" s="166"/>
      <c r="AI29" s="166"/>
      <c r="AJ29" s="166"/>
      <c r="AK29" s="525"/>
    </row>
    <row r="30" spans="1:37" s="2" customFormat="1" ht="18.75" customHeight="1" x14ac:dyDescent="0.15">
      <c r="A30" s="559"/>
      <c r="B30" s="538"/>
      <c r="C30" s="538"/>
      <c r="D30" s="552"/>
      <c r="E30" s="553"/>
      <c r="F30" s="553"/>
      <c r="G30" s="553"/>
      <c r="H30" s="524"/>
      <c r="I30" s="166"/>
      <c r="J30" s="166"/>
      <c r="K30" s="166"/>
      <c r="L30" s="166"/>
      <c r="M30" s="166"/>
      <c r="N30" s="166"/>
      <c r="O30" s="166"/>
      <c r="P30" s="166"/>
      <c r="Q30" s="166"/>
      <c r="R30" s="166"/>
      <c r="S30" s="166"/>
      <c r="T30" s="525"/>
      <c r="U30" s="552"/>
      <c r="V30" s="553"/>
      <c r="W30" s="553"/>
      <c r="X30" s="554"/>
      <c r="Y30" s="524"/>
      <c r="Z30" s="166"/>
      <c r="AA30" s="166"/>
      <c r="AB30" s="166"/>
      <c r="AC30" s="166"/>
      <c r="AD30" s="166"/>
      <c r="AE30" s="166"/>
      <c r="AF30" s="166"/>
      <c r="AG30" s="166"/>
      <c r="AH30" s="166"/>
      <c r="AI30" s="166"/>
      <c r="AJ30" s="166"/>
      <c r="AK30" s="525"/>
    </row>
    <row r="31" spans="1:37" s="2" customFormat="1" ht="18.75" customHeight="1" x14ac:dyDescent="0.15">
      <c r="A31" s="559"/>
      <c r="B31" s="538"/>
      <c r="C31" s="538"/>
      <c r="D31" s="561"/>
      <c r="E31" s="561"/>
      <c r="F31" s="561"/>
      <c r="G31" s="561"/>
      <c r="H31" s="551"/>
      <c r="I31" s="551"/>
      <c r="J31" s="551"/>
      <c r="K31" s="551"/>
      <c r="L31" s="551"/>
      <c r="M31" s="551"/>
      <c r="N31" s="551"/>
      <c r="O31" s="551"/>
      <c r="P31" s="551"/>
      <c r="Q31" s="551"/>
      <c r="R31" s="551"/>
      <c r="S31" s="551"/>
      <c r="T31" s="551"/>
      <c r="U31" s="552"/>
      <c r="V31" s="553"/>
      <c r="W31" s="553"/>
      <c r="X31" s="554"/>
      <c r="Y31" s="551"/>
      <c r="Z31" s="551"/>
      <c r="AA31" s="551"/>
      <c r="AB31" s="551"/>
      <c r="AC31" s="551"/>
      <c r="AD31" s="551"/>
      <c r="AE31" s="551"/>
      <c r="AF31" s="551"/>
      <c r="AG31" s="551"/>
      <c r="AH31" s="551"/>
      <c r="AI31" s="551"/>
      <c r="AJ31" s="551"/>
      <c r="AK31" s="551"/>
    </row>
    <row r="32" spans="1:37" s="2" customFormat="1" ht="18.75" customHeight="1" x14ac:dyDescent="0.15">
      <c r="A32" s="559"/>
      <c r="B32" s="538"/>
      <c r="C32" s="538"/>
      <c r="D32" s="561"/>
      <c r="E32" s="561"/>
      <c r="F32" s="561"/>
      <c r="G32" s="561"/>
      <c r="H32" s="551"/>
      <c r="I32" s="551"/>
      <c r="J32" s="551"/>
      <c r="K32" s="551"/>
      <c r="L32" s="551"/>
      <c r="M32" s="551"/>
      <c r="N32" s="551"/>
      <c r="O32" s="551"/>
      <c r="P32" s="551"/>
      <c r="Q32" s="551"/>
      <c r="R32" s="551"/>
      <c r="S32" s="551"/>
      <c r="T32" s="551"/>
      <c r="U32" s="552"/>
      <c r="V32" s="553"/>
      <c r="W32" s="553"/>
      <c r="X32" s="554"/>
      <c r="Y32" s="551"/>
      <c r="Z32" s="551"/>
      <c r="AA32" s="551"/>
      <c r="AB32" s="551"/>
      <c r="AC32" s="551"/>
      <c r="AD32" s="551"/>
      <c r="AE32" s="551"/>
      <c r="AF32" s="551"/>
      <c r="AG32" s="551"/>
      <c r="AH32" s="551"/>
      <c r="AI32" s="551"/>
      <c r="AJ32" s="551"/>
      <c r="AK32" s="551"/>
    </row>
    <row r="33" spans="1:37" s="2" customFormat="1" ht="18.75" customHeight="1" x14ac:dyDescent="0.15">
      <c r="A33" s="559"/>
      <c r="B33" s="538"/>
      <c r="C33" s="538"/>
      <c r="D33" s="561"/>
      <c r="E33" s="561"/>
      <c r="F33" s="561"/>
      <c r="G33" s="561"/>
      <c r="H33" s="551"/>
      <c r="I33" s="551"/>
      <c r="J33" s="551"/>
      <c r="K33" s="551"/>
      <c r="L33" s="551"/>
      <c r="M33" s="551"/>
      <c r="N33" s="551"/>
      <c r="O33" s="551"/>
      <c r="P33" s="551"/>
      <c r="Q33" s="551"/>
      <c r="R33" s="551"/>
      <c r="S33" s="551"/>
      <c r="T33" s="551"/>
      <c r="U33" s="562"/>
      <c r="V33" s="563"/>
      <c r="W33" s="563"/>
      <c r="X33" s="564"/>
      <c r="Y33" s="551"/>
      <c r="Z33" s="551"/>
      <c r="AA33" s="551"/>
      <c r="AB33" s="551"/>
      <c r="AC33" s="551"/>
      <c r="AD33" s="551"/>
      <c r="AE33" s="551"/>
      <c r="AF33" s="551"/>
      <c r="AG33" s="551"/>
      <c r="AH33" s="551"/>
      <c r="AI33" s="551"/>
      <c r="AJ33" s="551"/>
      <c r="AK33" s="551"/>
    </row>
    <row r="34" spans="1:37" s="2" customFormat="1" ht="18.75" customHeight="1" x14ac:dyDescent="0.15">
      <c r="A34" s="559"/>
      <c r="B34" s="538" t="s">
        <v>65</v>
      </c>
      <c r="C34" s="538"/>
      <c r="D34" s="560">
        <f>SUM(D21:G33)</f>
        <v>114880</v>
      </c>
      <c r="E34" s="560"/>
      <c r="F34" s="560"/>
      <c r="G34" s="560"/>
      <c r="H34" s="374"/>
      <c r="I34" s="374"/>
      <c r="J34" s="374"/>
      <c r="K34" s="374"/>
      <c r="L34" s="374"/>
      <c r="M34" s="374"/>
      <c r="N34" s="374"/>
      <c r="O34" s="374"/>
      <c r="P34" s="374"/>
      <c r="Q34" s="374"/>
      <c r="R34" s="374"/>
      <c r="S34" s="374"/>
      <c r="T34" s="374"/>
      <c r="U34" s="539">
        <f>SUM(U21:X33)</f>
        <v>53100</v>
      </c>
      <c r="V34" s="540"/>
      <c r="W34" s="540"/>
      <c r="X34" s="541"/>
      <c r="Y34" s="374"/>
      <c r="Z34" s="374"/>
      <c r="AA34" s="374"/>
      <c r="AB34" s="374"/>
      <c r="AC34" s="374"/>
      <c r="AD34" s="374"/>
      <c r="AE34" s="374"/>
      <c r="AF34" s="374"/>
      <c r="AG34" s="374"/>
      <c r="AH34" s="374"/>
      <c r="AI34" s="374"/>
      <c r="AJ34" s="374"/>
      <c r="AK34" s="374"/>
    </row>
    <row r="35" spans="1:37" ht="20.25" customHeight="1" x14ac:dyDescent="0.15">
      <c r="A35" s="349" t="s">
        <v>66</v>
      </c>
      <c r="B35" s="350"/>
      <c r="C35" s="523"/>
      <c r="D35" s="343" t="s">
        <v>895</v>
      </c>
      <c r="E35" s="344"/>
      <c r="F35" s="344"/>
      <c r="G35" s="344"/>
      <c r="H35" s="344"/>
      <c r="I35" s="344"/>
      <c r="J35" s="344"/>
      <c r="K35" s="344"/>
      <c r="L35" s="344"/>
      <c r="M35" s="344"/>
      <c r="N35" s="344"/>
      <c r="O35" s="344"/>
      <c r="P35" s="344"/>
      <c r="Q35" s="344"/>
      <c r="R35" s="344"/>
      <c r="S35" s="344"/>
      <c r="T35" s="345"/>
      <c r="U35" s="343" t="s">
        <v>896</v>
      </c>
      <c r="V35" s="344"/>
      <c r="W35" s="344"/>
      <c r="X35" s="344"/>
      <c r="Y35" s="344"/>
      <c r="Z35" s="344"/>
      <c r="AA35" s="344"/>
      <c r="AB35" s="344"/>
      <c r="AC35" s="344"/>
      <c r="AD35" s="344"/>
      <c r="AE35" s="344"/>
      <c r="AF35" s="344"/>
      <c r="AG35" s="344"/>
      <c r="AH35" s="344"/>
      <c r="AI35" s="344"/>
      <c r="AJ35" s="344"/>
      <c r="AK35" s="345"/>
    </row>
    <row r="36" spans="1:37" ht="20.25" customHeight="1" x14ac:dyDescent="0.15">
      <c r="A36" s="524"/>
      <c r="B36" s="166"/>
      <c r="C36" s="525"/>
      <c r="D36" s="529"/>
      <c r="E36" s="530"/>
      <c r="F36" s="530"/>
      <c r="G36" s="530"/>
      <c r="H36" s="530"/>
      <c r="I36" s="530"/>
      <c r="J36" s="530"/>
      <c r="K36" s="530"/>
      <c r="L36" s="530"/>
      <c r="M36" s="530"/>
      <c r="N36" s="530"/>
      <c r="O36" s="530"/>
      <c r="P36" s="530"/>
      <c r="Q36" s="530"/>
      <c r="R36" s="530"/>
      <c r="S36" s="530"/>
      <c r="T36" s="531"/>
      <c r="U36" s="529"/>
      <c r="V36" s="530"/>
      <c r="W36" s="530"/>
      <c r="X36" s="530"/>
      <c r="Y36" s="530"/>
      <c r="Z36" s="530"/>
      <c r="AA36" s="530"/>
      <c r="AB36" s="530"/>
      <c r="AC36" s="530"/>
      <c r="AD36" s="530"/>
      <c r="AE36" s="530"/>
      <c r="AF36" s="530"/>
      <c r="AG36" s="530"/>
      <c r="AH36" s="530"/>
      <c r="AI36" s="530"/>
      <c r="AJ36" s="530"/>
      <c r="AK36" s="531"/>
    </row>
    <row r="37" spans="1:37" ht="20.25" customHeight="1" x14ac:dyDescent="0.15">
      <c r="A37" s="524"/>
      <c r="B37" s="166"/>
      <c r="C37" s="525"/>
      <c r="D37" s="529"/>
      <c r="E37" s="530"/>
      <c r="F37" s="530"/>
      <c r="G37" s="530"/>
      <c r="H37" s="530"/>
      <c r="I37" s="530"/>
      <c r="J37" s="530"/>
      <c r="K37" s="530"/>
      <c r="L37" s="530"/>
      <c r="M37" s="530"/>
      <c r="N37" s="530"/>
      <c r="O37" s="530"/>
      <c r="P37" s="530"/>
      <c r="Q37" s="530"/>
      <c r="R37" s="530"/>
      <c r="S37" s="530"/>
      <c r="T37" s="531"/>
      <c r="U37" s="529"/>
      <c r="V37" s="530"/>
      <c r="W37" s="530"/>
      <c r="X37" s="530"/>
      <c r="Y37" s="530"/>
      <c r="Z37" s="530"/>
      <c r="AA37" s="530"/>
      <c r="AB37" s="530"/>
      <c r="AC37" s="530"/>
      <c r="AD37" s="530"/>
      <c r="AE37" s="530"/>
      <c r="AF37" s="530"/>
      <c r="AG37" s="530"/>
      <c r="AH37" s="530"/>
      <c r="AI37" s="530"/>
      <c r="AJ37" s="530"/>
      <c r="AK37" s="531"/>
    </row>
    <row r="38" spans="1:37" ht="20.25" customHeight="1" x14ac:dyDescent="0.15">
      <c r="A38" s="524"/>
      <c r="B38" s="166"/>
      <c r="C38" s="525"/>
      <c r="D38" s="529"/>
      <c r="E38" s="530"/>
      <c r="F38" s="530"/>
      <c r="G38" s="530"/>
      <c r="H38" s="530"/>
      <c r="I38" s="530"/>
      <c r="J38" s="530"/>
      <c r="K38" s="530"/>
      <c r="L38" s="530"/>
      <c r="M38" s="530"/>
      <c r="N38" s="530"/>
      <c r="O38" s="530"/>
      <c r="P38" s="530"/>
      <c r="Q38" s="530"/>
      <c r="R38" s="530"/>
      <c r="S38" s="530"/>
      <c r="T38" s="531"/>
      <c r="U38" s="529"/>
      <c r="V38" s="530"/>
      <c r="W38" s="530"/>
      <c r="X38" s="530"/>
      <c r="Y38" s="530"/>
      <c r="Z38" s="530"/>
      <c r="AA38" s="530"/>
      <c r="AB38" s="530"/>
      <c r="AC38" s="530"/>
      <c r="AD38" s="530"/>
      <c r="AE38" s="530"/>
      <c r="AF38" s="530"/>
      <c r="AG38" s="530"/>
      <c r="AH38" s="530"/>
      <c r="AI38" s="530"/>
      <c r="AJ38" s="530"/>
      <c r="AK38" s="531"/>
    </row>
    <row r="39" spans="1:37" ht="20.25" customHeight="1" x14ac:dyDescent="0.15">
      <c r="A39" s="524"/>
      <c r="B39" s="166"/>
      <c r="C39" s="525"/>
      <c r="D39" s="529"/>
      <c r="E39" s="530"/>
      <c r="F39" s="530"/>
      <c r="G39" s="530"/>
      <c r="H39" s="530"/>
      <c r="I39" s="530"/>
      <c r="J39" s="530"/>
      <c r="K39" s="530"/>
      <c r="L39" s="530"/>
      <c r="M39" s="530"/>
      <c r="N39" s="530"/>
      <c r="O39" s="530"/>
      <c r="P39" s="530"/>
      <c r="Q39" s="530"/>
      <c r="R39" s="530"/>
      <c r="S39" s="530"/>
      <c r="T39" s="531"/>
      <c r="U39" s="529"/>
      <c r="V39" s="530"/>
      <c r="W39" s="530"/>
      <c r="X39" s="530"/>
      <c r="Y39" s="530"/>
      <c r="Z39" s="530"/>
      <c r="AA39" s="530"/>
      <c r="AB39" s="530"/>
      <c r="AC39" s="530"/>
      <c r="AD39" s="530"/>
      <c r="AE39" s="530"/>
      <c r="AF39" s="530"/>
      <c r="AG39" s="530"/>
      <c r="AH39" s="530"/>
      <c r="AI39" s="530"/>
      <c r="AJ39" s="530"/>
      <c r="AK39" s="531"/>
    </row>
    <row r="40" spans="1:37" ht="20.25" customHeight="1" x14ac:dyDescent="0.15">
      <c r="A40" s="526"/>
      <c r="B40" s="527"/>
      <c r="C40" s="528"/>
      <c r="D40" s="346"/>
      <c r="E40" s="347"/>
      <c r="F40" s="347"/>
      <c r="G40" s="347"/>
      <c r="H40" s="347"/>
      <c r="I40" s="347"/>
      <c r="J40" s="347"/>
      <c r="K40" s="347"/>
      <c r="L40" s="347"/>
      <c r="M40" s="347"/>
      <c r="N40" s="347"/>
      <c r="O40" s="347"/>
      <c r="P40" s="347"/>
      <c r="Q40" s="347"/>
      <c r="R40" s="347"/>
      <c r="S40" s="347"/>
      <c r="T40" s="348"/>
      <c r="U40" s="346"/>
      <c r="V40" s="347"/>
      <c r="W40" s="347"/>
      <c r="X40" s="347"/>
      <c r="Y40" s="347"/>
      <c r="Z40" s="347"/>
      <c r="AA40" s="347"/>
      <c r="AB40" s="347"/>
      <c r="AC40" s="347"/>
      <c r="AD40" s="347"/>
      <c r="AE40" s="347"/>
      <c r="AF40" s="347"/>
      <c r="AG40" s="347"/>
      <c r="AH40" s="347"/>
      <c r="AI40" s="347"/>
      <c r="AJ40" s="347"/>
      <c r="AK40" s="348"/>
    </row>
    <row r="41" spans="1:37" ht="20.25" customHeight="1" x14ac:dyDescent="0.15">
      <c r="A41" s="349" t="s">
        <v>267</v>
      </c>
      <c r="B41" s="350"/>
      <c r="C41" s="523"/>
      <c r="D41" s="532" t="s">
        <v>893</v>
      </c>
      <c r="E41" s="533"/>
      <c r="F41" s="533"/>
      <c r="G41" s="533"/>
      <c r="H41" s="533"/>
      <c r="I41" s="533"/>
      <c r="J41" s="533"/>
      <c r="K41" s="533"/>
      <c r="L41" s="533"/>
      <c r="M41" s="533"/>
      <c r="N41" s="533"/>
      <c r="O41" s="533"/>
      <c r="P41" s="533"/>
      <c r="Q41" s="533"/>
      <c r="R41" s="533"/>
      <c r="S41" s="533"/>
      <c r="T41" s="534"/>
      <c r="U41" s="532" t="s">
        <v>893</v>
      </c>
      <c r="V41" s="533"/>
      <c r="W41" s="533"/>
      <c r="X41" s="533"/>
      <c r="Y41" s="533"/>
      <c r="Z41" s="533"/>
      <c r="AA41" s="533"/>
      <c r="AB41" s="533"/>
      <c r="AC41" s="533"/>
      <c r="AD41" s="533"/>
      <c r="AE41" s="533"/>
      <c r="AF41" s="533"/>
      <c r="AG41" s="533"/>
      <c r="AH41" s="533"/>
      <c r="AI41" s="533"/>
      <c r="AJ41" s="533"/>
      <c r="AK41" s="534"/>
    </row>
    <row r="42" spans="1:37" ht="20.25" customHeight="1" x14ac:dyDescent="0.15">
      <c r="A42" s="524"/>
      <c r="B42" s="166"/>
      <c r="C42" s="525"/>
      <c r="D42" s="535"/>
      <c r="E42" s="536"/>
      <c r="F42" s="536"/>
      <c r="G42" s="536"/>
      <c r="H42" s="536"/>
      <c r="I42" s="536"/>
      <c r="J42" s="536"/>
      <c r="K42" s="536"/>
      <c r="L42" s="536"/>
      <c r="M42" s="536"/>
      <c r="N42" s="536"/>
      <c r="O42" s="536"/>
      <c r="P42" s="536"/>
      <c r="Q42" s="536"/>
      <c r="R42" s="536"/>
      <c r="S42" s="536"/>
      <c r="T42" s="537"/>
      <c r="U42" s="535"/>
      <c r="V42" s="536"/>
      <c r="W42" s="536"/>
      <c r="X42" s="536"/>
      <c r="Y42" s="536"/>
      <c r="Z42" s="536"/>
      <c r="AA42" s="536"/>
      <c r="AB42" s="536"/>
      <c r="AC42" s="536"/>
      <c r="AD42" s="536"/>
      <c r="AE42" s="536"/>
      <c r="AF42" s="536"/>
      <c r="AG42" s="536"/>
      <c r="AH42" s="536"/>
      <c r="AI42" s="536"/>
      <c r="AJ42" s="536"/>
      <c r="AK42" s="537"/>
    </row>
    <row r="43" spans="1:37" ht="20.25" customHeight="1" x14ac:dyDescent="0.15">
      <c r="A43" s="524"/>
      <c r="B43" s="166"/>
      <c r="C43" s="525"/>
      <c r="D43" s="535"/>
      <c r="E43" s="536"/>
      <c r="F43" s="536"/>
      <c r="G43" s="536"/>
      <c r="H43" s="536"/>
      <c r="I43" s="536"/>
      <c r="J43" s="536"/>
      <c r="K43" s="536"/>
      <c r="L43" s="536"/>
      <c r="M43" s="536"/>
      <c r="N43" s="536"/>
      <c r="O43" s="536"/>
      <c r="P43" s="536"/>
      <c r="Q43" s="536"/>
      <c r="R43" s="536"/>
      <c r="S43" s="536"/>
      <c r="T43" s="537"/>
      <c r="U43" s="535"/>
      <c r="V43" s="536"/>
      <c r="W43" s="536"/>
      <c r="X43" s="536"/>
      <c r="Y43" s="536"/>
      <c r="Z43" s="536"/>
      <c r="AA43" s="536"/>
      <c r="AB43" s="536"/>
      <c r="AC43" s="536"/>
      <c r="AD43" s="536"/>
      <c r="AE43" s="536"/>
      <c r="AF43" s="536"/>
      <c r="AG43" s="536"/>
      <c r="AH43" s="536"/>
      <c r="AI43" s="536"/>
      <c r="AJ43" s="536"/>
      <c r="AK43" s="537"/>
    </row>
    <row r="44" spans="1:37" ht="20.25" customHeight="1" x14ac:dyDescent="0.15">
      <c r="A44" s="524"/>
      <c r="B44" s="166"/>
      <c r="C44" s="525"/>
      <c r="D44" s="535"/>
      <c r="E44" s="536"/>
      <c r="F44" s="536"/>
      <c r="G44" s="536"/>
      <c r="H44" s="536"/>
      <c r="I44" s="536"/>
      <c r="J44" s="536"/>
      <c r="K44" s="536"/>
      <c r="L44" s="536"/>
      <c r="M44" s="536"/>
      <c r="N44" s="536"/>
      <c r="O44" s="536"/>
      <c r="P44" s="536"/>
      <c r="Q44" s="536"/>
      <c r="R44" s="536"/>
      <c r="S44" s="536"/>
      <c r="T44" s="537"/>
      <c r="U44" s="535"/>
      <c r="V44" s="536"/>
      <c r="W44" s="536"/>
      <c r="X44" s="536"/>
      <c r="Y44" s="536"/>
      <c r="Z44" s="536"/>
      <c r="AA44" s="536"/>
      <c r="AB44" s="536"/>
      <c r="AC44" s="536"/>
      <c r="AD44" s="536"/>
      <c r="AE44" s="536"/>
      <c r="AF44" s="536"/>
      <c r="AG44" s="536"/>
      <c r="AH44" s="536"/>
      <c r="AI44" s="536"/>
      <c r="AJ44" s="536"/>
      <c r="AK44" s="537"/>
    </row>
    <row r="45" spans="1:37" ht="20.25" customHeight="1" x14ac:dyDescent="0.15">
      <c r="A45" s="524"/>
      <c r="B45" s="166"/>
      <c r="C45" s="525"/>
      <c r="D45" s="535"/>
      <c r="E45" s="536"/>
      <c r="F45" s="536"/>
      <c r="G45" s="536"/>
      <c r="H45" s="536"/>
      <c r="I45" s="536"/>
      <c r="J45" s="536"/>
      <c r="K45" s="536"/>
      <c r="L45" s="536"/>
      <c r="M45" s="536"/>
      <c r="N45" s="536"/>
      <c r="O45" s="536"/>
      <c r="P45" s="536"/>
      <c r="Q45" s="536"/>
      <c r="R45" s="536"/>
      <c r="S45" s="536"/>
      <c r="T45" s="537"/>
      <c r="U45" s="535"/>
      <c r="V45" s="536"/>
      <c r="W45" s="536"/>
      <c r="X45" s="536"/>
      <c r="Y45" s="536"/>
      <c r="Z45" s="536"/>
      <c r="AA45" s="536"/>
      <c r="AB45" s="536"/>
      <c r="AC45" s="536"/>
      <c r="AD45" s="536"/>
      <c r="AE45" s="536"/>
      <c r="AF45" s="536"/>
      <c r="AG45" s="536"/>
      <c r="AH45" s="536"/>
      <c r="AI45" s="536"/>
      <c r="AJ45" s="536"/>
      <c r="AK45" s="537"/>
    </row>
    <row r="46" spans="1:37" ht="20.25" customHeight="1" x14ac:dyDescent="0.15">
      <c r="A46" s="526"/>
      <c r="B46" s="527"/>
      <c r="C46" s="528"/>
      <c r="D46" s="326"/>
      <c r="E46" s="327"/>
      <c r="F46" s="327"/>
      <c r="G46" s="327"/>
      <c r="H46" s="327"/>
      <c r="I46" s="327"/>
      <c r="J46" s="327"/>
      <c r="K46" s="327"/>
      <c r="L46" s="327"/>
      <c r="M46" s="327"/>
      <c r="N46" s="327"/>
      <c r="O46" s="327"/>
      <c r="P46" s="327"/>
      <c r="Q46" s="327"/>
      <c r="R46" s="327"/>
      <c r="S46" s="327"/>
      <c r="T46" s="328"/>
      <c r="U46" s="326"/>
      <c r="V46" s="327"/>
      <c r="W46" s="327"/>
      <c r="X46" s="327"/>
      <c r="Y46" s="327"/>
      <c r="Z46" s="327"/>
      <c r="AA46" s="327"/>
      <c r="AB46" s="327"/>
      <c r="AC46" s="327"/>
      <c r="AD46" s="327"/>
      <c r="AE46" s="327"/>
      <c r="AF46" s="327"/>
      <c r="AG46" s="327"/>
      <c r="AH46" s="327"/>
      <c r="AI46" s="327"/>
      <c r="AJ46" s="327"/>
      <c r="AK46" s="328"/>
    </row>
    <row r="47" spans="1:37" ht="27.75" customHeight="1" x14ac:dyDescent="0.15">
      <c r="A47" s="522" t="s">
        <v>554</v>
      </c>
      <c r="B47" s="522"/>
      <c r="C47" s="522"/>
      <c r="D47" s="522"/>
      <c r="E47" s="522"/>
      <c r="F47" s="522"/>
      <c r="G47" s="522"/>
      <c r="H47" s="522"/>
      <c r="I47" s="522"/>
      <c r="J47" s="522"/>
      <c r="K47" s="522"/>
      <c r="L47" s="522"/>
      <c r="M47" s="522"/>
      <c r="N47" s="522"/>
      <c r="O47" s="522"/>
      <c r="P47" s="522"/>
      <c r="Q47" s="522"/>
      <c r="R47" s="522"/>
      <c r="S47" s="522"/>
      <c r="T47" s="522"/>
      <c r="U47" s="522"/>
      <c r="V47" s="522"/>
      <c r="W47" s="522"/>
      <c r="X47" s="522"/>
      <c r="Y47" s="522"/>
      <c r="Z47" s="522"/>
      <c r="AA47" s="522"/>
      <c r="AB47" s="522"/>
      <c r="AC47" s="522"/>
      <c r="AD47" s="522"/>
      <c r="AE47" s="522"/>
      <c r="AF47" s="522"/>
      <c r="AG47" s="522"/>
      <c r="AH47" s="522"/>
      <c r="AI47" s="522"/>
      <c r="AJ47" s="522"/>
      <c r="AK47" s="522"/>
    </row>
    <row r="48" spans="1:37" ht="27.75" customHeight="1" x14ac:dyDescent="0.15">
      <c r="A48" s="92" t="s">
        <v>553</v>
      </c>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row>
    <row r="49" ht="27.75" customHeight="1" x14ac:dyDescent="0.15"/>
  </sheetData>
  <mergeCells count="120">
    <mergeCell ref="A41:C46"/>
    <mergeCell ref="D41:T46"/>
    <mergeCell ref="U41:AK46"/>
    <mergeCell ref="A47:AK47"/>
    <mergeCell ref="B34:C34"/>
    <mergeCell ref="D34:G34"/>
    <mergeCell ref="H34:T34"/>
    <mergeCell ref="U34:X34"/>
    <mergeCell ref="Y34:AK34"/>
    <mergeCell ref="A35:C40"/>
    <mergeCell ref="D35:T40"/>
    <mergeCell ref="U35:AK40"/>
    <mergeCell ref="A20:A34"/>
    <mergeCell ref="B20:C20"/>
    <mergeCell ref="D20:G20"/>
    <mergeCell ref="H20:T20"/>
    <mergeCell ref="U20:X20"/>
    <mergeCell ref="Y20:AK20"/>
    <mergeCell ref="B28:C33"/>
    <mergeCell ref="D28:G28"/>
    <mergeCell ref="H28:T28"/>
    <mergeCell ref="U28:X28"/>
    <mergeCell ref="Y28:AK28"/>
    <mergeCell ref="D29:G29"/>
    <mergeCell ref="H29:T29"/>
    <mergeCell ref="U29:X29"/>
    <mergeCell ref="Y29:AK29"/>
    <mergeCell ref="D30:G30"/>
    <mergeCell ref="D32:G32"/>
    <mergeCell ref="H32:T32"/>
    <mergeCell ref="U32:X32"/>
    <mergeCell ref="Y32:AK32"/>
    <mergeCell ref="Y31:AK31"/>
    <mergeCell ref="D33:G33"/>
    <mergeCell ref="H33:T33"/>
    <mergeCell ref="U33:X33"/>
    <mergeCell ref="Y33:AK33"/>
    <mergeCell ref="H30:T30"/>
    <mergeCell ref="U30:X30"/>
    <mergeCell ref="Y30:AK30"/>
    <mergeCell ref="D31:G31"/>
    <mergeCell ref="H31:T31"/>
    <mergeCell ref="U31:X31"/>
    <mergeCell ref="Y26:AK26"/>
    <mergeCell ref="B27:C27"/>
    <mergeCell ref="D27:G27"/>
    <mergeCell ref="H27:T27"/>
    <mergeCell ref="U27:X27"/>
    <mergeCell ref="Y27:AK27"/>
    <mergeCell ref="B25:C25"/>
    <mergeCell ref="D25:G25"/>
    <mergeCell ref="U25:X25"/>
    <mergeCell ref="B26:C26"/>
    <mergeCell ref="D26:G26"/>
    <mergeCell ref="H26:T26"/>
    <mergeCell ref="U26:X26"/>
    <mergeCell ref="Z23:AB23"/>
    <mergeCell ref="AE23:AF23"/>
    <mergeCell ref="AI23:AJ23"/>
    <mergeCell ref="B24:C24"/>
    <mergeCell ref="D24:G24"/>
    <mergeCell ref="H24:T24"/>
    <mergeCell ref="U24:X24"/>
    <mergeCell ref="Y24:AK24"/>
    <mergeCell ref="B23:C23"/>
    <mergeCell ref="D23:G23"/>
    <mergeCell ref="I23:K23"/>
    <mergeCell ref="N23:O23"/>
    <mergeCell ref="R23:S23"/>
    <mergeCell ref="U23:X23"/>
    <mergeCell ref="Y21:AK21"/>
    <mergeCell ref="B22:C22"/>
    <mergeCell ref="D22:G22"/>
    <mergeCell ref="I22:K22"/>
    <mergeCell ref="N22:O22"/>
    <mergeCell ref="R22:S22"/>
    <mergeCell ref="U22:X22"/>
    <mergeCell ref="Z22:AB22"/>
    <mergeCell ref="AE22:AF22"/>
    <mergeCell ref="AI22:AJ22"/>
    <mergeCell ref="B21:C21"/>
    <mergeCell ref="D21:G21"/>
    <mergeCell ref="H21:T21"/>
    <mergeCell ref="U21:X21"/>
    <mergeCell ref="U18:W18"/>
    <mergeCell ref="X18:Y18"/>
    <mergeCell ref="AB18:AC18"/>
    <mergeCell ref="AD18:AE18"/>
    <mergeCell ref="AG18:AK18"/>
    <mergeCell ref="A19:C19"/>
    <mergeCell ref="R19:S19"/>
    <mergeCell ref="AI19:AJ19"/>
    <mergeCell ref="A18:C18"/>
    <mergeCell ref="D18:F18"/>
    <mergeCell ref="G18:H18"/>
    <mergeCell ref="K18:L18"/>
    <mergeCell ref="M18:N18"/>
    <mergeCell ref="P18:T18"/>
    <mergeCell ref="A2:AK3"/>
    <mergeCell ref="A4:AK5"/>
    <mergeCell ref="A7:C10"/>
    <mergeCell ref="D7:T9"/>
    <mergeCell ref="U7:AK9"/>
    <mergeCell ref="D10:T10"/>
    <mergeCell ref="U10:AK10"/>
    <mergeCell ref="A16:A17"/>
    <mergeCell ref="B16:C16"/>
    <mergeCell ref="D16:T16"/>
    <mergeCell ref="U16:AK16"/>
    <mergeCell ref="B17:C17"/>
    <mergeCell ref="D17:T17"/>
    <mergeCell ref="U17:AK17"/>
    <mergeCell ref="A11:C14"/>
    <mergeCell ref="D11:T13"/>
    <mergeCell ref="U11:AK13"/>
    <mergeCell ref="D14:T14"/>
    <mergeCell ref="U14:AK14"/>
    <mergeCell ref="A15:C15"/>
    <mergeCell ref="D15:T15"/>
    <mergeCell ref="U15:AK15"/>
  </mergeCells>
  <phoneticPr fontId="1"/>
  <pageMargins left="0.7" right="0.7" top="0.75" bottom="0.75" header="0.3" footer="0.3"/>
  <pageSetup paperSize="9" scale="84"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K49"/>
  <sheetViews>
    <sheetView workbookViewId="0">
      <selection activeCell="D35" sqref="D35:T40"/>
    </sheetView>
  </sheetViews>
  <sheetFormatPr defaultColWidth="9" defaultRowHeight="13.5" x14ac:dyDescent="0.15"/>
  <cols>
    <col min="1" max="1" customWidth="true" style="1" width="3.75"/>
    <col min="2" max="3" customWidth="true" style="1" width="4.875"/>
    <col min="4" max="37" customWidth="true" style="1" width="2.25"/>
    <col min="38" max="16384" style="1" width="9.0"/>
  </cols>
  <sheetData>
    <row r="1" spans="1:37" s="10" customFormat="1" ht="18" customHeight="1" x14ac:dyDescent="0.15">
      <c r="A1" s="1" t="s">
        <v>557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s="10" customFormat="1" ht="18" customHeight="1" x14ac:dyDescent="0.15">
      <c r="A2" s="584" t="s">
        <v>872</v>
      </c>
      <c r="B2" s="584"/>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c r="AC2" s="584"/>
      <c r="AD2" s="584"/>
      <c r="AE2" s="584"/>
      <c r="AF2" s="584"/>
      <c r="AG2" s="584"/>
      <c r="AH2" s="584"/>
      <c r="AI2" s="584"/>
      <c r="AJ2" s="584"/>
      <c r="AK2" s="584"/>
    </row>
    <row r="3" spans="1:37" s="11" customFormat="1" ht="24" x14ac:dyDescent="0.15">
      <c r="A3" s="584"/>
      <c r="B3" s="584"/>
      <c r="C3" s="584"/>
      <c r="D3" s="584"/>
      <c r="E3" s="584"/>
      <c r="F3" s="584"/>
      <c r="G3" s="584"/>
      <c r="H3" s="584"/>
      <c r="I3" s="584"/>
      <c r="J3" s="584"/>
      <c r="K3" s="584"/>
      <c r="L3" s="584"/>
      <c r="M3" s="584"/>
      <c r="N3" s="584"/>
      <c r="O3" s="584"/>
      <c r="P3" s="584"/>
      <c r="Q3" s="584"/>
      <c r="R3" s="584"/>
      <c r="S3" s="584"/>
      <c r="T3" s="584"/>
      <c r="U3" s="584"/>
      <c r="V3" s="584"/>
      <c r="W3" s="584"/>
      <c r="X3" s="584"/>
      <c r="Y3" s="584"/>
      <c r="Z3" s="584"/>
      <c r="AA3" s="584"/>
      <c r="AB3" s="584"/>
      <c r="AC3" s="584"/>
      <c r="AD3" s="584"/>
      <c r="AE3" s="584"/>
      <c r="AF3" s="584"/>
      <c r="AG3" s="584"/>
      <c r="AH3" s="584"/>
      <c r="AI3" s="584"/>
      <c r="AJ3" s="584"/>
      <c r="AK3" s="584"/>
    </row>
    <row r="4" spans="1:37" ht="18.75" customHeight="1" x14ac:dyDescent="0.15">
      <c r="A4" s="565" t="s">
        <v>551</v>
      </c>
      <c r="B4" s="565"/>
      <c r="C4" s="565"/>
      <c r="D4" s="565"/>
      <c r="E4" s="565"/>
      <c r="F4" s="565"/>
      <c r="G4" s="565"/>
      <c r="H4" s="565"/>
      <c r="I4" s="565"/>
      <c r="J4" s="565"/>
      <c r="K4" s="565"/>
      <c r="L4" s="565"/>
      <c r="M4" s="565"/>
      <c r="N4" s="565"/>
      <c r="O4" s="565"/>
      <c r="P4" s="565"/>
      <c r="Q4" s="565"/>
      <c r="R4" s="565"/>
      <c r="S4" s="565"/>
      <c r="T4" s="565"/>
      <c r="U4" s="565"/>
      <c r="V4" s="565"/>
      <c r="W4" s="565"/>
      <c r="X4" s="565"/>
      <c r="Y4" s="565"/>
      <c r="Z4" s="565"/>
      <c r="AA4" s="565"/>
      <c r="AB4" s="565"/>
      <c r="AC4" s="565"/>
      <c r="AD4" s="565"/>
      <c r="AE4" s="565"/>
      <c r="AF4" s="565"/>
      <c r="AG4" s="565"/>
      <c r="AH4" s="565"/>
      <c r="AI4" s="565"/>
      <c r="AJ4" s="565"/>
      <c r="AK4" s="565"/>
    </row>
    <row r="5" spans="1:37" ht="18.75" customHeight="1" x14ac:dyDescent="0.15">
      <c r="A5" s="565"/>
      <c r="B5" s="565"/>
      <c r="C5" s="565"/>
      <c r="D5" s="565"/>
      <c r="E5" s="565"/>
      <c r="F5" s="565"/>
      <c r="G5" s="565"/>
      <c r="H5" s="565"/>
      <c r="I5" s="565"/>
      <c r="J5" s="565"/>
      <c r="K5" s="565"/>
      <c r="L5" s="565"/>
      <c r="M5" s="565"/>
      <c r="N5" s="565"/>
      <c r="O5" s="565"/>
      <c r="P5" s="565"/>
      <c r="Q5" s="565"/>
      <c r="R5" s="565"/>
      <c r="S5" s="565"/>
      <c r="T5" s="565"/>
      <c r="U5" s="565"/>
      <c r="V5" s="565"/>
      <c r="W5" s="565"/>
      <c r="X5" s="565"/>
      <c r="Y5" s="565"/>
      <c r="Z5" s="565"/>
      <c r="AA5" s="565"/>
      <c r="AB5" s="565"/>
      <c r="AC5" s="565"/>
      <c r="AD5" s="565"/>
      <c r="AE5" s="565"/>
      <c r="AF5" s="565"/>
      <c r="AG5" s="565"/>
      <c r="AH5" s="565"/>
      <c r="AI5" s="565"/>
      <c r="AJ5" s="565"/>
      <c r="AK5" s="565"/>
    </row>
    <row r="6" spans="1:37" ht="18.75" customHeight="1" x14ac:dyDescent="0.15"/>
    <row r="7" spans="1:37" ht="18.75" customHeight="1" x14ac:dyDescent="0.15">
      <c r="A7" s="566" t="s">
        <v>53</v>
      </c>
      <c r="B7" s="566"/>
      <c r="C7" s="566"/>
      <c r="D7" s="567" t="s">
        <v>54</v>
      </c>
      <c r="E7" s="568"/>
      <c r="F7" s="568"/>
      <c r="G7" s="568"/>
      <c r="H7" s="568"/>
      <c r="I7" s="568"/>
      <c r="J7" s="568"/>
      <c r="K7" s="568"/>
      <c r="L7" s="568"/>
      <c r="M7" s="568"/>
      <c r="N7" s="568"/>
      <c r="O7" s="568"/>
      <c r="P7" s="568"/>
      <c r="Q7" s="568"/>
      <c r="R7" s="568"/>
      <c r="S7" s="568"/>
      <c r="T7" s="569"/>
      <c r="U7" s="567" t="s">
        <v>54</v>
      </c>
      <c r="V7" s="568"/>
      <c r="W7" s="568"/>
      <c r="X7" s="568"/>
      <c r="Y7" s="568"/>
      <c r="Z7" s="568"/>
      <c r="AA7" s="568"/>
      <c r="AB7" s="568"/>
      <c r="AC7" s="568"/>
      <c r="AD7" s="568"/>
      <c r="AE7" s="568"/>
      <c r="AF7" s="568"/>
      <c r="AG7" s="568"/>
      <c r="AH7" s="568"/>
      <c r="AI7" s="568"/>
      <c r="AJ7" s="568"/>
      <c r="AK7" s="569"/>
    </row>
    <row r="8" spans="1:37" ht="18.75" customHeight="1" x14ac:dyDescent="0.15">
      <c r="A8" s="566"/>
      <c r="B8" s="566"/>
      <c r="C8" s="566"/>
      <c r="D8" s="570"/>
      <c r="E8" s="571"/>
      <c r="F8" s="571"/>
      <c r="G8" s="571"/>
      <c r="H8" s="571"/>
      <c r="I8" s="571"/>
      <c r="J8" s="571"/>
      <c r="K8" s="571"/>
      <c r="L8" s="571"/>
      <c r="M8" s="571"/>
      <c r="N8" s="571"/>
      <c r="O8" s="571"/>
      <c r="P8" s="571"/>
      <c r="Q8" s="571"/>
      <c r="R8" s="571"/>
      <c r="S8" s="571"/>
      <c r="T8" s="572"/>
      <c r="U8" s="570"/>
      <c r="V8" s="571"/>
      <c r="W8" s="571"/>
      <c r="X8" s="571"/>
      <c r="Y8" s="571"/>
      <c r="Z8" s="571"/>
      <c r="AA8" s="571"/>
      <c r="AB8" s="571"/>
      <c r="AC8" s="571"/>
      <c r="AD8" s="571"/>
      <c r="AE8" s="571"/>
      <c r="AF8" s="571"/>
      <c r="AG8" s="571"/>
      <c r="AH8" s="571"/>
      <c r="AI8" s="571"/>
      <c r="AJ8" s="571"/>
      <c r="AK8" s="572"/>
    </row>
    <row r="9" spans="1:37" ht="18.75" customHeight="1" x14ac:dyDescent="0.15">
      <c r="A9" s="566"/>
      <c r="B9" s="566"/>
      <c r="C9" s="566"/>
      <c r="D9" s="570"/>
      <c r="E9" s="571"/>
      <c r="F9" s="571"/>
      <c r="G9" s="571"/>
      <c r="H9" s="571"/>
      <c r="I9" s="571"/>
      <c r="J9" s="571"/>
      <c r="K9" s="571"/>
      <c r="L9" s="571"/>
      <c r="M9" s="571"/>
      <c r="N9" s="571"/>
      <c r="O9" s="571"/>
      <c r="P9" s="571"/>
      <c r="Q9" s="571"/>
      <c r="R9" s="571"/>
      <c r="S9" s="571"/>
      <c r="T9" s="572"/>
      <c r="U9" s="570"/>
      <c r="V9" s="571"/>
      <c r="W9" s="571"/>
      <c r="X9" s="571"/>
      <c r="Y9" s="571"/>
      <c r="Z9" s="571"/>
      <c r="AA9" s="571"/>
      <c r="AB9" s="571"/>
      <c r="AC9" s="571"/>
      <c r="AD9" s="571"/>
      <c r="AE9" s="571"/>
      <c r="AF9" s="571"/>
      <c r="AG9" s="571"/>
      <c r="AH9" s="571"/>
      <c r="AI9" s="571"/>
      <c r="AJ9" s="571"/>
      <c r="AK9" s="572"/>
    </row>
    <row r="10" spans="1:37" ht="18.75" customHeight="1" x14ac:dyDescent="0.15">
      <c r="A10" s="566"/>
      <c r="B10" s="566"/>
      <c r="C10" s="566"/>
      <c r="D10" s="573" t="s">
        <v>55</v>
      </c>
      <c r="E10" s="574"/>
      <c r="F10" s="574"/>
      <c r="G10" s="574"/>
      <c r="H10" s="574"/>
      <c r="I10" s="574"/>
      <c r="J10" s="574"/>
      <c r="K10" s="574"/>
      <c r="L10" s="574"/>
      <c r="M10" s="574"/>
      <c r="N10" s="574"/>
      <c r="O10" s="574"/>
      <c r="P10" s="574"/>
      <c r="Q10" s="574"/>
      <c r="R10" s="574"/>
      <c r="S10" s="574"/>
      <c r="T10" s="575"/>
      <c r="U10" s="573" t="s">
        <v>55</v>
      </c>
      <c r="V10" s="574"/>
      <c r="W10" s="574"/>
      <c r="X10" s="574"/>
      <c r="Y10" s="574"/>
      <c r="Z10" s="574"/>
      <c r="AA10" s="574"/>
      <c r="AB10" s="574"/>
      <c r="AC10" s="574"/>
      <c r="AD10" s="574"/>
      <c r="AE10" s="574"/>
      <c r="AF10" s="574"/>
      <c r="AG10" s="574"/>
      <c r="AH10" s="574"/>
      <c r="AI10" s="574"/>
      <c r="AJ10" s="574"/>
      <c r="AK10" s="575"/>
    </row>
    <row r="11" spans="1:37" ht="18.75" customHeight="1" x14ac:dyDescent="0.15">
      <c r="A11" s="566" t="s">
        <v>56</v>
      </c>
      <c r="B11" s="566"/>
      <c r="C11" s="566"/>
      <c r="D11" s="567" t="s">
        <v>907</v>
      </c>
      <c r="E11" s="568"/>
      <c r="F11" s="568"/>
      <c r="G11" s="568"/>
      <c r="H11" s="568"/>
      <c r="I11" s="568"/>
      <c r="J11" s="568"/>
      <c r="K11" s="568"/>
      <c r="L11" s="568"/>
      <c r="M11" s="568"/>
      <c r="N11" s="568"/>
      <c r="O11" s="568"/>
      <c r="P11" s="568"/>
      <c r="Q11" s="568"/>
      <c r="R11" s="568"/>
      <c r="S11" s="568"/>
      <c r="T11" s="569"/>
      <c r="U11" s="567" t="s">
        <v>907</v>
      </c>
      <c r="V11" s="568"/>
      <c r="W11" s="568"/>
      <c r="X11" s="568"/>
      <c r="Y11" s="568"/>
      <c r="Z11" s="568"/>
      <c r="AA11" s="568"/>
      <c r="AB11" s="568"/>
      <c r="AC11" s="568"/>
      <c r="AD11" s="568"/>
      <c r="AE11" s="568"/>
      <c r="AF11" s="568"/>
      <c r="AG11" s="568"/>
      <c r="AH11" s="568"/>
      <c r="AI11" s="568"/>
      <c r="AJ11" s="568"/>
      <c r="AK11" s="569"/>
    </row>
    <row r="12" spans="1:37" ht="18.75" customHeight="1" x14ac:dyDescent="0.15">
      <c r="A12" s="566"/>
      <c r="B12" s="566"/>
      <c r="C12" s="566"/>
      <c r="D12" s="570"/>
      <c r="E12" s="571"/>
      <c r="F12" s="571"/>
      <c r="G12" s="571"/>
      <c r="H12" s="571"/>
      <c r="I12" s="571"/>
      <c r="J12" s="571"/>
      <c r="K12" s="571"/>
      <c r="L12" s="571"/>
      <c r="M12" s="571"/>
      <c r="N12" s="571"/>
      <c r="O12" s="571"/>
      <c r="P12" s="571"/>
      <c r="Q12" s="571"/>
      <c r="R12" s="571"/>
      <c r="S12" s="571"/>
      <c r="T12" s="572"/>
      <c r="U12" s="570"/>
      <c r="V12" s="571"/>
      <c r="W12" s="571"/>
      <c r="X12" s="571"/>
      <c r="Y12" s="571"/>
      <c r="Z12" s="571"/>
      <c r="AA12" s="571"/>
      <c r="AB12" s="571"/>
      <c r="AC12" s="571"/>
      <c r="AD12" s="571"/>
      <c r="AE12" s="571"/>
      <c r="AF12" s="571"/>
      <c r="AG12" s="571"/>
      <c r="AH12" s="571"/>
      <c r="AI12" s="571"/>
      <c r="AJ12" s="571"/>
      <c r="AK12" s="572"/>
    </row>
    <row r="13" spans="1:37" ht="18.75" customHeight="1" x14ac:dyDescent="0.15">
      <c r="A13" s="566"/>
      <c r="B13" s="566"/>
      <c r="C13" s="566"/>
      <c r="D13" s="570"/>
      <c r="E13" s="571"/>
      <c r="F13" s="571"/>
      <c r="G13" s="571"/>
      <c r="H13" s="571"/>
      <c r="I13" s="571"/>
      <c r="J13" s="571"/>
      <c r="K13" s="571"/>
      <c r="L13" s="571"/>
      <c r="M13" s="571"/>
      <c r="N13" s="571"/>
      <c r="O13" s="571"/>
      <c r="P13" s="571"/>
      <c r="Q13" s="571"/>
      <c r="R13" s="571"/>
      <c r="S13" s="571"/>
      <c r="T13" s="572"/>
      <c r="U13" s="570"/>
      <c r="V13" s="571"/>
      <c r="W13" s="571"/>
      <c r="X13" s="571"/>
      <c r="Y13" s="571"/>
      <c r="Z13" s="571"/>
      <c r="AA13" s="571"/>
      <c r="AB13" s="571"/>
      <c r="AC13" s="571"/>
      <c r="AD13" s="571"/>
      <c r="AE13" s="571"/>
      <c r="AF13" s="571"/>
      <c r="AG13" s="571"/>
      <c r="AH13" s="571"/>
      <c r="AI13" s="571"/>
      <c r="AJ13" s="571"/>
      <c r="AK13" s="572"/>
    </row>
    <row r="14" spans="1:37" ht="18.75" customHeight="1" x14ac:dyDescent="0.15">
      <c r="A14" s="566"/>
      <c r="B14" s="566"/>
      <c r="C14" s="566"/>
      <c r="D14" s="573" t="s">
        <v>55</v>
      </c>
      <c r="E14" s="574"/>
      <c r="F14" s="574"/>
      <c r="G14" s="574"/>
      <c r="H14" s="574"/>
      <c r="I14" s="574"/>
      <c r="J14" s="574"/>
      <c r="K14" s="574"/>
      <c r="L14" s="574"/>
      <c r="M14" s="574"/>
      <c r="N14" s="574"/>
      <c r="O14" s="574"/>
      <c r="P14" s="574"/>
      <c r="Q14" s="574"/>
      <c r="R14" s="574"/>
      <c r="S14" s="574"/>
      <c r="T14" s="575"/>
      <c r="U14" s="573" t="s">
        <v>55</v>
      </c>
      <c r="V14" s="574"/>
      <c r="W14" s="574"/>
      <c r="X14" s="574"/>
      <c r="Y14" s="574"/>
      <c r="Z14" s="574"/>
      <c r="AA14" s="574"/>
      <c r="AB14" s="574"/>
      <c r="AC14" s="574"/>
      <c r="AD14" s="574"/>
      <c r="AE14" s="574"/>
      <c r="AF14" s="574"/>
      <c r="AG14" s="574"/>
      <c r="AH14" s="574"/>
      <c r="AI14" s="574"/>
      <c r="AJ14" s="574"/>
      <c r="AK14" s="575"/>
    </row>
    <row r="15" spans="1:37" ht="28.5" customHeight="1" x14ac:dyDescent="0.15">
      <c r="A15" s="566" t="s">
        <v>57</v>
      </c>
      <c r="B15" s="566"/>
      <c r="C15" s="566"/>
      <c r="D15" s="582" t="s">
        <v>863</v>
      </c>
      <c r="E15" s="582"/>
      <c r="F15" s="582"/>
      <c r="G15" s="582"/>
      <c r="H15" s="582"/>
      <c r="I15" s="582"/>
      <c r="J15" s="582"/>
      <c r="K15" s="582"/>
      <c r="L15" s="582"/>
      <c r="M15" s="582"/>
      <c r="N15" s="582"/>
      <c r="O15" s="582"/>
      <c r="P15" s="582"/>
      <c r="Q15" s="582"/>
      <c r="R15" s="582"/>
      <c r="S15" s="582"/>
      <c r="T15" s="582"/>
      <c r="U15" s="582" t="s">
        <v>864</v>
      </c>
      <c r="V15" s="582"/>
      <c r="W15" s="582"/>
      <c r="X15" s="582"/>
      <c r="Y15" s="582"/>
      <c r="Z15" s="582"/>
      <c r="AA15" s="582"/>
      <c r="AB15" s="582"/>
      <c r="AC15" s="582"/>
      <c r="AD15" s="582"/>
      <c r="AE15" s="582"/>
      <c r="AF15" s="582"/>
      <c r="AG15" s="582"/>
      <c r="AH15" s="582"/>
      <c r="AI15" s="582"/>
      <c r="AJ15" s="582"/>
      <c r="AK15" s="582"/>
    </row>
    <row r="16" spans="1:37" ht="28.5" customHeight="1" x14ac:dyDescent="0.15">
      <c r="A16" s="580" t="s">
        <v>58</v>
      </c>
      <c r="B16" s="538" t="s">
        <v>59</v>
      </c>
      <c r="C16" s="538"/>
      <c r="D16" s="538" t="s">
        <v>556</v>
      </c>
      <c r="E16" s="538"/>
      <c r="F16" s="538"/>
      <c r="G16" s="538"/>
      <c r="H16" s="538"/>
      <c r="I16" s="538"/>
      <c r="J16" s="538"/>
      <c r="K16" s="538"/>
      <c r="L16" s="538"/>
      <c r="M16" s="538"/>
      <c r="N16" s="538"/>
      <c r="O16" s="538"/>
      <c r="P16" s="538"/>
      <c r="Q16" s="538"/>
      <c r="R16" s="538"/>
      <c r="S16" s="538"/>
      <c r="T16" s="538"/>
      <c r="U16" s="538" t="s">
        <v>552</v>
      </c>
      <c r="V16" s="538"/>
      <c r="W16" s="538"/>
      <c r="X16" s="538"/>
      <c r="Y16" s="538"/>
      <c r="Z16" s="538"/>
      <c r="AA16" s="538"/>
      <c r="AB16" s="538"/>
      <c r="AC16" s="538"/>
      <c r="AD16" s="538"/>
      <c r="AE16" s="538"/>
      <c r="AF16" s="538"/>
      <c r="AG16" s="538"/>
      <c r="AH16" s="538"/>
      <c r="AI16" s="538"/>
      <c r="AJ16" s="538"/>
      <c r="AK16" s="538"/>
    </row>
    <row r="17" spans="1:37" ht="28.5" customHeight="1" x14ac:dyDescent="0.15">
      <c r="A17" s="581"/>
      <c r="B17" s="538" t="s">
        <v>60</v>
      </c>
      <c r="C17" s="538"/>
      <c r="D17" s="538" t="s">
        <v>320</v>
      </c>
      <c r="E17" s="538"/>
      <c r="F17" s="538"/>
      <c r="G17" s="538"/>
      <c r="H17" s="538"/>
      <c r="I17" s="538"/>
      <c r="J17" s="538"/>
      <c r="K17" s="538"/>
      <c r="L17" s="538"/>
      <c r="M17" s="538"/>
      <c r="N17" s="538"/>
      <c r="O17" s="538"/>
      <c r="P17" s="538"/>
      <c r="Q17" s="538"/>
      <c r="R17" s="538"/>
      <c r="S17" s="538"/>
      <c r="T17" s="538"/>
      <c r="U17" s="538" t="s">
        <v>320</v>
      </c>
      <c r="V17" s="538"/>
      <c r="W17" s="538"/>
      <c r="X17" s="538"/>
      <c r="Y17" s="538"/>
      <c r="Z17" s="538"/>
      <c r="AA17" s="538"/>
      <c r="AB17" s="538"/>
      <c r="AC17" s="538"/>
      <c r="AD17" s="538"/>
      <c r="AE17" s="538"/>
      <c r="AF17" s="538"/>
      <c r="AG17" s="538"/>
      <c r="AH17" s="538"/>
      <c r="AI17" s="538"/>
      <c r="AJ17" s="538"/>
      <c r="AK17" s="538"/>
    </row>
    <row r="18" spans="1:37" ht="18.75" customHeight="1" x14ac:dyDescent="0.15">
      <c r="A18" s="576" t="s">
        <v>61</v>
      </c>
      <c r="B18" s="577"/>
      <c r="C18" s="578"/>
      <c r="D18" s="576" t="s">
        <v>62</v>
      </c>
      <c r="E18" s="577"/>
      <c r="F18" s="577"/>
      <c r="G18" s="579">
        <v>1</v>
      </c>
      <c r="H18" s="579"/>
      <c r="I18" s="17" t="s">
        <v>63</v>
      </c>
      <c r="J18" s="18"/>
      <c r="K18" s="577" t="s">
        <v>64</v>
      </c>
      <c r="L18" s="577"/>
      <c r="M18" s="579">
        <v>2</v>
      </c>
      <c r="N18" s="579"/>
      <c r="O18" s="17" t="s">
        <v>63</v>
      </c>
      <c r="P18" s="577"/>
      <c r="Q18" s="577"/>
      <c r="R18" s="577"/>
      <c r="S18" s="577"/>
      <c r="T18" s="578"/>
      <c r="U18" s="576" t="s">
        <v>62</v>
      </c>
      <c r="V18" s="577"/>
      <c r="W18" s="577"/>
      <c r="X18" s="579">
        <v>1</v>
      </c>
      <c r="Y18" s="579"/>
      <c r="Z18" s="17" t="s">
        <v>63</v>
      </c>
      <c r="AA18" s="18"/>
      <c r="AB18" s="577" t="s">
        <v>64</v>
      </c>
      <c r="AC18" s="577"/>
      <c r="AD18" s="579">
        <v>3</v>
      </c>
      <c r="AE18" s="579"/>
      <c r="AF18" s="17" t="s">
        <v>63</v>
      </c>
      <c r="AG18" s="577"/>
      <c r="AH18" s="577"/>
      <c r="AI18" s="577"/>
      <c r="AJ18" s="577"/>
      <c r="AK18" s="578"/>
    </row>
    <row r="19" spans="1:37" ht="18.75" customHeight="1" x14ac:dyDescent="0.15">
      <c r="A19" s="555"/>
      <c r="B19" s="556"/>
      <c r="C19" s="557"/>
      <c r="D19" s="19"/>
      <c r="E19" s="20"/>
      <c r="F19" s="20"/>
      <c r="G19" s="20"/>
      <c r="H19" s="20"/>
      <c r="I19" s="20"/>
      <c r="J19" s="2"/>
      <c r="K19" s="20"/>
      <c r="L19" s="20"/>
      <c r="M19" s="20"/>
      <c r="N19" s="20"/>
      <c r="O19" s="20"/>
      <c r="P19" s="20"/>
      <c r="Q19" s="21" t="s">
        <v>65</v>
      </c>
      <c r="R19" s="558">
        <f>IF(OR(G18="",M18=""),"",SUM(G18,M18))</f>
        <v>3</v>
      </c>
      <c r="S19" s="558"/>
      <c r="T19" s="22" t="s">
        <v>63</v>
      </c>
      <c r="U19" s="19"/>
      <c r="V19" s="20"/>
      <c r="W19" s="20"/>
      <c r="X19" s="20"/>
      <c r="Y19" s="20"/>
      <c r="Z19" s="20"/>
      <c r="AA19" s="8"/>
      <c r="AB19" s="20"/>
      <c r="AC19" s="20"/>
      <c r="AD19" s="20"/>
      <c r="AE19" s="20"/>
      <c r="AF19" s="20"/>
      <c r="AG19" s="20"/>
      <c r="AH19" s="21" t="s">
        <v>65</v>
      </c>
      <c r="AI19" s="558">
        <f>IF(OR(X18="",AD18=""),"",SUM(X18,AD18))</f>
        <v>4</v>
      </c>
      <c r="AJ19" s="558"/>
      <c r="AK19" s="23" t="s">
        <v>63</v>
      </c>
    </row>
    <row r="20" spans="1:37" s="2" customFormat="1" ht="18.75" customHeight="1" x14ac:dyDescent="0.15">
      <c r="A20" s="559" t="s">
        <v>149</v>
      </c>
      <c r="B20" s="538" t="s">
        <v>148</v>
      </c>
      <c r="C20" s="538"/>
      <c r="D20" s="374" t="s">
        <v>27</v>
      </c>
      <c r="E20" s="374"/>
      <c r="F20" s="374"/>
      <c r="G20" s="374"/>
      <c r="H20" s="406" t="s">
        <v>147</v>
      </c>
      <c r="I20" s="374"/>
      <c r="J20" s="374"/>
      <c r="K20" s="374"/>
      <c r="L20" s="374"/>
      <c r="M20" s="374"/>
      <c r="N20" s="374"/>
      <c r="O20" s="374"/>
      <c r="P20" s="374"/>
      <c r="Q20" s="374"/>
      <c r="R20" s="374"/>
      <c r="S20" s="374"/>
      <c r="T20" s="374"/>
      <c r="U20" s="583" t="s">
        <v>27</v>
      </c>
      <c r="V20" s="583"/>
      <c r="W20" s="583"/>
      <c r="X20" s="583"/>
      <c r="Y20" s="583" t="s">
        <v>147</v>
      </c>
      <c r="Z20" s="583"/>
      <c r="AA20" s="583"/>
      <c r="AB20" s="583"/>
      <c r="AC20" s="583"/>
      <c r="AD20" s="583"/>
      <c r="AE20" s="583"/>
      <c r="AF20" s="583"/>
      <c r="AG20" s="583"/>
      <c r="AH20" s="583"/>
      <c r="AI20" s="583"/>
      <c r="AJ20" s="583"/>
      <c r="AK20" s="583"/>
    </row>
    <row r="21" spans="1:37" s="2" customFormat="1" ht="18.75" customHeight="1" x14ac:dyDescent="0.15">
      <c r="A21" s="559"/>
      <c r="B21" s="538" t="s">
        <v>146</v>
      </c>
      <c r="C21" s="538"/>
      <c r="D21" s="560">
        <v>51000</v>
      </c>
      <c r="E21" s="560"/>
      <c r="F21" s="560"/>
      <c r="G21" s="560"/>
      <c r="H21" s="349"/>
      <c r="I21" s="350"/>
      <c r="J21" s="350"/>
      <c r="K21" s="350"/>
      <c r="L21" s="350"/>
      <c r="M21" s="350"/>
      <c r="N21" s="350"/>
      <c r="O21" s="350"/>
      <c r="P21" s="350"/>
      <c r="Q21" s="350"/>
      <c r="R21" s="350"/>
      <c r="S21" s="350"/>
      <c r="T21" s="523"/>
      <c r="U21" s="539">
        <v>67960</v>
      </c>
      <c r="V21" s="540"/>
      <c r="W21" s="540"/>
      <c r="X21" s="541"/>
      <c r="Y21" s="349"/>
      <c r="Z21" s="350"/>
      <c r="AA21" s="350"/>
      <c r="AB21" s="350"/>
      <c r="AC21" s="350"/>
      <c r="AD21" s="350"/>
      <c r="AE21" s="350"/>
      <c r="AF21" s="350"/>
      <c r="AG21" s="350"/>
      <c r="AH21" s="350"/>
      <c r="AI21" s="350"/>
      <c r="AJ21" s="350"/>
      <c r="AK21" s="523"/>
    </row>
    <row r="22" spans="1:37" s="2" customFormat="1" ht="18.75" customHeight="1" x14ac:dyDescent="0.15">
      <c r="A22" s="559"/>
      <c r="B22" s="538" t="s">
        <v>145</v>
      </c>
      <c r="C22" s="538"/>
      <c r="D22" s="539"/>
      <c r="E22" s="540"/>
      <c r="F22" s="540"/>
      <c r="G22" s="541"/>
      <c r="H22" s="96"/>
      <c r="I22" s="540"/>
      <c r="J22" s="540"/>
      <c r="K22" s="540"/>
      <c r="L22" s="64" t="s">
        <v>13</v>
      </c>
      <c r="M22" s="64" t="s">
        <v>144</v>
      </c>
      <c r="N22" s="540"/>
      <c r="O22" s="540"/>
      <c r="P22" s="64" t="s">
        <v>63</v>
      </c>
      <c r="Q22" s="64" t="s">
        <v>144</v>
      </c>
      <c r="R22" s="540"/>
      <c r="S22" s="540"/>
      <c r="T22" s="87" t="s">
        <v>143</v>
      </c>
      <c r="U22" s="539"/>
      <c r="V22" s="540"/>
      <c r="W22" s="540"/>
      <c r="X22" s="541"/>
      <c r="Y22" s="96"/>
      <c r="Z22" s="540"/>
      <c r="AA22" s="540"/>
      <c r="AB22" s="540"/>
      <c r="AC22" s="64" t="s">
        <v>13</v>
      </c>
      <c r="AD22" s="64" t="s">
        <v>144</v>
      </c>
      <c r="AE22" s="540"/>
      <c r="AF22" s="540"/>
      <c r="AG22" s="64" t="s">
        <v>63</v>
      </c>
      <c r="AH22" s="64" t="s">
        <v>144</v>
      </c>
      <c r="AI22" s="540"/>
      <c r="AJ22" s="540"/>
      <c r="AK22" s="87" t="s">
        <v>143</v>
      </c>
    </row>
    <row r="23" spans="1:37" s="2" customFormat="1" ht="18.75" customHeight="1" x14ac:dyDescent="0.15">
      <c r="A23" s="559"/>
      <c r="B23" s="538" t="s">
        <v>270</v>
      </c>
      <c r="C23" s="538"/>
      <c r="D23" s="539">
        <v>6600</v>
      </c>
      <c r="E23" s="540"/>
      <c r="F23" s="540"/>
      <c r="G23" s="541"/>
      <c r="H23" s="96"/>
      <c r="I23" s="540">
        <v>1100</v>
      </c>
      <c r="J23" s="540"/>
      <c r="K23" s="540"/>
      <c r="L23" s="64" t="s">
        <v>13</v>
      </c>
      <c r="M23" s="64" t="s">
        <v>144</v>
      </c>
      <c r="N23" s="540">
        <v>3</v>
      </c>
      <c r="O23" s="540"/>
      <c r="P23" s="64" t="s">
        <v>63</v>
      </c>
      <c r="Q23" s="64" t="s">
        <v>144</v>
      </c>
      <c r="R23" s="540">
        <v>2</v>
      </c>
      <c r="S23" s="540"/>
      <c r="T23" s="87" t="s">
        <v>269</v>
      </c>
      <c r="U23" s="539">
        <v>8800</v>
      </c>
      <c r="V23" s="540"/>
      <c r="W23" s="540"/>
      <c r="X23" s="541"/>
      <c r="Y23" s="96"/>
      <c r="Z23" s="540">
        <v>1100</v>
      </c>
      <c r="AA23" s="540"/>
      <c r="AB23" s="540"/>
      <c r="AC23" s="64" t="s">
        <v>13</v>
      </c>
      <c r="AD23" s="64" t="s">
        <v>144</v>
      </c>
      <c r="AE23" s="540">
        <v>4</v>
      </c>
      <c r="AF23" s="540"/>
      <c r="AG23" s="64" t="s">
        <v>63</v>
      </c>
      <c r="AH23" s="64" t="s">
        <v>144</v>
      </c>
      <c r="AI23" s="540">
        <v>2</v>
      </c>
      <c r="AJ23" s="540"/>
      <c r="AK23" s="87" t="s">
        <v>269</v>
      </c>
    </row>
    <row r="24" spans="1:37" s="2" customFormat="1" ht="18.75" customHeight="1" x14ac:dyDescent="0.15">
      <c r="A24" s="559"/>
      <c r="B24" s="538" t="s">
        <v>272</v>
      </c>
      <c r="C24" s="538"/>
      <c r="D24" s="539"/>
      <c r="E24" s="540"/>
      <c r="F24" s="540"/>
      <c r="G24" s="541"/>
      <c r="H24" s="349"/>
      <c r="I24" s="350"/>
      <c r="J24" s="350"/>
      <c r="K24" s="350"/>
      <c r="L24" s="350"/>
      <c r="M24" s="350"/>
      <c r="N24" s="350"/>
      <c r="O24" s="350"/>
      <c r="P24" s="350"/>
      <c r="Q24" s="350"/>
      <c r="R24" s="350"/>
      <c r="S24" s="350"/>
      <c r="T24" s="523"/>
      <c r="U24" s="539" t="str">
        <f>IF(OR(Z24="",AE24="",AI24=""),"",(Z24*AE24*AI24))</f>
        <v/>
      </c>
      <c r="V24" s="540"/>
      <c r="W24" s="540"/>
      <c r="X24" s="541"/>
      <c r="Y24" s="349"/>
      <c r="Z24" s="350"/>
      <c r="AA24" s="350"/>
      <c r="AB24" s="350"/>
      <c r="AC24" s="350"/>
      <c r="AD24" s="350"/>
      <c r="AE24" s="350"/>
      <c r="AF24" s="350"/>
      <c r="AG24" s="350"/>
      <c r="AH24" s="350"/>
      <c r="AI24" s="350"/>
      <c r="AJ24" s="350"/>
      <c r="AK24" s="523"/>
    </row>
    <row r="25" spans="1:37" s="2" customFormat="1" ht="18.75" customHeight="1" x14ac:dyDescent="0.15">
      <c r="A25" s="559"/>
      <c r="B25" s="538" t="s">
        <v>273</v>
      </c>
      <c r="C25" s="538"/>
      <c r="D25" s="560">
        <v>15000</v>
      </c>
      <c r="E25" s="560"/>
      <c r="F25" s="560"/>
      <c r="G25" s="560"/>
      <c r="H25" s="95"/>
      <c r="I25" s="95"/>
      <c r="J25" s="95"/>
      <c r="K25" s="95"/>
      <c r="L25" s="64" t="s">
        <v>13</v>
      </c>
      <c r="M25" s="64" t="s">
        <v>144</v>
      </c>
      <c r="N25" s="95"/>
      <c r="O25" s="95"/>
      <c r="P25" s="64" t="s">
        <v>269</v>
      </c>
      <c r="Q25" s="64"/>
      <c r="R25" s="94"/>
      <c r="S25" s="94"/>
      <c r="T25" s="93"/>
      <c r="U25" s="539">
        <v>10000</v>
      </c>
      <c r="V25" s="540"/>
      <c r="W25" s="540"/>
      <c r="X25" s="541"/>
      <c r="Y25" s="95"/>
      <c r="Z25" s="95"/>
      <c r="AA25" s="95"/>
      <c r="AB25" s="95"/>
      <c r="AC25" s="64" t="s">
        <v>13</v>
      </c>
      <c r="AD25" s="64" t="s">
        <v>144</v>
      </c>
      <c r="AE25" s="95"/>
      <c r="AF25" s="95"/>
      <c r="AG25" s="64" t="s">
        <v>269</v>
      </c>
      <c r="AH25" s="64"/>
      <c r="AI25" s="94"/>
      <c r="AJ25" s="94"/>
      <c r="AK25" s="93"/>
    </row>
    <row r="26" spans="1:37" s="2" customFormat="1" ht="18.75" customHeight="1" x14ac:dyDescent="0.15">
      <c r="A26" s="559"/>
      <c r="B26" s="550" t="s">
        <v>141</v>
      </c>
      <c r="C26" s="550"/>
      <c r="D26" s="542"/>
      <c r="E26" s="542"/>
      <c r="F26" s="542"/>
      <c r="G26" s="542"/>
      <c r="H26" s="543"/>
      <c r="I26" s="544"/>
      <c r="J26" s="544"/>
      <c r="K26" s="544"/>
      <c r="L26" s="544"/>
      <c r="M26" s="544"/>
      <c r="N26" s="544"/>
      <c r="O26" s="544"/>
      <c r="P26" s="544"/>
      <c r="Q26" s="544"/>
      <c r="R26" s="544"/>
      <c r="S26" s="544"/>
      <c r="T26" s="545"/>
      <c r="U26" s="546" t="str">
        <f>IF(OR(Z26="",AF26=""),"",(Z26*AF26))</f>
        <v/>
      </c>
      <c r="V26" s="547"/>
      <c r="W26" s="547"/>
      <c r="X26" s="548"/>
      <c r="Y26" s="543"/>
      <c r="Z26" s="544"/>
      <c r="AA26" s="544"/>
      <c r="AB26" s="544"/>
      <c r="AC26" s="544"/>
      <c r="AD26" s="544"/>
      <c r="AE26" s="544"/>
      <c r="AF26" s="544"/>
      <c r="AG26" s="544"/>
      <c r="AH26" s="544"/>
      <c r="AI26" s="544"/>
      <c r="AJ26" s="544"/>
      <c r="AK26" s="545"/>
    </row>
    <row r="27" spans="1:37" s="2" customFormat="1" ht="18.75" customHeight="1" x14ac:dyDescent="0.15">
      <c r="A27" s="559"/>
      <c r="B27" s="550" t="s">
        <v>140</v>
      </c>
      <c r="C27" s="550"/>
      <c r="D27" s="542"/>
      <c r="E27" s="542"/>
      <c r="F27" s="542"/>
      <c r="G27" s="542"/>
      <c r="H27" s="543"/>
      <c r="I27" s="544"/>
      <c r="J27" s="544"/>
      <c r="K27" s="544"/>
      <c r="L27" s="544"/>
      <c r="M27" s="544"/>
      <c r="N27" s="544"/>
      <c r="O27" s="544"/>
      <c r="P27" s="544"/>
      <c r="Q27" s="544"/>
      <c r="R27" s="544"/>
      <c r="S27" s="544"/>
      <c r="T27" s="545"/>
      <c r="U27" s="546"/>
      <c r="V27" s="547"/>
      <c r="W27" s="547"/>
      <c r="X27" s="548"/>
      <c r="Y27" s="543"/>
      <c r="Z27" s="544"/>
      <c r="AA27" s="544"/>
      <c r="AB27" s="544"/>
      <c r="AC27" s="544"/>
      <c r="AD27" s="544"/>
      <c r="AE27" s="544"/>
      <c r="AF27" s="544"/>
      <c r="AG27" s="544"/>
      <c r="AH27" s="544"/>
      <c r="AI27" s="544"/>
      <c r="AJ27" s="544"/>
      <c r="AK27" s="545"/>
    </row>
    <row r="28" spans="1:37" s="2" customFormat="1" ht="18.75" customHeight="1" x14ac:dyDescent="0.15">
      <c r="A28" s="559"/>
      <c r="B28" s="538" t="s">
        <v>268</v>
      </c>
      <c r="C28" s="538"/>
      <c r="D28" s="593"/>
      <c r="E28" s="594"/>
      <c r="F28" s="594"/>
      <c r="G28" s="594"/>
      <c r="H28" s="368"/>
      <c r="I28" s="369"/>
      <c r="J28" s="369"/>
      <c r="K28" s="369"/>
      <c r="L28" s="369"/>
      <c r="M28" s="369"/>
      <c r="N28" s="369"/>
      <c r="O28" s="369"/>
      <c r="P28" s="369"/>
      <c r="Q28" s="369"/>
      <c r="R28" s="369"/>
      <c r="S28" s="369"/>
      <c r="T28" s="370"/>
      <c r="U28" s="593"/>
      <c r="V28" s="594"/>
      <c r="W28" s="594"/>
      <c r="X28" s="595"/>
      <c r="Y28" s="368"/>
      <c r="Z28" s="369"/>
      <c r="AA28" s="369"/>
      <c r="AB28" s="369"/>
      <c r="AC28" s="369"/>
      <c r="AD28" s="369"/>
      <c r="AE28" s="369"/>
      <c r="AF28" s="369"/>
      <c r="AG28" s="369"/>
      <c r="AH28" s="369"/>
      <c r="AI28" s="369"/>
      <c r="AJ28" s="369"/>
      <c r="AK28" s="370"/>
    </row>
    <row r="29" spans="1:37" s="2" customFormat="1" ht="18.75" customHeight="1" x14ac:dyDescent="0.15">
      <c r="A29" s="559"/>
      <c r="B29" s="538"/>
      <c r="C29" s="538"/>
      <c r="D29" s="590"/>
      <c r="E29" s="591"/>
      <c r="F29" s="591"/>
      <c r="G29" s="591"/>
      <c r="H29" s="524"/>
      <c r="I29" s="166"/>
      <c r="J29" s="166"/>
      <c r="K29" s="166"/>
      <c r="L29" s="166"/>
      <c r="M29" s="166"/>
      <c r="N29" s="166"/>
      <c r="O29" s="166"/>
      <c r="P29" s="166"/>
      <c r="Q29" s="166"/>
      <c r="R29" s="166"/>
      <c r="S29" s="166"/>
      <c r="T29" s="525"/>
      <c r="U29" s="590"/>
      <c r="V29" s="591"/>
      <c r="W29" s="591"/>
      <c r="X29" s="592"/>
      <c r="Y29" s="524"/>
      <c r="Z29" s="166"/>
      <c r="AA29" s="166"/>
      <c r="AB29" s="166"/>
      <c r="AC29" s="166"/>
      <c r="AD29" s="166"/>
      <c r="AE29" s="166"/>
      <c r="AF29" s="166"/>
      <c r="AG29" s="166"/>
      <c r="AH29" s="166"/>
      <c r="AI29" s="166"/>
      <c r="AJ29" s="166"/>
      <c r="AK29" s="525"/>
    </row>
    <row r="30" spans="1:37" s="2" customFormat="1" ht="18.75" customHeight="1" x14ac:dyDescent="0.15">
      <c r="A30" s="559"/>
      <c r="B30" s="538"/>
      <c r="C30" s="538"/>
      <c r="D30" s="590"/>
      <c r="E30" s="591"/>
      <c r="F30" s="591"/>
      <c r="G30" s="591"/>
      <c r="H30" s="524"/>
      <c r="I30" s="166"/>
      <c r="J30" s="166"/>
      <c r="K30" s="166"/>
      <c r="L30" s="166"/>
      <c r="M30" s="166"/>
      <c r="N30" s="166"/>
      <c r="O30" s="166"/>
      <c r="P30" s="166"/>
      <c r="Q30" s="166"/>
      <c r="R30" s="166"/>
      <c r="S30" s="166"/>
      <c r="T30" s="525"/>
      <c r="U30" s="590"/>
      <c r="V30" s="591"/>
      <c r="W30" s="591"/>
      <c r="X30" s="592"/>
      <c r="Y30" s="524"/>
      <c r="Z30" s="166"/>
      <c r="AA30" s="166"/>
      <c r="AB30" s="166"/>
      <c r="AC30" s="166"/>
      <c r="AD30" s="166"/>
      <c r="AE30" s="166"/>
      <c r="AF30" s="166"/>
      <c r="AG30" s="166"/>
      <c r="AH30" s="166"/>
      <c r="AI30" s="166"/>
      <c r="AJ30" s="166"/>
      <c r="AK30" s="525"/>
    </row>
    <row r="31" spans="1:37" s="2" customFormat="1" ht="18.75" customHeight="1" x14ac:dyDescent="0.15">
      <c r="A31" s="559"/>
      <c r="B31" s="538"/>
      <c r="C31" s="538"/>
      <c r="D31" s="586"/>
      <c r="E31" s="586"/>
      <c r="F31" s="586"/>
      <c r="G31" s="586"/>
      <c r="H31" s="551"/>
      <c r="I31" s="551"/>
      <c r="J31" s="551"/>
      <c r="K31" s="551"/>
      <c r="L31" s="551"/>
      <c r="M31" s="551"/>
      <c r="N31" s="551"/>
      <c r="O31" s="551"/>
      <c r="P31" s="551"/>
      <c r="Q31" s="551"/>
      <c r="R31" s="551"/>
      <c r="S31" s="551"/>
      <c r="T31" s="551"/>
      <c r="U31" s="590"/>
      <c r="V31" s="591"/>
      <c r="W31" s="591"/>
      <c r="X31" s="592"/>
      <c r="Y31" s="551"/>
      <c r="Z31" s="551"/>
      <c r="AA31" s="551"/>
      <c r="AB31" s="551"/>
      <c r="AC31" s="551"/>
      <c r="AD31" s="551"/>
      <c r="AE31" s="551"/>
      <c r="AF31" s="551"/>
      <c r="AG31" s="551"/>
      <c r="AH31" s="551"/>
      <c r="AI31" s="551"/>
      <c r="AJ31" s="551"/>
      <c r="AK31" s="551"/>
    </row>
    <row r="32" spans="1:37" s="2" customFormat="1" ht="18.75" customHeight="1" x14ac:dyDescent="0.15">
      <c r="A32" s="559"/>
      <c r="B32" s="538"/>
      <c r="C32" s="538"/>
      <c r="D32" s="586"/>
      <c r="E32" s="586"/>
      <c r="F32" s="586"/>
      <c r="G32" s="586"/>
      <c r="H32" s="551"/>
      <c r="I32" s="551"/>
      <c r="J32" s="551"/>
      <c r="K32" s="551"/>
      <c r="L32" s="551"/>
      <c r="M32" s="551"/>
      <c r="N32" s="551"/>
      <c r="O32" s="551"/>
      <c r="P32" s="551"/>
      <c r="Q32" s="551"/>
      <c r="R32" s="551"/>
      <c r="S32" s="551"/>
      <c r="T32" s="551"/>
      <c r="U32" s="590"/>
      <c r="V32" s="591"/>
      <c r="W32" s="591"/>
      <c r="X32" s="592"/>
      <c r="Y32" s="551"/>
      <c r="Z32" s="551"/>
      <c r="AA32" s="551"/>
      <c r="AB32" s="551"/>
      <c r="AC32" s="551"/>
      <c r="AD32" s="551"/>
      <c r="AE32" s="551"/>
      <c r="AF32" s="551"/>
      <c r="AG32" s="551"/>
      <c r="AH32" s="551"/>
      <c r="AI32" s="551"/>
      <c r="AJ32" s="551"/>
      <c r="AK32" s="551"/>
    </row>
    <row r="33" spans="1:37" s="2" customFormat="1" ht="18.75" customHeight="1" x14ac:dyDescent="0.15">
      <c r="A33" s="559"/>
      <c r="B33" s="538"/>
      <c r="C33" s="538"/>
      <c r="D33" s="586"/>
      <c r="E33" s="586"/>
      <c r="F33" s="586"/>
      <c r="G33" s="586"/>
      <c r="H33" s="551"/>
      <c r="I33" s="551"/>
      <c r="J33" s="551"/>
      <c r="K33" s="551"/>
      <c r="L33" s="551"/>
      <c r="M33" s="551"/>
      <c r="N33" s="551"/>
      <c r="O33" s="551"/>
      <c r="P33" s="551"/>
      <c r="Q33" s="551"/>
      <c r="R33" s="551"/>
      <c r="S33" s="551"/>
      <c r="T33" s="551"/>
      <c r="U33" s="587"/>
      <c r="V33" s="588"/>
      <c r="W33" s="588"/>
      <c r="X33" s="589"/>
      <c r="Y33" s="551"/>
      <c r="Z33" s="551"/>
      <c r="AA33" s="551"/>
      <c r="AB33" s="551"/>
      <c r="AC33" s="551"/>
      <c r="AD33" s="551"/>
      <c r="AE33" s="551"/>
      <c r="AF33" s="551"/>
      <c r="AG33" s="551"/>
      <c r="AH33" s="551"/>
      <c r="AI33" s="551"/>
      <c r="AJ33" s="551"/>
      <c r="AK33" s="551"/>
    </row>
    <row r="34" spans="1:37" s="2" customFormat="1" ht="18.75" customHeight="1" x14ac:dyDescent="0.15">
      <c r="A34" s="559"/>
      <c r="B34" s="538" t="s">
        <v>65</v>
      </c>
      <c r="C34" s="538"/>
      <c r="D34" s="560">
        <f>SUM(D21:G33)</f>
        <v>72600</v>
      </c>
      <c r="E34" s="560"/>
      <c r="F34" s="560"/>
      <c r="G34" s="560"/>
      <c r="H34" s="560"/>
      <c r="I34" s="560"/>
      <c r="J34" s="560"/>
      <c r="K34" s="560"/>
      <c r="L34" s="560"/>
      <c r="M34" s="560"/>
      <c r="N34" s="560"/>
      <c r="O34" s="560"/>
      <c r="P34" s="560"/>
      <c r="Q34" s="560"/>
      <c r="R34" s="560"/>
      <c r="S34" s="560"/>
      <c r="T34" s="560"/>
      <c r="U34" s="539">
        <f>SUM(U21:X33)</f>
        <v>86760</v>
      </c>
      <c r="V34" s="540"/>
      <c r="W34" s="540"/>
      <c r="X34" s="541"/>
      <c r="Y34" s="374"/>
      <c r="Z34" s="374"/>
      <c r="AA34" s="374"/>
      <c r="AB34" s="374"/>
      <c r="AC34" s="374"/>
      <c r="AD34" s="374"/>
      <c r="AE34" s="374"/>
      <c r="AF34" s="374"/>
      <c r="AG34" s="374"/>
      <c r="AH34" s="374"/>
      <c r="AI34" s="374"/>
      <c r="AJ34" s="374"/>
      <c r="AK34" s="374"/>
    </row>
    <row r="35" spans="1:37" ht="20.25" customHeight="1" x14ac:dyDescent="0.15">
      <c r="A35" s="349" t="s">
        <v>66</v>
      </c>
      <c r="B35" s="350"/>
      <c r="C35" s="523"/>
      <c r="D35" s="343" t="s">
        <v>910</v>
      </c>
      <c r="E35" s="344"/>
      <c r="F35" s="344"/>
      <c r="G35" s="344"/>
      <c r="H35" s="344"/>
      <c r="I35" s="344"/>
      <c r="J35" s="344"/>
      <c r="K35" s="344"/>
      <c r="L35" s="344"/>
      <c r="M35" s="344"/>
      <c r="N35" s="344"/>
      <c r="O35" s="344"/>
      <c r="P35" s="344"/>
      <c r="Q35" s="344"/>
      <c r="R35" s="344"/>
      <c r="S35" s="344"/>
      <c r="T35" s="345"/>
      <c r="U35" s="343" t="s">
        <v>897</v>
      </c>
      <c r="V35" s="344"/>
      <c r="W35" s="344"/>
      <c r="X35" s="344"/>
      <c r="Y35" s="344"/>
      <c r="Z35" s="344"/>
      <c r="AA35" s="344"/>
      <c r="AB35" s="344"/>
      <c r="AC35" s="344"/>
      <c r="AD35" s="344"/>
      <c r="AE35" s="344"/>
      <c r="AF35" s="344"/>
      <c r="AG35" s="344"/>
      <c r="AH35" s="344"/>
      <c r="AI35" s="344"/>
      <c r="AJ35" s="344"/>
      <c r="AK35" s="345"/>
    </row>
    <row r="36" spans="1:37" ht="20.25" customHeight="1" x14ac:dyDescent="0.15">
      <c r="A36" s="524"/>
      <c r="B36" s="166"/>
      <c r="C36" s="525"/>
      <c r="D36" s="529"/>
      <c r="E36" s="530"/>
      <c r="F36" s="530"/>
      <c r="G36" s="530"/>
      <c r="H36" s="530"/>
      <c r="I36" s="530"/>
      <c r="J36" s="530"/>
      <c r="K36" s="530"/>
      <c r="L36" s="530"/>
      <c r="M36" s="530"/>
      <c r="N36" s="530"/>
      <c r="O36" s="530"/>
      <c r="P36" s="530"/>
      <c r="Q36" s="530"/>
      <c r="R36" s="530"/>
      <c r="S36" s="530"/>
      <c r="T36" s="531"/>
      <c r="U36" s="529"/>
      <c r="V36" s="530"/>
      <c r="W36" s="530"/>
      <c r="X36" s="530"/>
      <c r="Y36" s="530"/>
      <c r="Z36" s="530"/>
      <c r="AA36" s="530"/>
      <c r="AB36" s="530"/>
      <c r="AC36" s="530"/>
      <c r="AD36" s="530"/>
      <c r="AE36" s="530"/>
      <c r="AF36" s="530"/>
      <c r="AG36" s="530"/>
      <c r="AH36" s="530"/>
      <c r="AI36" s="530"/>
      <c r="AJ36" s="530"/>
      <c r="AK36" s="531"/>
    </row>
    <row r="37" spans="1:37" ht="20.25" customHeight="1" x14ac:dyDescent="0.15">
      <c r="A37" s="524"/>
      <c r="B37" s="166"/>
      <c r="C37" s="525"/>
      <c r="D37" s="529"/>
      <c r="E37" s="530"/>
      <c r="F37" s="530"/>
      <c r="G37" s="530"/>
      <c r="H37" s="530"/>
      <c r="I37" s="530"/>
      <c r="J37" s="530"/>
      <c r="K37" s="530"/>
      <c r="L37" s="530"/>
      <c r="M37" s="530"/>
      <c r="N37" s="530"/>
      <c r="O37" s="530"/>
      <c r="P37" s="530"/>
      <c r="Q37" s="530"/>
      <c r="R37" s="530"/>
      <c r="S37" s="530"/>
      <c r="T37" s="531"/>
      <c r="U37" s="529"/>
      <c r="V37" s="530"/>
      <c r="W37" s="530"/>
      <c r="X37" s="530"/>
      <c r="Y37" s="530"/>
      <c r="Z37" s="530"/>
      <c r="AA37" s="530"/>
      <c r="AB37" s="530"/>
      <c r="AC37" s="530"/>
      <c r="AD37" s="530"/>
      <c r="AE37" s="530"/>
      <c r="AF37" s="530"/>
      <c r="AG37" s="530"/>
      <c r="AH37" s="530"/>
      <c r="AI37" s="530"/>
      <c r="AJ37" s="530"/>
      <c r="AK37" s="531"/>
    </row>
    <row r="38" spans="1:37" ht="20.25" customHeight="1" x14ac:dyDescent="0.15">
      <c r="A38" s="524"/>
      <c r="B38" s="166"/>
      <c r="C38" s="525"/>
      <c r="D38" s="529"/>
      <c r="E38" s="530"/>
      <c r="F38" s="530"/>
      <c r="G38" s="530"/>
      <c r="H38" s="530"/>
      <c r="I38" s="530"/>
      <c r="J38" s="530"/>
      <c r="K38" s="530"/>
      <c r="L38" s="530"/>
      <c r="M38" s="530"/>
      <c r="N38" s="530"/>
      <c r="O38" s="530"/>
      <c r="P38" s="530"/>
      <c r="Q38" s="530"/>
      <c r="R38" s="530"/>
      <c r="S38" s="530"/>
      <c r="T38" s="531"/>
      <c r="U38" s="529"/>
      <c r="V38" s="530"/>
      <c r="W38" s="530"/>
      <c r="X38" s="530"/>
      <c r="Y38" s="530"/>
      <c r="Z38" s="530"/>
      <c r="AA38" s="530"/>
      <c r="AB38" s="530"/>
      <c r="AC38" s="530"/>
      <c r="AD38" s="530"/>
      <c r="AE38" s="530"/>
      <c r="AF38" s="530"/>
      <c r="AG38" s="530"/>
      <c r="AH38" s="530"/>
      <c r="AI38" s="530"/>
      <c r="AJ38" s="530"/>
      <c r="AK38" s="531"/>
    </row>
    <row r="39" spans="1:37" ht="20.25" customHeight="1" x14ac:dyDescent="0.15">
      <c r="A39" s="524"/>
      <c r="B39" s="166"/>
      <c r="C39" s="525"/>
      <c r="D39" s="529"/>
      <c r="E39" s="530"/>
      <c r="F39" s="530"/>
      <c r="G39" s="530"/>
      <c r="H39" s="530"/>
      <c r="I39" s="530"/>
      <c r="J39" s="530"/>
      <c r="K39" s="530"/>
      <c r="L39" s="530"/>
      <c r="M39" s="530"/>
      <c r="N39" s="530"/>
      <c r="O39" s="530"/>
      <c r="P39" s="530"/>
      <c r="Q39" s="530"/>
      <c r="R39" s="530"/>
      <c r="S39" s="530"/>
      <c r="T39" s="531"/>
      <c r="U39" s="529"/>
      <c r="V39" s="530"/>
      <c r="W39" s="530"/>
      <c r="X39" s="530"/>
      <c r="Y39" s="530"/>
      <c r="Z39" s="530"/>
      <c r="AA39" s="530"/>
      <c r="AB39" s="530"/>
      <c r="AC39" s="530"/>
      <c r="AD39" s="530"/>
      <c r="AE39" s="530"/>
      <c r="AF39" s="530"/>
      <c r="AG39" s="530"/>
      <c r="AH39" s="530"/>
      <c r="AI39" s="530"/>
      <c r="AJ39" s="530"/>
      <c r="AK39" s="531"/>
    </row>
    <row r="40" spans="1:37" ht="20.25" customHeight="1" x14ac:dyDescent="0.15">
      <c r="A40" s="526"/>
      <c r="B40" s="527"/>
      <c r="C40" s="528"/>
      <c r="D40" s="346"/>
      <c r="E40" s="347"/>
      <c r="F40" s="347"/>
      <c r="G40" s="347"/>
      <c r="H40" s="347"/>
      <c r="I40" s="347"/>
      <c r="J40" s="347"/>
      <c r="K40" s="347"/>
      <c r="L40" s="347"/>
      <c r="M40" s="347"/>
      <c r="N40" s="347"/>
      <c r="O40" s="347"/>
      <c r="P40" s="347"/>
      <c r="Q40" s="347"/>
      <c r="R40" s="347"/>
      <c r="S40" s="347"/>
      <c r="T40" s="348"/>
      <c r="U40" s="346"/>
      <c r="V40" s="347"/>
      <c r="W40" s="347"/>
      <c r="X40" s="347"/>
      <c r="Y40" s="347"/>
      <c r="Z40" s="347"/>
      <c r="AA40" s="347"/>
      <c r="AB40" s="347"/>
      <c r="AC40" s="347"/>
      <c r="AD40" s="347"/>
      <c r="AE40" s="347"/>
      <c r="AF40" s="347"/>
      <c r="AG40" s="347"/>
      <c r="AH40" s="347"/>
      <c r="AI40" s="347"/>
      <c r="AJ40" s="347"/>
      <c r="AK40" s="348"/>
    </row>
    <row r="41" spans="1:37" ht="20.25" customHeight="1" x14ac:dyDescent="0.15">
      <c r="A41" s="349" t="s">
        <v>267</v>
      </c>
      <c r="B41" s="350"/>
      <c r="C41" s="523"/>
      <c r="D41" s="532" t="s">
        <v>893</v>
      </c>
      <c r="E41" s="533"/>
      <c r="F41" s="533"/>
      <c r="G41" s="533"/>
      <c r="H41" s="533"/>
      <c r="I41" s="533"/>
      <c r="J41" s="533"/>
      <c r="K41" s="533"/>
      <c r="L41" s="533"/>
      <c r="M41" s="533"/>
      <c r="N41" s="533"/>
      <c r="O41" s="533"/>
      <c r="P41" s="533"/>
      <c r="Q41" s="533"/>
      <c r="R41" s="533"/>
      <c r="S41" s="533"/>
      <c r="T41" s="534"/>
      <c r="U41" s="532" t="s">
        <v>893</v>
      </c>
      <c r="V41" s="533"/>
      <c r="W41" s="533"/>
      <c r="X41" s="533"/>
      <c r="Y41" s="533"/>
      <c r="Z41" s="533"/>
      <c r="AA41" s="533"/>
      <c r="AB41" s="533"/>
      <c r="AC41" s="533"/>
      <c r="AD41" s="533"/>
      <c r="AE41" s="533"/>
      <c r="AF41" s="533"/>
      <c r="AG41" s="533"/>
      <c r="AH41" s="533"/>
      <c r="AI41" s="533"/>
      <c r="AJ41" s="533"/>
      <c r="AK41" s="534"/>
    </row>
    <row r="42" spans="1:37" ht="20.25" customHeight="1" x14ac:dyDescent="0.15">
      <c r="A42" s="524"/>
      <c r="B42" s="166"/>
      <c r="C42" s="525"/>
      <c r="D42" s="535"/>
      <c r="E42" s="536"/>
      <c r="F42" s="536"/>
      <c r="G42" s="536"/>
      <c r="H42" s="536"/>
      <c r="I42" s="536"/>
      <c r="J42" s="536"/>
      <c r="K42" s="536"/>
      <c r="L42" s="536"/>
      <c r="M42" s="536"/>
      <c r="N42" s="536"/>
      <c r="O42" s="536"/>
      <c r="P42" s="536"/>
      <c r="Q42" s="536"/>
      <c r="R42" s="536"/>
      <c r="S42" s="536"/>
      <c r="T42" s="537"/>
      <c r="U42" s="535"/>
      <c r="V42" s="536"/>
      <c r="W42" s="536"/>
      <c r="X42" s="536"/>
      <c r="Y42" s="536"/>
      <c r="Z42" s="536"/>
      <c r="AA42" s="536"/>
      <c r="AB42" s="536"/>
      <c r="AC42" s="536"/>
      <c r="AD42" s="536"/>
      <c r="AE42" s="536"/>
      <c r="AF42" s="536"/>
      <c r="AG42" s="536"/>
      <c r="AH42" s="536"/>
      <c r="AI42" s="536"/>
      <c r="AJ42" s="536"/>
      <c r="AK42" s="537"/>
    </row>
    <row r="43" spans="1:37" ht="20.25" customHeight="1" x14ac:dyDescent="0.15">
      <c r="A43" s="524"/>
      <c r="B43" s="166"/>
      <c r="C43" s="525"/>
      <c r="D43" s="535"/>
      <c r="E43" s="536"/>
      <c r="F43" s="536"/>
      <c r="G43" s="536"/>
      <c r="H43" s="536"/>
      <c r="I43" s="536"/>
      <c r="J43" s="536"/>
      <c r="K43" s="536"/>
      <c r="L43" s="536"/>
      <c r="M43" s="536"/>
      <c r="N43" s="536"/>
      <c r="O43" s="536"/>
      <c r="P43" s="536"/>
      <c r="Q43" s="536"/>
      <c r="R43" s="536"/>
      <c r="S43" s="536"/>
      <c r="T43" s="537"/>
      <c r="U43" s="535"/>
      <c r="V43" s="536"/>
      <c r="W43" s="536"/>
      <c r="X43" s="536"/>
      <c r="Y43" s="536"/>
      <c r="Z43" s="536"/>
      <c r="AA43" s="536"/>
      <c r="AB43" s="536"/>
      <c r="AC43" s="536"/>
      <c r="AD43" s="536"/>
      <c r="AE43" s="536"/>
      <c r="AF43" s="536"/>
      <c r="AG43" s="536"/>
      <c r="AH43" s="536"/>
      <c r="AI43" s="536"/>
      <c r="AJ43" s="536"/>
      <c r="AK43" s="537"/>
    </row>
    <row r="44" spans="1:37" ht="20.25" customHeight="1" x14ac:dyDescent="0.15">
      <c r="A44" s="524"/>
      <c r="B44" s="166"/>
      <c r="C44" s="525"/>
      <c r="D44" s="535"/>
      <c r="E44" s="536"/>
      <c r="F44" s="536"/>
      <c r="G44" s="536"/>
      <c r="H44" s="536"/>
      <c r="I44" s="536"/>
      <c r="J44" s="536"/>
      <c r="K44" s="536"/>
      <c r="L44" s="536"/>
      <c r="M44" s="536"/>
      <c r="N44" s="536"/>
      <c r="O44" s="536"/>
      <c r="P44" s="536"/>
      <c r="Q44" s="536"/>
      <c r="R44" s="536"/>
      <c r="S44" s="536"/>
      <c r="T44" s="537"/>
      <c r="U44" s="535"/>
      <c r="V44" s="536"/>
      <c r="W44" s="536"/>
      <c r="X44" s="536"/>
      <c r="Y44" s="536"/>
      <c r="Z44" s="536"/>
      <c r="AA44" s="536"/>
      <c r="AB44" s="536"/>
      <c r="AC44" s="536"/>
      <c r="AD44" s="536"/>
      <c r="AE44" s="536"/>
      <c r="AF44" s="536"/>
      <c r="AG44" s="536"/>
      <c r="AH44" s="536"/>
      <c r="AI44" s="536"/>
      <c r="AJ44" s="536"/>
      <c r="AK44" s="537"/>
    </row>
    <row r="45" spans="1:37" ht="20.25" customHeight="1" x14ac:dyDescent="0.15">
      <c r="A45" s="524"/>
      <c r="B45" s="166"/>
      <c r="C45" s="525"/>
      <c r="D45" s="535"/>
      <c r="E45" s="536"/>
      <c r="F45" s="536"/>
      <c r="G45" s="536"/>
      <c r="H45" s="536"/>
      <c r="I45" s="536"/>
      <c r="J45" s="536"/>
      <c r="K45" s="536"/>
      <c r="L45" s="536"/>
      <c r="M45" s="536"/>
      <c r="N45" s="536"/>
      <c r="O45" s="536"/>
      <c r="P45" s="536"/>
      <c r="Q45" s="536"/>
      <c r="R45" s="536"/>
      <c r="S45" s="536"/>
      <c r="T45" s="537"/>
      <c r="U45" s="535"/>
      <c r="V45" s="536"/>
      <c r="W45" s="536"/>
      <c r="X45" s="536"/>
      <c r="Y45" s="536"/>
      <c r="Z45" s="536"/>
      <c r="AA45" s="536"/>
      <c r="AB45" s="536"/>
      <c r="AC45" s="536"/>
      <c r="AD45" s="536"/>
      <c r="AE45" s="536"/>
      <c r="AF45" s="536"/>
      <c r="AG45" s="536"/>
      <c r="AH45" s="536"/>
      <c r="AI45" s="536"/>
      <c r="AJ45" s="536"/>
      <c r="AK45" s="537"/>
    </row>
    <row r="46" spans="1:37" ht="20.25" customHeight="1" x14ac:dyDescent="0.15">
      <c r="A46" s="526"/>
      <c r="B46" s="527"/>
      <c r="C46" s="528"/>
      <c r="D46" s="326"/>
      <c r="E46" s="327"/>
      <c r="F46" s="327"/>
      <c r="G46" s="327"/>
      <c r="H46" s="327"/>
      <c r="I46" s="327"/>
      <c r="J46" s="327"/>
      <c r="K46" s="327"/>
      <c r="L46" s="327"/>
      <c r="M46" s="327"/>
      <c r="N46" s="327"/>
      <c r="O46" s="327"/>
      <c r="P46" s="327"/>
      <c r="Q46" s="327"/>
      <c r="R46" s="327"/>
      <c r="S46" s="327"/>
      <c r="T46" s="328"/>
      <c r="U46" s="326"/>
      <c r="V46" s="327"/>
      <c r="W46" s="327"/>
      <c r="X46" s="327"/>
      <c r="Y46" s="327"/>
      <c r="Z46" s="327"/>
      <c r="AA46" s="327"/>
      <c r="AB46" s="327"/>
      <c r="AC46" s="327"/>
      <c r="AD46" s="327"/>
      <c r="AE46" s="327"/>
      <c r="AF46" s="327"/>
      <c r="AG46" s="327"/>
      <c r="AH46" s="327"/>
      <c r="AI46" s="327"/>
      <c r="AJ46" s="327"/>
      <c r="AK46" s="328"/>
    </row>
    <row r="47" spans="1:37" ht="27.75" customHeight="1" x14ac:dyDescent="0.15">
      <c r="A47" s="522" t="s">
        <v>554</v>
      </c>
      <c r="B47" s="522"/>
      <c r="C47" s="522"/>
      <c r="D47" s="522"/>
      <c r="E47" s="522"/>
      <c r="F47" s="522"/>
      <c r="G47" s="522"/>
      <c r="H47" s="522"/>
      <c r="I47" s="522"/>
      <c r="J47" s="522"/>
      <c r="K47" s="522"/>
      <c r="L47" s="522"/>
      <c r="M47" s="522"/>
      <c r="N47" s="522"/>
      <c r="O47" s="522"/>
      <c r="P47" s="522"/>
      <c r="Q47" s="522"/>
      <c r="R47" s="522"/>
      <c r="S47" s="522"/>
      <c r="T47" s="522"/>
      <c r="U47" s="522"/>
      <c r="V47" s="522"/>
      <c r="W47" s="522"/>
      <c r="X47" s="522"/>
      <c r="Y47" s="522"/>
      <c r="Z47" s="522"/>
      <c r="AA47" s="522"/>
      <c r="AB47" s="522"/>
      <c r="AC47" s="522"/>
      <c r="AD47" s="522"/>
      <c r="AE47" s="522"/>
      <c r="AF47" s="522"/>
      <c r="AG47" s="522"/>
      <c r="AH47" s="522"/>
      <c r="AI47" s="522"/>
      <c r="AJ47" s="522"/>
      <c r="AK47" s="522"/>
    </row>
    <row r="48" spans="1:37" ht="27.75" customHeight="1" x14ac:dyDescent="0.15">
      <c r="A48" s="92" t="s">
        <v>553</v>
      </c>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row>
    <row r="49" ht="27.75" customHeight="1" x14ac:dyDescent="0.15"/>
  </sheetData>
  <mergeCells count="120">
    <mergeCell ref="A41:C46"/>
    <mergeCell ref="D41:T46"/>
    <mergeCell ref="U41:AK46"/>
    <mergeCell ref="A47:AK47"/>
    <mergeCell ref="B34:C34"/>
    <mergeCell ref="D34:G34"/>
    <mergeCell ref="H34:T34"/>
    <mergeCell ref="U34:X34"/>
    <mergeCell ref="Y34:AK34"/>
    <mergeCell ref="A35:C40"/>
    <mergeCell ref="D35:T40"/>
    <mergeCell ref="U35:AK40"/>
    <mergeCell ref="A20:A34"/>
    <mergeCell ref="B20:C20"/>
    <mergeCell ref="D20:G20"/>
    <mergeCell ref="H20:T20"/>
    <mergeCell ref="U20:X20"/>
    <mergeCell ref="Y20:AK20"/>
    <mergeCell ref="B28:C33"/>
    <mergeCell ref="D28:G28"/>
    <mergeCell ref="H28:T28"/>
    <mergeCell ref="U28:X28"/>
    <mergeCell ref="Y28:AK28"/>
    <mergeCell ref="D29:G29"/>
    <mergeCell ref="H29:T29"/>
    <mergeCell ref="U29:X29"/>
    <mergeCell ref="Y29:AK29"/>
    <mergeCell ref="D30:G30"/>
    <mergeCell ref="D32:G32"/>
    <mergeCell ref="H32:T32"/>
    <mergeCell ref="U32:X32"/>
    <mergeCell ref="Y32:AK32"/>
    <mergeCell ref="Y31:AK31"/>
    <mergeCell ref="D33:G33"/>
    <mergeCell ref="H33:T33"/>
    <mergeCell ref="U33:X33"/>
    <mergeCell ref="Y33:AK33"/>
    <mergeCell ref="H30:T30"/>
    <mergeCell ref="U30:X30"/>
    <mergeCell ref="Y30:AK30"/>
    <mergeCell ref="D31:G31"/>
    <mergeCell ref="H31:T31"/>
    <mergeCell ref="U31:X31"/>
    <mergeCell ref="Y26:AK26"/>
    <mergeCell ref="B27:C27"/>
    <mergeCell ref="D27:G27"/>
    <mergeCell ref="H27:T27"/>
    <mergeCell ref="U27:X27"/>
    <mergeCell ref="Y27:AK27"/>
    <mergeCell ref="B25:C25"/>
    <mergeCell ref="D25:G25"/>
    <mergeCell ref="U25:X25"/>
    <mergeCell ref="B26:C26"/>
    <mergeCell ref="D26:G26"/>
    <mergeCell ref="H26:T26"/>
    <mergeCell ref="U26:X26"/>
    <mergeCell ref="Z23:AB23"/>
    <mergeCell ref="AE23:AF23"/>
    <mergeCell ref="AI23:AJ23"/>
    <mergeCell ref="B24:C24"/>
    <mergeCell ref="D24:G24"/>
    <mergeCell ref="H24:T24"/>
    <mergeCell ref="U24:X24"/>
    <mergeCell ref="Y24:AK24"/>
    <mergeCell ref="B23:C23"/>
    <mergeCell ref="D23:G23"/>
    <mergeCell ref="I23:K23"/>
    <mergeCell ref="N23:O23"/>
    <mergeCell ref="R23:S23"/>
    <mergeCell ref="U23:X23"/>
    <mergeCell ref="Y21:AK21"/>
    <mergeCell ref="B22:C22"/>
    <mergeCell ref="D22:G22"/>
    <mergeCell ref="I22:K22"/>
    <mergeCell ref="N22:O22"/>
    <mergeCell ref="R22:S22"/>
    <mergeCell ref="U22:X22"/>
    <mergeCell ref="Z22:AB22"/>
    <mergeCell ref="AE22:AF22"/>
    <mergeCell ref="AI22:AJ22"/>
    <mergeCell ref="B21:C21"/>
    <mergeCell ref="D21:G21"/>
    <mergeCell ref="H21:T21"/>
    <mergeCell ref="U21:X21"/>
    <mergeCell ref="U18:W18"/>
    <mergeCell ref="X18:Y18"/>
    <mergeCell ref="AB18:AC18"/>
    <mergeCell ref="AD18:AE18"/>
    <mergeCell ref="AG18:AK18"/>
    <mergeCell ref="A19:C19"/>
    <mergeCell ref="R19:S19"/>
    <mergeCell ref="AI19:AJ19"/>
    <mergeCell ref="A18:C18"/>
    <mergeCell ref="D18:F18"/>
    <mergeCell ref="G18:H18"/>
    <mergeCell ref="K18:L18"/>
    <mergeCell ref="M18:N18"/>
    <mergeCell ref="P18:T18"/>
    <mergeCell ref="A2:AK3"/>
    <mergeCell ref="A4:AK5"/>
    <mergeCell ref="A7:C10"/>
    <mergeCell ref="D7:T9"/>
    <mergeCell ref="U7:AK9"/>
    <mergeCell ref="D10:T10"/>
    <mergeCell ref="U10:AK10"/>
    <mergeCell ref="A16:A17"/>
    <mergeCell ref="B16:C16"/>
    <mergeCell ref="D16:T16"/>
    <mergeCell ref="U16:AK16"/>
    <mergeCell ref="B17:C17"/>
    <mergeCell ref="D17:T17"/>
    <mergeCell ref="U17:AK17"/>
    <mergeCell ref="A11:C14"/>
    <mergeCell ref="D11:T13"/>
    <mergeCell ref="U11:AK13"/>
    <mergeCell ref="D14:T14"/>
    <mergeCell ref="U14:AK14"/>
    <mergeCell ref="A15:C15"/>
    <mergeCell ref="D15:T15"/>
    <mergeCell ref="U15:AK15"/>
  </mergeCells>
  <phoneticPr fontId="1"/>
  <pageMargins left="0.7" right="0.7" top="0.75" bottom="0.75" header="0.3" footer="0.3"/>
  <pageSetup paperSize="9" scale="84"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N49"/>
  <sheetViews>
    <sheetView topLeftCell="A28" workbookViewId="0">
      <selection activeCell="U35" sqref="U35:AK40"/>
    </sheetView>
  </sheetViews>
  <sheetFormatPr defaultColWidth="9" defaultRowHeight="13.5" x14ac:dyDescent="0.15"/>
  <cols>
    <col min="1" max="1" customWidth="true" style="1" width="3.75"/>
    <col min="2" max="3" customWidth="true" style="1" width="4.875"/>
    <col min="4" max="37" customWidth="true" style="1" width="2.25"/>
    <col min="38" max="16384" style="1" width="9.0"/>
  </cols>
  <sheetData>
    <row r="1" spans="1:37" s="10" customFormat="1" ht="18" customHeight="1" x14ac:dyDescent="0.15">
      <c r="A1" s="1" t="s">
        <v>558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s="10" customFormat="1" ht="18" customHeight="1" x14ac:dyDescent="0.15">
      <c r="A2" s="584" t="s">
        <v>872</v>
      </c>
      <c r="B2" s="584"/>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c r="AC2" s="584"/>
      <c r="AD2" s="584"/>
      <c r="AE2" s="584"/>
      <c r="AF2" s="584"/>
      <c r="AG2" s="584"/>
      <c r="AH2" s="584"/>
      <c r="AI2" s="584"/>
      <c r="AJ2" s="584"/>
      <c r="AK2" s="584"/>
    </row>
    <row r="3" spans="1:37" s="11" customFormat="1" ht="24" x14ac:dyDescent="0.15">
      <c r="A3" s="584"/>
      <c r="B3" s="584"/>
      <c r="C3" s="584"/>
      <c r="D3" s="584"/>
      <c r="E3" s="584"/>
      <c r="F3" s="584"/>
      <c r="G3" s="584"/>
      <c r="H3" s="584"/>
      <c r="I3" s="584"/>
      <c r="J3" s="584"/>
      <c r="K3" s="584"/>
      <c r="L3" s="584"/>
      <c r="M3" s="584"/>
      <c r="N3" s="584"/>
      <c r="O3" s="584"/>
      <c r="P3" s="584"/>
      <c r="Q3" s="584"/>
      <c r="R3" s="584"/>
      <c r="S3" s="584"/>
      <c r="T3" s="584"/>
      <c r="U3" s="584"/>
      <c r="V3" s="584"/>
      <c r="W3" s="584"/>
      <c r="X3" s="584"/>
      <c r="Y3" s="584"/>
      <c r="Z3" s="584"/>
      <c r="AA3" s="584"/>
      <c r="AB3" s="584"/>
      <c r="AC3" s="584"/>
      <c r="AD3" s="584"/>
      <c r="AE3" s="584"/>
      <c r="AF3" s="584"/>
      <c r="AG3" s="584"/>
      <c r="AH3" s="584"/>
      <c r="AI3" s="584"/>
      <c r="AJ3" s="584"/>
      <c r="AK3" s="584"/>
    </row>
    <row r="4" spans="1:37" ht="18.75" customHeight="1" x14ac:dyDescent="0.15">
      <c r="A4" s="565" t="s">
        <v>551</v>
      </c>
      <c r="B4" s="565"/>
      <c r="C4" s="565"/>
      <c r="D4" s="565"/>
      <c r="E4" s="565"/>
      <c r="F4" s="565"/>
      <c r="G4" s="565"/>
      <c r="H4" s="565"/>
      <c r="I4" s="565"/>
      <c r="J4" s="565"/>
      <c r="K4" s="565"/>
      <c r="L4" s="565"/>
      <c r="M4" s="565"/>
      <c r="N4" s="565"/>
      <c r="O4" s="565"/>
      <c r="P4" s="565"/>
      <c r="Q4" s="565"/>
      <c r="R4" s="565"/>
      <c r="S4" s="565"/>
      <c r="T4" s="565"/>
      <c r="U4" s="565"/>
      <c r="V4" s="565"/>
      <c r="W4" s="565"/>
      <c r="X4" s="565"/>
      <c r="Y4" s="565"/>
      <c r="Z4" s="565"/>
      <c r="AA4" s="565"/>
      <c r="AB4" s="565"/>
      <c r="AC4" s="565"/>
      <c r="AD4" s="565"/>
      <c r="AE4" s="565"/>
      <c r="AF4" s="565"/>
      <c r="AG4" s="565"/>
      <c r="AH4" s="565"/>
      <c r="AI4" s="565"/>
      <c r="AJ4" s="565"/>
      <c r="AK4" s="565"/>
    </row>
    <row r="5" spans="1:37" ht="18.75" customHeight="1" x14ac:dyDescent="0.15">
      <c r="A5" s="565"/>
      <c r="B5" s="565"/>
      <c r="C5" s="565"/>
      <c r="D5" s="565"/>
      <c r="E5" s="565"/>
      <c r="F5" s="565"/>
      <c r="G5" s="565"/>
      <c r="H5" s="565"/>
      <c r="I5" s="565"/>
      <c r="J5" s="565"/>
      <c r="K5" s="565"/>
      <c r="L5" s="565"/>
      <c r="M5" s="565"/>
      <c r="N5" s="565"/>
      <c r="O5" s="565"/>
      <c r="P5" s="565"/>
      <c r="Q5" s="565"/>
      <c r="R5" s="565"/>
      <c r="S5" s="565"/>
      <c r="T5" s="565"/>
      <c r="U5" s="565"/>
      <c r="V5" s="565"/>
      <c r="W5" s="565"/>
      <c r="X5" s="565"/>
      <c r="Y5" s="565"/>
      <c r="Z5" s="565"/>
      <c r="AA5" s="565"/>
      <c r="AB5" s="565"/>
      <c r="AC5" s="565"/>
      <c r="AD5" s="565"/>
      <c r="AE5" s="565"/>
      <c r="AF5" s="565"/>
      <c r="AG5" s="565"/>
      <c r="AH5" s="565"/>
      <c r="AI5" s="565"/>
      <c r="AJ5" s="565"/>
      <c r="AK5" s="565"/>
    </row>
    <row r="6" spans="1:37" ht="18.75" customHeight="1" x14ac:dyDescent="0.15"/>
    <row r="7" spans="1:37" ht="18.75" customHeight="1" x14ac:dyDescent="0.15">
      <c r="A7" s="566" t="s">
        <v>53</v>
      </c>
      <c r="B7" s="566"/>
      <c r="C7" s="566"/>
      <c r="D7" s="567" t="s">
        <v>54</v>
      </c>
      <c r="E7" s="568"/>
      <c r="F7" s="568"/>
      <c r="G7" s="568"/>
      <c r="H7" s="568"/>
      <c r="I7" s="568"/>
      <c r="J7" s="568"/>
      <c r="K7" s="568"/>
      <c r="L7" s="568"/>
      <c r="M7" s="568"/>
      <c r="N7" s="568"/>
      <c r="O7" s="568"/>
      <c r="P7" s="568"/>
      <c r="Q7" s="568"/>
      <c r="R7" s="568"/>
      <c r="S7" s="568"/>
      <c r="T7" s="569"/>
      <c r="U7" s="567" t="s">
        <v>54</v>
      </c>
      <c r="V7" s="568"/>
      <c r="W7" s="568"/>
      <c r="X7" s="568"/>
      <c r="Y7" s="568"/>
      <c r="Z7" s="568"/>
      <c r="AA7" s="568"/>
      <c r="AB7" s="568"/>
      <c r="AC7" s="568"/>
      <c r="AD7" s="568"/>
      <c r="AE7" s="568"/>
      <c r="AF7" s="568"/>
      <c r="AG7" s="568"/>
      <c r="AH7" s="568"/>
      <c r="AI7" s="568"/>
      <c r="AJ7" s="568"/>
      <c r="AK7" s="569"/>
    </row>
    <row r="8" spans="1:37" ht="18.75" customHeight="1" x14ac:dyDescent="0.15">
      <c r="A8" s="566"/>
      <c r="B8" s="566"/>
      <c r="C8" s="566"/>
      <c r="D8" s="570"/>
      <c r="E8" s="571"/>
      <c r="F8" s="571"/>
      <c r="G8" s="571"/>
      <c r="H8" s="571"/>
      <c r="I8" s="571"/>
      <c r="J8" s="571"/>
      <c r="K8" s="571"/>
      <c r="L8" s="571"/>
      <c r="M8" s="571"/>
      <c r="N8" s="571"/>
      <c r="O8" s="571"/>
      <c r="P8" s="571"/>
      <c r="Q8" s="571"/>
      <c r="R8" s="571"/>
      <c r="S8" s="571"/>
      <c r="T8" s="572"/>
      <c r="U8" s="570"/>
      <c r="V8" s="571"/>
      <c r="W8" s="571"/>
      <c r="X8" s="571"/>
      <c r="Y8" s="571"/>
      <c r="Z8" s="571"/>
      <c r="AA8" s="571"/>
      <c r="AB8" s="571"/>
      <c r="AC8" s="571"/>
      <c r="AD8" s="571"/>
      <c r="AE8" s="571"/>
      <c r="AF8" s="571"/>
      <c r="AG8" s="571"/>
      <c r="AH8" s="571"/>
      <c r="AI8" s="571"/>
      <c r="AJ8" s="571"/>
      <c r="AK8" s="572"/>
    </row>
    <row r="9" spans="1:37" ht="18.75" customHeight="1" x14ac:dyDescent="0.15">
      <c r="A9" s="566"/>
      <c r="B9" s="566"/>
      <c r="C9" s="566"/>
      <c r="D9" s="570"/>
      <c r="E9" s="571"/>
      <c r="F9" s="571"/>
      <c r="G9" s="571"/>
      <c r="H9" s="571"/>
      <c r="I9" s="571"/>
      <c r="J9" s="571"/>
      <c r="K9" s="571"/>
      <c r="L9" s="571"/>
      <c r="M9" s="571"/>
      <c r="N9" s="571"/>
      <c r="O9" s="571"/>
      <c r="P9" s="571"/>
      <c r="Q9" s="571"/>
      <c r="R9" s="571"/>
      <c r="S9" s="571"/>
      <c r="T9" s="572"/>
      <c r="U9" s="570"/>
      <c r="V9" s="571"/>
      <c r="W9" s="571"/>
      <c r="X9" s="571"/>
      <c r="Y9" s="571"/>
      <c r="Z9" s="571"/>
      <c r="AA9" s="571"/>
      <c r="AB9" s="571"/>
      <c r="AC9" s="571"/>
      <c r="AD9" s="571"/>
      <c r="AE9" s="571"/>
      <c r="AF9" s="571"/>
      <c r="AG9" s="571"/>
      <c r="AH9" s="571"/>
      <c r="AI9" s="571"/>
      <c r="AJ9" s="571"/>
      <c r="AK9" s="572"/>
    </row>
    <row r="10" spans="1:37" ht="18.75" customHeight="1" x14ac:dyDescent="0.15">
      <c r="A10" s="566"/>
      <c r="B10" s="566"/>
      <c r="C10" s="566"/>
      <c r="D10" s="573" t="s">
        <v>55</v>
      </c>
      <c r="E10" s="574"/>
      <c r="F10" s="574"/>
      <c r="G10" s="574"/>
      <c r="H10" s="574"/>
      <c r="I10" s="574"/>
      <c r="J10" s="574"/>
      <c r="K10" s="574"/>
      <c r="L10" s="574"/>
      <c r="M10" s="574"/>
      <c r="N10" s="574"/>
      <c r="O10" s="574"/>
      <c r="P10" s="574"/>
      <c r="Q10" s="574"/>
      <c r="R10" s="574"/>
      <c r="S10" s="574"/>
      <c r="T10" s="575"/>
      <c r="U10" s="573" t="s">
        <v>55</v>
      </c>
      <c r="V10" s="574"/>
      <c r="W10" s="574"/>
      <c r="X10" s="574"/>
      <c r="Y10" s="574"/>
      <c r="Z10" s="574"/>
      <c r="AA10" s="574"/>
      <c r="AB10" s="574"/>
      <c r="AC10" s="574"/>
      <c r="AD10" s="574"/>
      <c r="AE10" s="574"/>
      <c r="AF10" s="574"/>
      <c r="AG10" s="574"/>
      <c r="AH10" s="574"/>
      <c r="AI10" s="574"/>
      <c r="AJ10" s="574"/>
      <c r="AK10" s="575"/>
    </row>
    <row r="11" spans="1:37" ht="18.75" customHeight="1" x14ac:dyDescent="0.15">
      <c r="A11" s="566" t="s">
        <v>56</v>
      </c>
      <c r="B11" s="566"/>
      <c r="C11" s="566"/>
      <c r="D11" s="567" t="s">
        <v>907</v>
      </c>
      <c r="E11" s="568"/>
      <c r="F11" s="568"/>
      <c r="G11" s="568"/>
      <c r="H11" s="568"/>
      <c r="I11" s="568"/>
      <c r="J11" s="568"/>
      <c r="K11" s="568"/>
      <c r="L11" s="568"/>
      <c r="M11" s="568"/>
      <c r="N11" s="568"/>
      <c r="O11" s="568"/>
      <c r="P11" s="568"/>
      <c r="Q11" s="568"/>
      <c r="R11" s="568"/>
      <c r="S11" s="568"/>
      <c r="T11" s="569"/>
      <c r="U11" s="567" t="s">
        <v>907</v>
      </c>
      <c r="V11" s="568"/>
      <c r="W11" s="568"/>
      <c r="X11" s="568"/>
      <c r="Y11" s="568"/>
      <c r="Z11" s="568"/>
      <c r="AA11" s="568"/>
      <c r="AB11" s="568"/>
      <c r="AC11" s="568"/>
      <c r="AD11" s="568"/>
      <c r="AE11" s="568"/>
      <c r="AF11" s="568"/>
      <c r="AG11" s="568"/>
      <c r="AH11" s="568"/>
      <c r="AI11" s="568"/>
      <c r="AJ11" s="568"/>
      <c r="AK11" s="569"/>
    </row>
    <row r="12" spans="1:37" ht="18.75" customHeight="1" x14ac:dyDescent="0.15">
      <c r="A12" s="566"/>
      <c r="B12" s="566"/>
      <c r="C12" s="566"/>
      <c r="D12" s="570"/>
      <c r="E12" s="571"/>
      <c r="F12" s="571"/>
      <c r="G12" s="571"/>
      <c r="H12" s="571"/>
      <c r="I12" s="571"/>
      <c r="J12" s="571"/>
      <c r="K12" s="571"/>
      <c r="L12" s="571"/>
      <c r="M12" s="571"/>
      <c r="N12" s="571"/>
      <c r="O12" s="571"/>
      <c r="P12" s="571"/>
      <c r="Q12" s="571"/>
      <c r="R12" s="571"/>
      <c r="S12" s="571"/>
      <c r="T12" s="572"/>
      <c r="U12" s="570"/>
      <c r="V12" s="571"/>
      <c r="W12" s="571"/>
      <c r="X12" s="571"/>
      <c r="Y12" s="571"/>
      <c r="Z12" s="571"/>
      <c r="AA12" s="571"/>
      <c r="AB12" s="571"/>
      <c r="AC12" s="571"/>
      <c r="AD12" s="571"/>
      <c r="AE12" s="571"/>
      <c r="AF12" s="571"/>
      <c r="AG12" s="571"/>
      <c r="AH12" s="571"/>
      <c r="AI12" s="571"/>
      <c r="AJ12" s="571"/>
      <c r="AK12" s="572"/>
    </row>
    <row r="13" spans="1:37" ht="18.75" customHeight="1" x14ac:dyDescent="0.15">
      <c r="A13" s="566"/>
      <c r="B13" s="566"/>
      <c r="C13" s="566"/>
      <c r="D13" s="570"/>
      <c r="E13" s="571"/>
      <c r="F13" s="571"/>
      <c r="G13" s="571"/>
      <c r="H13" s="571"/>
      <c r="I13" s="571"/>
      <c r="J13" s="571"/>
      <c r="K13" s="571"/>
      <c r="L13" s="571"/>
      <c r="M13" s="571"/>
      <c r="N13" s="571"/>
      <c r="O13" s="571"/>
      <c r="P13" s="571"/>
      <c r="Q13" s="571"/>
      <c r="R13" s="571"/>
      <c r="S13" s="571"/>
      <c r="T13" s="572"/>
      <c r="U13" s="570"/>
      <c r="V13" s="571"/>
      <c r="W13" s="571"/>
      <c r="X13" s="571"/>
      <c r="Y13" s="571"/>
      <c r="Z13" s="571"/>
      <c r="AA13" s="571"/>
      <c r="AB13" s="571"/>
      <c r="AC13" s="571"/>
      <c r="AD13" s="571"/>
      <c r="AE13" s="571"/>
      <c r="AF13" s="571"/>
      <c r="AG13" s="571"/>
      <c r="AH13" s="571"/>
      <c r="AI13" s="571"/>
      <c r="AJ13" s="571"/>
      <c r="AK13" s="572"/>
    </row>
    <row r="14" spans="1:37" ht="18.75" customHeight="1" x14ac:dyDescent="0.15">
      <c r="A14" s="566"/>
      <c r="B14" s="566"/>
      <c r="C14" s="566"/>
      <c r="D14" s="573" t="s">
        <v>55</v>
      </c>
      <c r="E14" s="574"/>
      <c r="F14" s="574"/>
      <c r="G14" s="574"/>
      <c r="H14" s="574"/>
      <c r="I14" s="574"/>
      <c r="J14" s="574"/>
      <c r="K14" s="574"/>
      <c r="L14" s="574"/>
      <c r="M14" s="574"/>
      <c r="N14" s="574"/>
      <c r="O14" s="574"/>
      <c r="P14" s="574"/>
      <c r="Q14" s="574"/>
      <c r="R14" s="574"/>
      <c r="S14" s="574"/>
      <c r="T14" s="575"/>
      <c r="U14" s="573" t="s">
        <v>55</v>
      </c>
      <c r="V14" s="574"/>
      <c r="W14" s="574"/>
      <c r="X14" s="574"/>
      <c r="Y14" s="574"/>
      <c r="Z14" s="574"/>
      <c r="AA14" s="574"/>
      <c r="AB14" s="574"/>
      <c r="AC14" s="574"/>
      <c r="AD14" s="574"/>
      <c r="AE14" s="574"/>
      <c r="AF14" s="574"/>
      <c r="AG14" s="574"/>
      <c r="AH14" s="574"/>
      <c r="AI14" s="574"/>
      <c r="AJ14" s="574"/>
      <c r="AK14" s="575"/>
    </row>
    <row r="15" spans="1:37" ht="28.5" customHeight="1" x14ac:dyDescent="0.15">
      <c r="A15" s="566" t="s">
        <v>57</v>
      </c>
      <c r="B15" s="566"/>
      <c r="C15" s="566"/>
      <c r="D15" s="582" t="s">
        <v>865</v>
      </c>
      <c r="E15" s="582"/>
      <c r="F15" s="582"/>
      <c r="G15" s="582"/>
      <c r="H15" s="582"/>
      <c r="I15" s="582"/>
      <c r="J15" s="582"/>
      <c r="K15" s="582"/>
      <c r="L15" s="582"/>
      <c r="M15" s="582"/>
      <c r="N15" s="582"/>
      <c r="O15" s="582"/>
      <c r="P15" s="582"/>
      <c r="Q15" s="582"/>
      <c r="R15" s="582"/>
      <c r="S15" s="582"/>
      <c r="T15" s="582"/>
      <c r="U15" s="582" t="s">
        <v>866</v>
      </c>
      <c r="V15" s="582"/>
      <c r="W15" s="582"/>
      <c r="X15" s="582"/>
      <c r="Y15" s="582"/>
      <c r="Z15" s="582"/>
      <c r="AA15" s="582"/>
      <c r="AB15" s="582"/>
      <c r="AC15" s="582"/>
      <c r="AD15" s="582"/>
      <c r="AE15" s="582"/>
      <c r="AF15" s="582"/>
      <c r="AG15" s="582"/>
      <c r="AH15" s="582"/>
      <c r="AI15" s="582"/>
      <c r="AJ15" s="582"/>
      <c r="AK15" s="582"/>
    </row>
    <row r="16" spans="1:37" ht="28.5" customHeight="1" x14ac:dyDescent="0.15">
      <c r="A16" s="580" t="s">
        <v>58</v>
      </c>
      <c r="B16" s="538" t="s">
        <v>59</v>
      </c>
      <c r="C16" s="538"/>
      <c r="D16" s="538" t="s">
        <v>556</v>
      </c>
      <c r="E16" s="538"/>
      <c r="F16" s="538"/>
      <c r="G16" s="538"/>
      <c r="H16" s="538"/>
      <c r="I16" s="538"/>
      <c r="J16" s="538"/>
      <c r="K16" s="538"/>
      <c r="L16" s="538"/>
      <c r="M16" s="538"/>
      <c r="N16" s="538"/>
      <c r="O16" s="538"/>
      <c r="P16" s="538"/>
      <c r="Q16" s="538"/>
      <c r="R16" s="538"/>
      <c r="S16" s="538"/>
      <c r="T16" s="538"/>
      <c r="U16" s="538" t="s">
        <v>556</v>
      </c>
      <c r="V16" s="538"/>
      <c r="W16" s="538"/>
      <c r="X16" s="538"/>
      <c r="Y16" s="538"/>
      <c r="Z16" s="538"/>
      <c r="AA16" s="538"/>
      <c r="AB16" s="538"/>
      <c r="AC16" s="538"/>
      <c r="AD16" s="538"/>
      <c r="AE16" s="538"/>
      <c r="AF16" s="538"/>
      <c r="AG16" s="538"/>
      <c r="AH16" s="538"/>
      <c r="AI16" s="538"/>
      <c r="AJ16" s="538"/>
      <c r="AK16" s="538"/>
    </row>
    <row r="17" spans="1:40" ht="28.5" customHeight="1" x14ac:dyDescent="0.15">
      <c r="A17" s="581"/>
      <c r="B17" s="538" t="s">
        <v>60</v>
      </c>
      <c r="C17" s="538"/>
      <c r="D17" s="538" t="s">
        <v>320</v>
      </c>
      <c r="E17" s="538"/>
      <c r="F17" s="538"/>
      <c r="G17" s="538"/>
      <c r="H17" s="538"/>
      <c r="I17" s="538"/>
      <c r="J17" s="538"/>
      <c r="K17" s="538"/>
      <c r="L17" s="538"/>
      <c r="M17" s="538"/>
      <c r="N17" s="538"/>
      <c r="O17" s="538"/>
      <c r="P17" s="538"/>
      <c r="Q17" s="538"/>
      <c r="R17" s="538"/>
      <c r="S17" s="538"/>
      <c r="T17" s="538"/>
      <c r="U17" s="538" t="s">
        <v>320</v>
      </c>
      <c r="V17" s="538"/>
      <c r="W17" s="538"/>
      <c r="X17" s="538"/>
      <c r="Y17" s="538"/>
      <c r="Z17" s="538"/>
      <c r="AA17" s="538"/>
      <c r="AB17" s="538"/>
      <c r="AC17" s="538"/>
      <c r="AD17" s="538"/>
      <c r="AE17" s="538"/>
      <c r="AF17" s="538"/>
      <c r="AG17" s="538"/>
      <c r="AH17" s="538"/>
      <c r="AI17" s="538"/>
      <c r="AJ17" s="538"/>
      <c r="AK17" s="538"/>
    </row>
    <row r="18" spans="1:40" ht="18.75" customHeight="1" x14ac:dyDescent="0.15">
      <c r="A18" s="576" t="s">
        <v>61</v>
      </c>
      <c r="B18" s="577"/>
      <c r="C18" s="578"/>
      <c r="D18" s="576" t="s">
        <v>62</v>
      </c>
      <c r="E18" s="577"/>
      <c r="F18" s="577"/>
      <c r="G18" s="579">
        <v>1</v>
      </c>
      <c r="H18" s="579"/>
      <c r="I18" s="17" t="s">
        <v>63</v>
      </c>
      <c r="J18" s="18"/>
      <c r="K18" s="577" t="s">
        <v>64</v>
      </c>
      <c r="L18" s="577"/>
      <c r="M18" s="579">
        <v>3</v>
      </c>
      <c r="N18" s="579"/>
      <c r="O18" s="17" t="s">
        <v>63</v>
      </c>
      <c r="P18" s="577"/>
      <c r="Q18" s="577"/>
      <c r="R18" s="577"/>
      <c r="S18" s="577"/>
      <c r="T18" s="578"/>
      <c r="U18" s="576" t="s">
        <v>62</v>
      </c>
      <c r="V18" s="577"/>
      <c r="W18" s="577"/>
      <c r="X18" s="579">
        <v>0</v>
      </c>
      <c r="Y18" s="579"/>
      <c r="Z18" s="17" t="s">
        <v>63</v>
      </c>
      <c r="AA18" s="18"/>
      <c r="AB18" s="577" t="s">
        <v>64</v>
      </c>
      <c r="AC18" s="577"/>
      <c r="AD18" s="579">
        <v>1</v>
      </c>
      <c r="AE18" s="579"/>
      <c r="AF18" s="17" t="s">
        <v>63</v>
      </c>
      <c r="AG18" s="577"/>
      <c r="AH18" s="577"/>
      <c r="AI18" s="577"/>
      <c r="AJ18" s="577"/>
      <c r="AK18" s="578"/>
    </row>
    <row r="19" spans="1:40" ht="18.75" customHeight="1" x14ac:dyDescent="0.15">
      <c r="A19" s="555"/>
      <c r="B19" s="556"/>
      <c r="C19" s="557"/>
      <c r="D19" s="19"/>
      <c r="E19" s="20"/>
      <c r="F19" s="20"/>
      <c r="G19" s="20"/>
      <c r="H19" s="20"/>
      <c r="I19" s="20"/>
      <c r="J19" s="2"/>
      <c r="K19" s="20"/>
      <c r="L19" s="20"/>
      <c r="M19" s="20"/>
      <c r="N19" s="20"/>
      <c r="O19" s="20"/>
      <c r="P19" s="20"/>
      <c r="Q19" s="21" t="s">
        <v>65</v>
      </c>
      <c r="R19" s="558">
        <f>IF(OR(G18="",M18=""),"",SUM(G18,M18))</f>
        <v>4</v>
      </c>
      <c r="S19" s="558"/>
      <c r="T19" s="22" t="s">
        <v>63</v>
      </c>
      <c r="U19" s="19"/>
      <c r="V19" s="20"/>
      <c r="W19" s="20"/>
      <c r="X19" s="20"/>
      <c r="Y19" s="20"/>
      <c r="Z19" s="20"/>
      <c r="AA19" s="8"/>
      <c r="AB19" s="20"/>
      <c r="AC19" s="20"/>
      <c r="AD19" s="20"/>
      <c r="AE19" s="20"/>
      <c r="AF19" s="20"/>
      <c r="AG19" s="20"/>
      <c r="AH19" s="21" t="s">
        <v>65</v>
      </c>
      <c r="AI19" s="558">
        <f>IF(OR(X18="",AD18=""),"",SUM(X18,AD18))</f>
        <v>1</v>
      </c>
      <c r="AJ19" s="558"/>
      <c r="AK19" s="23" t="s">
        <v>63</v>
      </c>
    </row>
    <row r="20" spans="1:40" s="2" customFormat="1" ht="18.75" customHeight="1" x14ac:dyDescent="0.15">
      <c r="A20" s="559" t="s">
        <v>149</v>
      </c>
      <c r="B20" s="538" t="s">
        <v>148</v>
      </c>
      <c r="C20" s="538"/>
      <c r="D20" s="374" t="s">
        <v>27</v>
      </c>
      <c r="E20" s="374"/>
      <c r="F20" s="374"/>
      <c r="G20" s="374"/>
      <c r="H20" s="406" t="s">
        <v>147</v>
      </c>
      <c r="I20" s="374"/>
      <c r="J20" s="374"/>
      <c r="K20" s="374"/>
      <c r="L20" s="374"/>
      <c r="M20" s="374"/>
      <c r="N20" s="374"/>
      <c r="O20" s="374"/>
      <c r="P20" s="374"/>
      <c r="Q20" s="374"/>
      <c r="R20" s="374"/>
      <c r="S20" s="374"/>
      <c r="T20" s="374"/>
      <c r="U20" s="583" t="s">
        <v>27</v>
      </c>
      <c r="V20" s="583"/>
      <c r="W20" s="583"/>
      <c r="X20" s="583"/>
      <c r="Y20" s="583" t="s">
        <v>147</v>
      </c>
      <c r="Z20" s="583"/>
      <c r="AA20" s="583"/>
      <c r="AB20" s="583"/>
      <c r="AC20" s="583"/>
      <c r="AD20" s="583"/>
      <c r="AE20" s="583"/>
      <c r="AF20" s="583"/>
      <c r="AG20" s="583"/>
      <c r="AH20" s="583"/>
      <c r="AI20" s="583"/>
      <c r="AJ20" s="583"/>
      <c r="AK20" s="583"/>
    </row>
    <row r="21" spans="1:40" s="2" customFormat="1" ht="18.75" customHeight="1" x14ac:dyDescent="0.15">
      <c r="A21" s="559"/>
      <c r="B21" s="538" t="s">
        <v>146</v>
      </c>
      <c r="C21" s="538"/>
      <c r="D21" s="560">
        <v>74640</v>
      </c>
      <c r="E21" s="560"/>
      <c r="F21" s="560"/>
      <c r="G21" s="560"/>
      <c r="H21" s="349"/>
      <c r="I21" s="350"/>
      <c r="J21" s="350"/>
      <c r="K21" s="350"/>
      <c r="L21" s="350"/>
      <c r="M21" s="350"/>
      <c r="N21" s="350"/>
      <c r="O21" s="350"/>
      <c r="P21" s="350"/>
      <c r="Q21" s="350"/>
      <c r="R21" s="350"/>
      <c r="S21" s="350"/>
      <c r="T21" s="523"/>
      <c r="U21" s="539">
        <v>20120</v>
      </c>
      <c r="V21" s="540"/>
      <c r="W21" s="540"/>
      <c r="X21" s="541"/>
      <c r="Y21" s="349"/>
      <c r="Z21" s="350"/>
      <c r="AA21" s="350"/>
      <c r="AB21" s="350"/>
      <c r="AC21" s="350"/>
      <c r="AD21" s="350"/>
      <c r="AE21" s="350"/>
      <c r="AF21" s="350"/>
      <c r="AG21" s="350"/>
      <c r="AH21" s="350"/>
      <c r="AI21" s="350"/>
      <c r="AJ21" s="350"/>
      <c r="AK21" s="523"/>
    </row>
    <row r="22" spans="1:40" s="2" customFormat="1" ht="18.75" customHeight="1" x14ac:dyDescent="0.15">
      <c r="A22" s="559"/>
      <c r="B22" s="538" t="s">
        <v>145</v>
      </c>
      <c r="C22" s="538"/>
      <c r="D22" s="539"/>
      <c r="E22" s="540"/>
      <c r="F22" s="540"/>
      <c r="G22" s="541"/>
      <c r="H22" s="96"/>
      <c r="I22" s="540"/>
      <c r="J22" s="540"/>
      <c r="K22" s="540"/>
      <c r="L22" s="64" t="s">
        <v>13</v>
      </c>
      <c r="M22" s="64" t="s">
        <v>144</v>
      </c>
      <c r="N22" s="540"/>
      <c r="O22" s="540"/>
      <c r="P22" s="64" t="s">
        <v>63</v>
      </c>
      <c r="Q22" s="64" t="s">
        <v>144</v>
      </c>
      <c r="R22" s="540"/>
      <c r="S22" s="540"/>
      <c r="T22" s="87" t="s">
        <v>143</v>
      </c>
      <c r="U22" s="539" t="str">
        <f>IF(OR(Z22="",AE22="",AI22=""),"",(Z22*AE22*AI22))</f>
        <v/>
      </c>
      <c r="V22" s="540"/>
      <c r="W22" s="540"/>
      <c r="X22" s="541"/>
      <c r="Y22" s="96"/>
      <c r="Z22" s="540"/>
      <c r="AA22" s="540"/>
      <c r="AB22" s="540"/>
      <c r="AC22" s="64" t="s">
        <v>13</v>
      </c>
      <c r="AD22" s="64" t="s">
        <v>144</v>
      </c>
      <c r="AE22" s="540"/>
      <c r="AF22" s="540"/>
      <c r="AG22" s="64" t="s">
        <v>63</v>
      </c>
      <c r="AH22" s="64" t="s">
        <v>144</v>
      </c>
      <c r="AI22" s="540"/>
      <c r="AJ22" s="540"/>
      <c r="AK22" s="87" t="s">
        <v>143</v>
      </c>
    </row>
    <row r="23" spans="1:40" s="2" customFormat="1" ht="18.75" customHeight="1" x14ac:dyDescent="0.15">
      <c r="A23" s="559"/>
      <c r="B23" s="538" t="s">
        <v>270</v>
      </c>
      <c r="C23" s="538"/>
      <c r="D23" s="539">
        <v>8800</v>
      </c>
      <c r="E23" s="540"/>
      <c r="F23" s="540"/>
      <c r="G23" s="541"/>
      <c r="H23" s="96"/>
      <c r="I23" s="540">
        <v>1100</v>
      </c>
      <c r="J23" s="540"/>
      <c r="K23" s="540"/>
      <c r="L23" s="64" t="s">
        <v>13</v>
      </c>
      <c r="M23" s="64" t="s">
        <v>144</v>
      </c>
      <c r="N23" s="540">
        <v>4</v>
      </c>
      <c r="O23" s="540"/>
      <c r="P23" s="64" t="s">
        <v>63</v>
      </c>
      <c r="Q23" s="64" t="s">
        <v>144</v>
      </c>
      <c r="R23" s="540">
        <v>2</v>
      </c>
      <c r="S23" s="540"/>
      <c r="T23" s="87" t="s">
        <v>269</v>
      </c>
      <c r="U23" s="539">
        <v>2200</v>
      </c>
      <c r="V23" s="540"/>
      <c r="W23" s="540"/>
      <c r="X23" s="541"/>
      <c r="Y23" s="96"/>
      <c r="Z23" s="540">
        <v>1100</v>
      </c>
      <c r="AA23" s="540"/>
      <c r="AB23" s="540"/>
      <c r="AC23" s="64" t="s">
        <v>13</v>
      </c>
      <c r="AD23" s="64" t="s">
        <v>144</v>
      </c>
      <c r="AE23" s="540">
        <v>1</v>
      </c>
      <c r="AF23" s="540"/>
      <c r="AG23" s="64" t="s">
        <v>63</v>
      </c>
      <c r="AH23" s="64" t="s">
        <v>144</v>
      </c>
      <c r="AI23" s="540">
        <v>2</v>
      </c>
      <c r="AJ23" s="540"/>
      <c r="AK23" s="87" t="s">
        <v>269</v>
      </c>
      <c r="AN23" s="2" t="s">
        <v>425</v>
      </c>
    </row>
    <row r="24" spans="1:40" s="2" customFormat="1" ht="18.75" customHeight="1" x14ac:dyDescent="0.15">
      <c r="A24" s="559"/>
      <c r="B24" s="538" t="s">
        <v>272</v>
      </c>
      <c r="C24" s="538"/>
      <c r="D24" s="539"/>
      <c r="E24" s="540"/>
      <c r="F24" s="540"/>
      <c r="G24" s="541"/>
      <c r="H24" s="349"/>
      <c r="I24" s="350"/>
      <c r="J24" s="350"/>
      <c r="K24" s="350"/>
      <c r="L24" s="350"/>
      <c r="M24" s="350"/>
      <c r="N24" s="350"/>
      <c r="O24" s="350"/>
      <c r="P24" s="350"/>
      <c r="Q24" s="350"/>
      <c r="R24" s="350"/>
      <c r="S24" s="350"/>
      <c r="T24" s="523"/>
      <c r="U24" s="539" t="str">
        <f>IF(OR(Z24="",AE24="",AI24=""),"",(Z24*AE24*AI24))</f>
        <v/>
      </c>
      <c r="V24" s="540"/>
      <c r="W24" s="540"/>
      <c r="X24" s="541"/>
      <c r="Y24" s="349"/>
      <c r="Z24" s="350"/>
      <c r="AA24" s="350"/>
      <c r="AB24" s="350"/>
      <c r="AC24" s="350"/>
      <c r="AD24" s="350"/>
      <c r="AE24" s="350"/>
      <c r="AF24" s="350"/>
      <c r="AG24" s="350"/>
      <c r="AH24" s="350"/>
      <c r="AI24" s="350"/>
      <c r="AJ24" s="350"/>
      <c r="AK24" s="523"/>
    </row>
    <row r="25" spans="1:40" s="2" customFormat="1" ht="18.75" customHeight="1" x14ac:dyDescent="0.15">
      <c r="A25" s="559"/>
      <c r="B25" s="538" t="s">
        <v>273</v>
      </c>
      <c r="C25" s="538"/>
      <c r="D25" s="560">
        <v>15000</v>
      </c>
      <c r="E25" s="560"/>
      <c r="F25" s="560"/>
      <c r="G25" s="560"/>
      <c r="H25" s="95"/>
      <c r="I25" s="95"/>
      <c r="J25" s="95"/>
      <c r="K25" s="95"/>
      <c r="L25" s="64" t="s">
        <v>13</v>
      </c>
      <c r="M25" s="64" t="s">
        <v>144</v>
      </c>
      <c r="N25" s="95"/>
      <c r="O25" s="95"/>
      <c r="P25" s="64" t="s">
        <v>269</v>
      </c>
      <c r="Q25" s="64"/>
      <c r="R25" s="94"/>
      <c r="S25" s="94"/>
      <c r="T25" s="93"/>
      <c r="U25" s="539">
        <v>2000</v>
      </c>
      <c r="V25" s="540"/>
      <c r="W25" s="540"/>
      <c r="X25" s="541"/>
      <c r="Y25" s="95"/>
      <c r="Z25" s="95"/>
      <c r="AA25" s="95"/>
      <c r="AB25" s="95"/>
      <c r="AC25" s="64" t="s">
        <v>13</v>
      </c>
      <c r="AD25" s="64" t="s">
        <v>144</v>
      </c>
      <c r="AE25" s="95"/>
      <c r="AF25" s="95"/>
      <c r="AG25" s="64" t="s">
        <v>269</v>
      </c>
      <c r="AH25" s="64"/>
      <c r="AI25" s="94"/>
      <c r="AJ25" s="94"/>
      <c r="AK25" s="93"/>
    </row>
    <row r="26" spans="1:40" s="2" customFormat="1" ht="18.75" customHeight="1" x14ac:dyDescent="0.15">
      <c r="A26" s="559"/>
      <c r="B26" s="550" t="s">
        <v>141</v>
      </c>
      <c r="C26" s="550"/>
      <c r="D26" s="542"/>
      <c r="E26" s="542"/>
      <c r="F26" s="542"/>
      <c r="G26" s="542"/>
      <c r="H26" s="543"/>
      <c r="I26" s="544"/>
      <c r="J26" s="544"/>
      <c r="K26" s="544"/>
      <c r="L26" s="544"/>
      <c r="M26" s="544"/>
      <c r="N26" s="544"/>
      <c r="O26" s="544"/>
      <c r="P26" s="544"/>
      <c r="Q26" s="544"/>
      <c r="R26" s="544"/>
      <c r="S26" s="544"/>
      <c r="T26" s="545"/>
      <c r="U26" s="546" t="str">
        <f>IF(OR(Z26="",AF26=""),"",(Z26*AF26))</f>
        <v/>
      </c>
      <c r="V26" s="547"/>
      <c r="W26" s="547"/>
      <c r="X26" s="548"/>
      <c r="Y26" s="543"/>
      <c r="Z26" s="544"/>
      <c r="AA26" s="544"/>
      <c r="AB26" s="544"/>
      <c r="AC26" s="544"/>
      <c r="AD26" s="544"/>
      <c r="AE26" s="544"/>
      <c r="AF26" s="544"/>
      <c r="AG26" s="544"/>
      <c r="AH26" s="544"/>
      <c r="AI26" s="544"/>
      <c r="AJ26" s="544"/>
      <c r="AK26" s="545"/>
    </row>
    <row r="27" spans="1:40" s="2" customFormat="1" ht="18.75" customHeight="1" x14ac:dyDescent="0.15">
      <c r="A27" s="559"/>
      <c r="B27" s="550" t="s">
        <v>140</v>
      </c>
      <c r="C27" s="550"/>
      <c r="D27" s="542"/>
      <c r="E27" s="542"/>
      <c r="F27" s="542"/>
      <c r="G27" s="542"/>
      <c r="H27" s="543"/>
      <c r="I27" s="544"/>
      <c r="J27" s="544"/>
      <c r="K27" s="544"/>
      <c r="L27" s="544"/>
      <c r="M27" s="544"/>
      <c r="N27" s="544"/>
      <c r="O27" s="544"/>
      <c r="P27" s="544"/>
      <c r="Q27" s="544"/>
      <c r="R27" s="544"/>
      <c r="S27" s="544"/>
      <c r="T27" s="545"/>
      <c r="U27" s="546"/>
      <c r="V27" s="547"/>
      <c r="W27" s="547"/>
      <c r="X27" s="548"/>
      <c r="Y27" s="543"/>
      <c r="Z27" s="544"/>
      <c r="AA27" s="544"/>
      <c r="AB27" s="544"/>
      <c r="AC27" s="544"/>
      <c r="AD27" s="544"/>
      <c r="AE27" s="544"/>
      <c r="AF27" s="544"/>
      <c r="AG27" s="544"/>
      <c r="AH27" s="544"/>
      <c r="AI27" s="544"/>
      <c r="AJ27" s="544"/>
      <c r="AK27" s="545"/>
    </row>
    <row r="28" spans="1:40" s="2" customFormat="1" ht="18.75" customHeight="1" x14ac:dyDescent="0.15">
      <c r="A28" s="559"/>
      <c r="B28" s="538" t="s">
        <v>268</v>
      </c>
      <c r="C28" s="538"/>
      <c r="D28" s="549"/>
      <c r="E28" s="351"/>
      <c r="F28" s="351"/>
      <c r="G28" s="351"/>
      <c r="H28" s="368"/>
      <c r="I28" s="369"/>
      <c r="J28" s="369"/>
      <c r="K28" s="369"/>
      <c r="L28" s="369"/>
      <c r="M28" s="369"/>
      <c r="N28" s="369"/>
      <c r="O28" s="369"/>
      <c r="P28" s="369"/>
      <c r="Q28" s="369"/>
      <c r="R28" s="369"/>
      <c r="S28" s="369"/>
      <c r="T28" s="370"/>
      <c r="U28" s="549"/>
      <c r="V28" s="351"/>
      <c r="W28" s="351"/>
      <c r="X28" s="585"/>
      <c r="Y28" s="368"/>
      <c r="Z28" s="369"/>
      <c r="AA28" s="369"/>
      <c r="AB28" s="369"/>
      <c r="AC28" s="369"/>
      <c r="AD28" s="369"/>
      <c r="AE28" s="369"/>
      <c r="AF28" s="369"/>
      <c r="AG28" s="369"/>
      <c r="AH28" s="369"/>
      <c r="AI28" s="369"/>
      <c r="AJ28" s="369"/>
      <c r="AK28" s="370"/>
    </row>
    <row r="29" spans="1:40" s="2" customFormat="1" ht="18.75" customHeight="1" x14ac:dyDescent="0.15">
      <c r="A29" s="559"/>
      <c r="B29" s="538"/>
      <c r="C29" s="538"/>
      <c r="D29" s="552"/>
      <c r="E29" s="553"/>
      <c r="F29" s="553"/>
      <c r="G29" s="553"/>
      <c r="H29" s="524"/>
      <c r="I29" s="166"/>
      <c r="J29" s="166"/>
      <c r="K29" s="166"/>
      <c r="L29" s="166"/>
      <c r="M29" s="166"/>
      <c r="N29" s="166"/>
      <c r="O29" s="166"/>
      <c r="P29" s="166"/>
      <c r="Q29" s="166"/>
      <c r="R29" s="166"/>
      <c r="S29" s="166"/>
      <c r="T29" s="525"/>
      <c r="U29" s="552"/>
      <c r="V29" s="553"/>
      <c r="W29" s="553"/>
      <c r="X29" s="554"/>
      <c r="Y29" s="524"/>
      <c r="Z29" s="166"/>
      <c r="AA29" s="166"/>
      <c r="AB29" s="166"/>
      <c r="AC29" s="166"/>
      <c r="AD29" s="166"/>
      <c r="AE29" s="166"/>
      <c r="AF29" s="166"/>
      <c r="AG29" s="166"/>
      <c r="AH29" s="166"/>
      <c r="AI29" s="166"/>
      <c r="AJ29" s="166"/>
      <c r="AK29" s="525"/>
    </row>
    <row r="30" spans="1:40" s="2" customFormat="1" ht="18.75" customHeight="1" x14ac:dyDescent="0.15">
      <c r="A30" s="559"/>
      <c r="B30" s="538"/>
      <c r="C30" s="538"/>
      <c r="D30" s="552"/>
      <c r="E30" s="553"/>
      <c r="F30" s="553"/>
      <c r="G30" s="553"/>
      <c r="H30" s="524"/>
      <c r="I30" s="166"/>
      <c r="J30" s="166"/>
      <c r="K30" s="166"/>
      <c r="L30" s="166"/>
      <c r="M30" s="166"/>
      <c r="N30" s="166"/>
      <c r="O30" s="166"/>
      <c r="P30" s="166"/>
      <c r="Q30" s="166"/>
      <c r="R30" s="166"/>
      <c r="S30" s="166"/>
      <c r="T30" s="525"/>
      <c r="U30" s="552"/>
      <c r="V30" s="553"/>
      <c r="W30" s="553"/>
      <c r="X30" s="554"/>
      <c r="Y30" s="524"/>
      <c r="Z30" s="166"/>
      <c r="AA30" s="166"/>
      <c r="AB30" s="166"/>
      <c r="AC30" s="166"/>
      <c r="AD30" s="166"/>
      <c r="AE30" s="166"/>
      <c r="AF30" s="166"/>
      <c r="AG30" s="166"/>
      <c r="AH30" s="166"/>
      <c r="AI30" s="166"/>
      <c r="AJ30" s="166"/>
      <c r="AK30" s="525"/>
    </row>
    <row r="31" spans="1:40" s="2" customFormat="1" ht="18.75" customHeight="1" x14ac:dyDescent="0.15">
      <c r="A31" s="559"/>
      <c r="B31" s="538"/>
      <c r="C31" s="538"/>
      <c r="D31" s="561"/>
      <c r="E31" s="561"/>
      <c r="F31" s="561"/>
      <c r="G31" s="561"/>
      <c r="H31" s="551"/>
      <c r="I31" s="551"/>
      <c r="J31" s="551"/>
      <c r="K31" s="551"/>
      <c r="L31" s="551"/>
      <c r="M31" s="551"/>
      <c r="N31" s="551"/>
      <c r="O31" s="551"/>
      <c r="P31" s="551"/>
      <c r="Q31" s="551"/>
      <c r="R31" s="551"/>
      <c r="S31" s="551"/>
      <c r="T31" s="551"/>
      <c r="U31" s="552"/>
      <c r="V31" s="553"/>
      <c r="W31" s="553"/>
      <c r="X31" s="554"/>
      <c r="Y31" s="551"/>
      <c r="Z31" s="551"/>
      <c r="AA31" s="551"/>
      <c r="AB31" s="551"/>
      <c r="AC31" s="551"/>
      <c r="AD31" s="551"/>
      <c r="AE31" s="551"/>
      <c r="AF31" s="551"/>
      <c r="AG31" s="551"/>
      <c r="AH31" s="551"/>
      <c r="AI31" s="551"/>
      <c r="AJ31" s="551"/>
      <c r="AK31" s="551"/>
    </row>
    <row r="32" spans="1:40" s="2" customFormat="1" ht="18.75" customHeight="1" x14ac:dyDescent="0.15">
      <c r="A32" s="559"/>
      <c r="B32" s="538"/>
      <c r="C32" s="538"/>
      <c r="D32" s="561"/>
      <c r="E32" s="561"/>
      <c r="F32" s="561"/>
      <c r="G32" s="561"/>
      <c r="H32" s="551"/>
      <c r="I32" s="551"/>
      <c r="J32" s="551"/>
      <c r="K32" s="551"/>
      <c r="L32" s="551"/>
      <c r="M32" s="551"/>
      <c r="N32" s="551"/>
      <c r="O32" s="551"/>
      <c r="P32" s="551"/>
      <c r="Q32" s="551"/>
      <c r="R32" s="551"/>
      <c r="S32" s="551"/>
      <c r="T32" s="551"/>
      <c r="U32" s="552"/>
      <c r="V32" s="553"/>
      <c r="W32" s="553"/>
      <c r="X32" s="554"/>
      <c r="Y32" s="551"/>
      <c r="Z32" s="551"/>
      <c r="AA32" s="551"/>
      <c r="AB32" s="551"/>
      <c r="AC32" s="551"/>
      <c r="AD32" s="551"/>
      <c r="AE32" s="551"/>
      <c r="AF32" s="551"/>
      <c r="AG32" s="551"/>
      <c r="AH32" s="551"/>
      <c r="AI32" s="551"/>
      <c r="AJ32" s="551"/>
      <c r="AK32" s="551"/>
    </row>
    <row r="33" spans="1:37" s="2" customFormat="1" ht="18.75" customHeight="1" x14ac:dyDescent="0.15">
      <c r="A33" s="559"/>
      <c r="B33" s="538"/>
      <c r="C33" s="538"/>
      <c r="D33" s="561"/>
      <c r="E33" s="561"/>
      <c r="F33" s="561"/>
      <c r="G33" s="561"/>
      <c r="H33" s="551"/>
      <c r="I33" s="551"/>
      <c r="J33" s="551"/>
      <c r="K33" s="551"/>
      <c r="L33" s="551"/>
      <c r="M33" s="551"/>
      <c r="N33" s="551"/>
      <c r="O33" s="551"/>
      <c r="P33" s="551"/>
      <c r="Q33" s="551"/>
      <c r="R33" s="551"/>
      <c r="S33" s="551"/>
      <c r="T33" s="551"/>
      <c r="U33" s="562"/>
      <c r="V33" s="563"/>
      <c r="W33" s="563"/>
      <c r="X33" s="564"/>
      <c r="Y33" s="551"/>
      <c r="Z33" s="551"/>
      <c r="AA33" s="551"/>
      <c r="AB33" s="551"/>
      <c r="AC33" s="551"/>
      <c r="AD33" s="551"/>
      <c r="AE33" s="551"/>
      <c r="AF33" s="551"/>
      <c r="AG33" s="551"/>
      <c r="AH33" s="551"/>
      <c r="AI33" s="551"/>
      <c r="AJ33" s="551"/>
      <c r="AK33" s="551"/>
    </row>
    <row r="34" spans="1:37" s="2" customFormat="1" ht="18.75" customHeight="1" x14ac:dyDescent="0.15">
      <c r="A34" s="559"/>
      <c r="B34" s="538" t="s">
        <v>65</v>
      </c>
      <c r="C34" s="538"/>
      <c r="D34" s="560">
        <f>SUM(D21:G33)</f>
        <v>98440</v>
      </c>
      <c r="E34" s="560"/>
      <c r="F34" s="560"/>
      <c r="G34" s="560"/>
      <c r="H34" s="374"/>
      <c r="I34" s="374"/>
      <c r="J34" s="374"/>
      <c r="K34" s="374"/>
      <c r="L34" s="374"/>
      <c r="M34" s="374"/>
      <c r="N34" s="374"/>
      <c r="O34" s="374"/>
      <c r="P34" s="374"/>
      <c r="Q34" s="374"/>
      <c r="R34" s="374"/>
      <c r="S34" s="374"/>
      <c r="T34" s="374"/>
      <c r="U34" s="539">
        <f>SUM(U21:X33)</f>
        <v>24320</v>
      </c>
      <c r="V34" s="540"/>
      <c r="W34" s="540"/>
      <c r="X34" s="541"/>
      <c r="Y34" s="374"/>
      <c r="Z34" s="374"/>
      <c r="AA34" s="374"/>
      <c r="AB34" s="374"/>
      <c r="AC34" s="374"/>
      <c r="AD34" s="374"/>
      <c r="AE34" s="374"/>
      <c r="AF34" s="374"/>
      <c r="AG34" s="374"/>
      <c r="AH34" s="374"/>
      <c r="AI34" s="374"/>
      <c r="AJ34" s="374"/>
      <c r="AK34" s="374"/>
    </row>
    <row r="35" spans="1:37" ht="20.25" customHeight="1" x14ac:dyDescent="0.15">
      <c r="A35" s="349" t="s">
        <v>66</v>
      </c>
      <c r="B35" s="350"/>
      <c r="C35" s="523"/>
      <c r="D35" s="343" t="s">
        <v>909</v>
      </c>
      <c r="E35" s="344"/>
      <c r="F35" s="344"/>
      <c r="G35" s="344"/>
      <c r="H35" s="344"/>
      <c r="I35" s="344"/>
      <c r="J35" s="344"/>
      <c r="K35" s="344"/>
      <c r="L35" s="344"/>
      <c r="M35" s="344"/>
      <c r="N35" s="344"/>
      <c r="O35" s="344"/>
      <c r="P35" s="344"/>
      <c r="Q35" s="344"/>
      <c r="R35" s="344"/>
      <c r="S35" s="344"/>
      <c r="T35" s="345"/>
      <c r="U35" s="343" t="s">
        <v>911</v>
      </c>
      <c r="V35" s="344"/>
      <c r="W35" s="344"/>
      <c r="X35" s="344"/>
      <c r="Y35" s="344"/>
      <c r="Z35" s="344"/>
      <c r="AA35" s="344"/>
      <c r="AB35" s="344"/>
      <c r="AC35" s="344"/>
      <c r="AD35" s="344"/>
      <c r="AE35" s="344"/>
      <c r="AF35" s="344"/>
      <c r="AG35" s="344"/>
      <c r="AH35" s="344"/>
      <c r="AI35" s="344"/>
      <c r="AJ35" s="344"/>
      <c r="AK35" s="345"/>
    </row>
    <row r="36" spans="1:37" ht="20.25" customHeight="1" x14ac:dyDescent="0.15">
      <c r="A36" s="524"/>
      <c r="B36" s="166"/>
      <c r="C36" s="525"/>
      <c r="D36" s="529"/>
      <c r="E36" s="530"/>
      <c r="F36" s="530"/>
      <c r="G36" s="530"/>
      <c r="H36" s="530"/>
      <c r="I36" s="530"/>
      <c r="J36" s="530"/>
      <c r="K36" s="530"/>
      <c r="L36" s="530"/>
      <c r="M36" s="530"/>
      <c r="N36" s="530"/>
      <c r="O36" s="530"/>
      <c r="P36" s="530"/>
      <c r="Q36" s="530"/>
      <c r="R36" s="530"/>
      <c r="S36" s="530"/>
      <c r="T36" s="531"/>
      <c r="U36" s="529"/>
      <c r="V36" s="530"/>
      <c r="W36" s="530"/>
      <c r="X36" s="530"/>
      <c r="Y36" s="530"/>
      <c r="Z36" s="530"/>
      <c r="AA36" s="530"/>
      <c r="AB36" s="530"/>
      <c r="AC36" s="530"/>
      <c r="AD36" s="530"/>
      <c r="AE36" s="530"/>
      <c r="AF36" s="530"/>
      <c r="AG36" s="530"/>
      <c r="AH36" s="530"/>
      <c r="AI36" s="530"/>
      <c r="AJ36" s="530"/>
      <c r="AK36" s="531"/>
    </row>
    <row r="37" spans="1:37" ht="20.25" customHeight="1" x14ac:dyDescent="0.15">
      <c r="A37" s="524"/>
      <c r="B37" s="166"/>
      <c r="C37" s="525"/>
      <c r="D37" s="529"/>
      <c r="E37" s="530"/>
      <c r="F37" s="530"/>
      <c r="G37" s="530"/>
      <c r="H37" s="530"/>
      <c r="I37" s="530"/>
      <c r="J37" s="530"/>
      <c r="K37" s="530"/>
      <c r="L37" s="530"/>
      <c r="M37" s="530"/>
      <c r="N37" s="530"/>
      <c r="O37" s="530"/>
      <c r="P37" s="530"/>
      <c r="Q37" s="530"/>
      <c r="R37" s="530"/>
      <c r="S37" s="530"/>
      <c r="T37" s="531"/>
      <c r="U37" s="529"/>
      <c r="V37" s="530"/>
      <c r="W37" s="530"/>
      <c r="X37" s="530"/>
      <c r="Y37" s="530"/>
      <c r="Z37" s="530"/>
      <c r="AA37" s="530"/>
      <c r="AB37" s="530"/>
      <c r="AC37" s="530"/>
      <c r="AD37" s="530"/>
      <c r="AE37" s="530"/>
      <c r="AF37" s="530"/>
      <c r="AG37" s="530"/>
      <c r="AH37" s="530"/>
      <c r="AI37" s="530"/>
      <c r="AJ37" s="530"/>
      <c r="AK37" s="531"/>
    </row>
    <row r="38" spans="1:37" ht="20.25" customHeight="1" x14ac:dyDescent="0.15">
      <c r="A38" s="524"/>
      <c r="B38" s="166"/>
      <c r="C38" s="525"/>
      <c r="D38" s="529"/>
      <c r="E38" s="530"/>
      <c r="F38" s="530"/>
      <c r="G38" s="530"/>
      <c r="H38" s="530"/>
      <c r="I38" s="530"/>
      <c r="J38" s="530"/>
      <c r="K38" s="530"/>
      <c r="L38" s="530"/>
      <c r="M38" s="530"/>
      <c r="N38" s="530"/>
      <c r="O38" s="530"/>
      <c r="P38" s="530"/>
      <c r="Q38" s="530"/>
      <c r="R38" s="530"/>
      <c r="S38" s="530"/>
      <c r="T38" s="531"/>
      <c r="U38" s="529"/>
      <c r="V38" s="530"/>
      <c r="W38" s="530"/>
      <c r="X38" s="530"/>
      <c r="Y38" s="530"/>
      <c r="Z38" s="530"/>
      <c r="AA38" s="530"/>
      <c r="AB38" s="530"/>
      <c r="AC38" s="530"/>
      <c r="AD38" s="530"/>
      <c r="AE38" s="530"/>
      <c r="AF38" s="530"/>
      <c r="AG38" s="530"/>
      <c r="AH38" s="530"/>
      <c r="AI38" s="530"/>
      <c r="AJ38" s="530"/>
      <c r="AK38" s="531"/>
    </row>
    <row r="39" spans="1:37" ht="20.25" customHeight="1" x14ac:dyDescent="0.15">
      <c r="A39" s="524"/>
      <c r="B39" s="166"/>
      <c r="C39" s="525"/>
      <c r="D39" s="529"/>
      <c r="E39" s="530"/>
      <c r="F39" s="530"/>
      <c r="G39" s="530"/>
      <c r="H39" s="530"/>
      <c r="I39" s="530"/>
      <c r="J39" s="530"/>
      <c r="K39" s="530"/>
      <c r="L39" s="530"/>
      <c r="M39" s="530"/>
      <c r="N39" s="530"/>
      <c r="O39" s="530"/>
      <c r="P39" s="530"/>
      <c r="Q39" s="530"/>
      <c r="R39" s="530"/>
      <c r="S39" s="530"/>
      <c r="T39" s="531"/>
      <c r="U39" s="529"/>
      <c r="V39" s="530"/>
      <c r="W39" s="530"/>
      <c r="X39" s="530"/>
      <c r="Y39" s="530"/>
      <c r="Z39" s="530"/>
      <c r="AA39" s="530"/>
      <c r="AB39" s="530"/>
      <c r="AC39" s="530"/>
      <c r="AD39" s="530"/>
      <c r="AE39" s="530"/>
      <c r="AF39" s="530"/>
      <c r="AG39" s="530"/>
      <c r="AH39" s="530"/>
      <c r="AI39" s="530"/>
      <c r="AJ39" s="530"/>
      <c r="AK39" s="531"/>
    </row>
    <row r="40" spans="1:37" ht="20.25" customHeight="1" x14ac:dyDescent="0.15">
      <c r="A40" s="526"/>
      <c r="B40" s="527"/>
      <c r="C40" s="528"/>
      <c r="D40" s="346"/>
      <c r="E40" s="347"/>
      <c r="F40" s="347"/>
      <c r="G40" s="347"/>
      <c r="H40" s="347"/>
      <c r="I40" s="347"/>
      <c r="J40" s="347"/>
      <c r="K40" s="347"/>
      <c r="L40" s="347"/>
      <c r="M40" s="347"/>
      <c r="N40" s="347"/>
      <c r="O40" s="347"/>
      <c r="P40" s="347"/>
      <c r="Q40" s="347"/>
      <c r="R40" s="347"/>
      <c r="S40" s="347"/>
      <c r="T40" s="348"/>
      <c r="U40" s="346"/>
      <c r="V40" s="347"/>
      <c r="W40" s="347"/>
      <c r="X40" s="347"/>
      <c r="Y40" s="347"/>
      <c r="Z40" s="347"/>
      <c r="AA40" s="347"/>
      <c r="AB40" s="347"/>
      <c r="AC40" s="347"/>
      <c r="AD40" s="347"/>
      <c r="AE40" s="347"/>
      <c r="AF40" s="347"/>
      <c r="AG40" s="347"/>
      <c r="AH40" s="347"/>
      <c r="AI40" s="347"/>
      <c r="AJ40" s="347"/>
      <c r="AK40" s="348"/>
    </row>
    <row r="41" spans="1:37" ht="20.25" customHeight="1" x14ac:dyDescent="0.15">
      <c r="A41" s="349" t="s">
        <v>267</v>
      </c>
      <c r="B41" s="350"/>
      <c r="C41" s="523"/>
      <c r="D41" s="532" t="s">
        <v>893</v>
      </c>
      <c r="E41" s="533"/>
      <c r="F41" s="533"/>
      <c r="G41" s="533"/>
      <c r="H41" s="533"/>
      <c r="I41" s="533"/>
      <c r="J41" s="533"/>
      <c r="K41" s="533"/>
      <c r="L41" s="533"/>
      <c r="M41" s="533"/>
      <c r="N41" s="533"/>
      <c r="O41" s="533"/>
      <c r="P41" s="533"/>
      <c r="Q41" s="533"/>
      <c r="R41" s="533"/>
      <c r="S41" s="533"/>
      <c r="T41" s="534"/>
      <c r="U41" s="532" t="s">
        <v>893</v>
      </c>
      <c r="V41" s="533"/>
      <c r="W41" s="533"/>
      <c r="X41" s="533"/>
      <c r="Y41" s="533"/>
      <c r="Z41" s="533"/>
      <c r="AA41" s="533"/>
      <c r="AB41" s="533"/>
      <c r="AC41" s="533"/>
      <c r="AD41" s="533"/>
      <c r="AE41" s="533"/>
      <c r="AF41" s="533"/>
      <c r="AG41" s="533"/>
      <c r="AH41" s="533"/>
      <c r="AI41" s="533"/>
      <c r="AJ41" s="533"/>
      <c r="AK41" s="534"/>
    </row>
    <row r="42" spans="1:37" ht="20.25" customHeight="1" x14ac:dyDescent="0.15">
      <c r="A42" s="524"/>
      <c r="B42" s="166"/>
      <c r="C42" s="525"/>
      <c r="D42" s="535"/>
      <c r="E42" s="536"/>
      <c r="F42" s="536"/>
      <c r="G42" s="536"/>
      <c r="H42" s="536"/>
      <c r="I42" s="536"/>
      <c r="J42" s="536"/>
      <c r="K42" s="536"/>
      <c r="L42" s="536"/>
      <c r="M42" s="536"/>
      <c r="N42" s="536"/>
      <c r="O42" s="536"/>
      <c r="P42" s="536"/>
      <c r="Q42" s="536"/>
      <c r="R42" s="536"/>
      <c r="S42" s="536"/>
      <c r="T42" s="537"/>
      <c r="U42" s="535"/>
      <c r="V42" s="536"/>
      <c r="W42" s="536"/>
      <c r="X42" s="536"/>
      <c r="Y42" s="536"/>
      <c r="Z42" s="536"/>
      <c r="AA42" s="536"/>
      <c r="AB42" s="536"/>
      <c r="AC42" s="536"/>
      <c r="AD42" s="536"/>
      <c r="AE42" s="536"/>
      <c r="AF42" s="536"/>
      <c r="AG42" s="536"/>
      <c r="AH42" s="536"/>
      <c r="AI42" s="536"/>
      <c r="AJ42" s="536"/>
      <c r="AK42" s="537"/>
    </row>
    <row r="43" spans="1:37" ht="20.25" customHeight="1" x14ac:dyDescent="0.15">
      <c r="A43" s="524"/>
      <c r="B43" s="166"/>
      <c r="C43" s="525"/>
      <c r="D43" s="535"/>
      <c r="E43" s="536"/>
      <c r="F43" s="536"/>
      <c r="G43" s="536"/>
      <c r="H43" s="536"/>
      <c r="I43" s="536"/>
      <c r="J43" s="536"/>
      <c r="K43" s="536"/>
      <c r="L43" s="536"/>
      <c r="M43" s="536"/>
      <c r="N43" s="536"/>
      <c r="O43" s="536"/>
      <c r="P43" s="536"/>
      <c r="Q43" s="536"/>
      <c r="R43" s="536"/>
      <c r="S43" s="536"/>
      <c r="T43" s="537"/>
      <c r="U43" s="535"/>
      <c r="V43" s="536"/>
      <c r="W43" s="536"/>
      <c r="X43" s="536"/>
      <c r="Y43" s="536"/>
      <c r="Z43" s="536"/>
      <c r="AA43" s="536"/>
      <c r="AB43" s="536"/>
      <c r="AC43" s="536"/>
      <c r="AD43" s="536"/>
      <c r="AE43" s="536"/>
      <c r="AF43" s="536"/>
      <c r="AG43" s="536"/>
      <c r="AH43" s="536"/>
      <c r="AI43" s="536"/>
      <c r="AJ43" s="536"/>
      <c r="AK43" s="537"/>
    </row>
    <row r="44" spans="1:37" ht="20.25" customHeight="1" x14ac:dyDescent="0.15">
      <c r="A44" s="524"/>
      <c r="B44" s="166"/>
      <c r="C44" s="525"/>
      <c r="D44" s="535"/>
      <c r="E44" s="536"/>
      <c r="F44" s="536"/>
      <c r="G44" s="536"/>
      <c r="H44" s="536"/>
      <c r="I44" s="536"/>
      <c r="J44" s="536"/>
      <c r="K44" s="536"/>
      <c r="L44" s="536"/>
      <c r="M44" s="536"/>
      <c r="N44" s="536"/>
      <c r="O44" s="536"/>
      <c r="P44" s="536"/>
      <c r="Q44" s="536"/>
      <c r="R44" s="536"/>
      <c r="S44" s="536"/>
      <c r="T44" s="537"/>
      <c r="U44" s="535"/>
      <c r="V44" s="536"/>
      <c r="W44" s="536"/>
      <c r="X44" s="536"/>
      <c r="Y44" s="536"/>
      <c r="Z44" s="536"/>
      <c r="AA44" s="536"/>
      <c r="AB44" s="536"/>
      <c r="AC44" s="536"/>
      <c r="AD44" s="536"/>
      <c r="AE44" s="536"/>
      <c r="AF44" s="536"/>
      <c r="AG44" s="536"/>
      <c r="AH44" s="536"/>
      <c r="AI44" s="536"/>
      <c r="AJ44" s="536"/>
      <c r="AK44" s="537"/>
    </row>
    <row r="45" spans="1:37" ht="20.25" customHeight="1" x14ac:dyDescent="0.15">
      <c r="A45" s="524"/>
      <c r="B45" s="166"/>
      <c r="C45" s="525"/>
      <c r="D45" s="535"/>
      <c r="E45" s="536"/>
      <c r="F45" s="536"/>
      <c r="G45" s="536"/>
      <c r="H45" s="536"/>
      <c r="I45" s="536"/>
      <c r="J45" s="536"/>
      <c r="K45" s="536"/>
      <c r="L45" s="536"/>
      <c r="M45" s="536"/>
      <c r="N45" s="536"/>
      <c r="O45" s="536"/>
      <c r="P45" s="536"/>
      <c r="Q45" s="536"/>
      <c r="R45" s="536"/>
      <c r="S45" s="536"/>
      <c r="T45" s="537"/>
      <c r="U45" s="535"/>
      <c r="V45" s="536"/>
      <c r="W45" s="536"/>
      <c r="X45" s="536"/>
      <c r="Y45" s="536"/>
      <c r="Z45" s="536"/>
      <c r="AA45" s="536"/>
      <c r="AB45" s="536"/>
      <c r="AC45" s="536"/>
      <c r="AD45" s="536"/>
      <c r="AE45" s="536"/>
      <c r="AF45" s="536"/>
      <c r="AG45" s="536"/>
      <c r="AH45" s="536"/>
      <c r="AI45" s="536"/>
      <c r="AJ45" s="536"/>
      <c r="AK45" s="537"/>
    </row>
    <row r="46" spans="1:37" ht="20.25" customHeight="1" x14ac:dyDescent="0.15">
      <c r="A46" s="526"/>
      <c r="B46" s="527"/>
      <c r="C46" s="528"/>
      <c r="D46" s="326"/>
      <c r="E46" s="327"/>
      <c r="F46" s="327"/>
      <c r="G46" s="327"/>
      <c r="H46" s="327"/>
      <c r="I46" s="327"/>
      <c r="J46" s="327"/>
      <c r="K46" s="327"/>
      <c r="L46" s="327"/>
      <c r="M46" s="327"/>
      <c r="N46" s="327"/>
      <c r="O46" s="327"/>
      <c r="P46" s="327"/>
      <c r="Q46" s="327"/>
      <c r="R46" s="327"/>
      <c r="S46" s="327"/>
      <c r="T46" s="328"/>
      <c r="U46" s="326"/>
      <c r="V46" s="327"/>
      <c r="W46" s="327"/>
      <c r="X46" s="327"/>
      <c r="Y46" s="327"/>
      <c r="Z46" s="327"/>
      <c r="AA46" s="327"/>
      <c r="AB46" s="327"/>
      <c r="AC46" s="327"/>
      <c r="AD46" s="327"/>
      <c r="AE46" s="327"/>
      <c r="AF46" s="327"/>
      <c r="AG46" s="327"/>
      <c r="AH46" s="327"/>
      <c r="AI46" s="327"/>
      <c r="AJ46" s="327"/>
      <c r="AK46" s="328"/>
    </row>
    <row r="47" spans="1:37" ht="27.75" customHeight="1" x14ac:dyDescent="0.15">
      <c r="A47" s="522" t="s">
        <v>554</v>
      </c>
      <c r="B47" s="522"/>
      <c r="C47" s="522"/>
      <c r="D47" s="522"/>
      <c r="E47" s="522"/>
      <c r="F47" s="522"/>
      <c r="G47" s="522"/>
      <c r="H47" s="522"/>
      <c r="I47" s="522"/>
      <c r="J47" s="522"/>
      <c r="K47" s="522"/>
      <c r="L47" s="522"/>
      <c r="M47" s="522"/>
      <c r="N47" s="522"/>
      <c r="O47" s="522"/>
      <c r="P47" s="522"/>
      <c r="Q47" s="522"/>
      <c r="R47" s="522"/>
      <c r="S47" s="522"/>
      <c r="T47" s="522"/>
      <c r="U47" s="522"/>
      <c r="V47" s="522"/>
      <c r="W47" s="522"/>
      <c r="X47" s="522"/>
      <c r="Y47" s="522"/>
      <c r="Z47" s="522"/>
      <c r="AA47" s="522"/>
      <c r="AB47" s="522"/>
      <c r="AC47" s="522"/>
      <c r="AD47" s="522"/>
      <c r="AE47" s="522"/>
      <c r="AF47" s="522"/>
      <c r="AG47" s="522"/>
      <c r="AH47" s="522"/>
      <c r="AI47" s="522"/>
      <c r="AJ47" s="522"/>
      <c r="AK47" s="522"/>
    </row>
    <row r="48" spans="1:37" ht="27.75" customHeight="1" x14ac:dyDescent="0.15">
      <c r="A48" s="92" t="s">
        <v>553</v>
      </c>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row>
    <row r="49" ht="27.75" customHeight="1" x14ac:dyDescent="0.15"/>
  </sheetData>
  <mergeCells count="120">
    <mergeCell ref="A41:C46"/>
    <mergeCell ref="D41:T46"/>
    <mergeCell ref="U41:AK46"/>
    <mergeCell ref="A47:AK47"/>
    <mergeCell ref="B34:C34"/>
    <mergeCell ref="D34:G34"/>
    <mergeCell ref="H34:T34"/>
    <mergeCell ref="U34:X34"/>
    <mergeCell ref="Y34:AK34"/>
    <mergeCell ref="A35:C40"/>
    <mergeCell ref="D35:T40"/>
    <mergeCell ref="U35:AK40"/>
    <mergeCell ref="A20:A34"/>
    <mergeCell ref="B20:C20"/>
    <mergeCell ref="D20:G20"/>
    <mergeCell ref="H20:T20"/>
    <mergeCell ref="U20:X20"/>
    <mergeCell ref="Y20:AK20"/>
    <mergeCell ref="B28:C33"/>
    <mergeCell ref="D28:G28"/>
    <mergeCell ref="H28:T28"/>
    <mergeCell ref="U28:X28"/>
    <mergeCell ref="Y28:AK28"/>
    <mergeCell ref="D29:G29"/>
    <mergeCell ref="H29:T29"/>
    <mergeCell ref="U29:X29"/>
    <mergeCell ref="Y29:AK29"/>
    <mergeCell ref="D30:G30"/>
    <mergeCell ref="D32:G32"/>
    <mergeCell ref="H32:T32"/>
    <mergeCell ref="U32:X32"/>
    <mergeCell ref="Y32:AK32"/>
    <mergeCell ref="Y31:AK31"/>
    <mergeCell ref="D33:G33"/>
    <mergeCell ref="H33:T33"/>
    <mergeCell ref="U33:X33"/>
    <mergeCell ref="Y33:AK33"/>
    <mergeCell ref="H30:T30"/>
    <mergeCell ref="U30:X30"/>
    <mergeCell ref="Y30:AK30"/>
    <mergeCell ref="D31:G31"/>
    <mergeCell ref="H31:T31"/>
    <mergeCell ref="U31:X31"/>
    <mergeCell ref="Y26:AK26"/>
    <mergeCell ref="B27:C27"/>
    <mergeCell ref="D27:G27"/>
    <mergeCell ref="H27:T27"/>
    <mergeCell ref="U27:X27"/>
    <mergeCell ref="Y27:AK27"/>
    <mergeCell ref="B25:C25"/>
    <mergeCell ref="D25:G25"/>
    <mergeCell ref="U25:X25"/>
    <mergeCell ref="B26:C26"/>
    <mergeCell ref="D26:G26"/>
    <mergeCell ref="H26:T26"/>
    <mergeCell ref="U26:X26"/>
    <mergeCell ref="Z23:AB23"/>
    <mergeCell ref="AE23:AF23"/>
    <mergeCell ref="AI23:AJ23"/>
    <mergeCell ref="B24:C24"/>
    <mergeCell ref="D24:G24"/>
    <mergeCell ref="H24:T24"/>
    <mergeCell ref="U24:X24"/>
    <mergeCell ref="Y24:AK24"/>
    <mergeCell ref="B23:C23"/>
    <mergeCell ref="D23:G23"/>
    <mergeCell ref="I23:K23"/>
    <mergeCell ref="N23:O23"/>
    <mergeCell ref="R23:S23"/>
    <mergeCell ref="U23:X23"/>
    <mergeCell ref="Y21:AK21"/>
    <mergeCell ref="B22:C22"/>
    <mergeCell ref="D22:G22"/>
    <mergeCell ref="I22:K22"/>
    <mergeCell ref="N22:O22"/>
    <mergeCell ref="R22:S22"/>
    <mergeCell ref="U22:X22"/>
    <mergeCell ref="Z22:AB22"/>
    <mergeCell ref="AE22:AF22"/>
    <mergeCell ref="AI22:AJ22"/>
    <mergeCell ref="B21:C21"/>
    <mergeCell ref="D21:G21"/>
    <mergeCell ref="H21:T21"/>
    <mergeCell ref="U21:X21"/>
    <mergeCell ref="U18:W18"/>
    <mergeCell ref="X18:Y18"/>
    <mergeCell ref="AB18:AC18"/>
    <mergeCell ref="AD18:AE18"/>
    <mergeCell ref="AG18:AK18"/>
    <mergeCell ref="A19:C19"/>
    <mergeCell ref="R19:S19"/>
    <mergeCell ref="AI19:AJ19"/>
    <mergeCell ref="A18:C18"/>
    <mergeCell ref="D18:F18"/>
    <mergeCell ref="G18:H18"/>
    <mergeCell ref="K18:L18"/>
    <mergeCell ref="M18:N18"/>
    <mergeCell ref="P18:T18"/>
    <mergeCell ref="A2:AK3"/>
    <mergeCell ref="A4:AK5"/>
    <mergeCell ref="A7:C10"/>
    <mergeCell ref="D7:T9"/>
    <mergeCell ref="U7:AK9"/>
    <mergeCell ref="D10:T10"/>
    <mergeCell ref="U10:AK10"/>
    <mergeCell ref="A16:A17"/>
    <mergeCell ref="B16:C16"/>
    <mergeCell ref="D16:T16"/>
    <mergeCell ref="U16:AK16"/>
    <mergeCell ref="B17:C17"/>
    <mergeCell ref="D17:T17"/>
    <mergeCell ref="U17:AK17"/>
    <mergeCell ref="A11:C14"/>
    <mergeCell ref="D11:T13"/>
    <mergeCell ref="U11:AK13"/>
    <mergeCell ref="D14:T14"/>
    <mergeCell ref="U14:AK14"/>
    <mergeCell ref="A15:C15"/>
    <mergeCell ref="D15:T15"/>
    <mergeCell ref="U15:AK15"/>
  </mergeCells>
  <phoneticPr fontId="1"/>
  <pageMargins left="0.7" right="0.7" top="0.75" bottom="0.75" header="0.3" footer="0.3"/>
  <pageSetup paperSize="9" scale="84" orientation="portrait"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K49"/>
  <sheetViews>
    <sheetView workbookViewId="0">
      <selection sqref="A1:AK47"/>
    </sheetView>
  </sheetViews>
  <sheetFormatPr defaultColWidth="9" defaultRowHeight="13.5" x14ac:dyDescent="0.15"/>
  <cols>
    <col min="1" max="1" customWidth="true" style="1" width="3.75"/>
    <col min="2" max="3" customWidth="true" style="1" width="4.875"/>
    <col min="4" max="37" customWidth="true" style="1" width="2.25"/>
    <col min="38" max="16384" style="1" width="9.0"/>
  </cols>
  <sheetData>
    <row r="1" spans="1:37" s="10" customFormat="1" ht="18" customHeight="1" x14ac:dyDescent="0.15">
      <c r="A1" s="1" t="s">
        <v>559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s="10" customFormat="1" ht="18" customHeight="1" x14ac:dyDescent="0.15">
      <c r="A2" s="584" t="s">
        <v>872</v>
      </c>
      <c r="B2" s="584"/>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c r="AC2" s="584"/>
      <c r="AD2" s="584"/>
      <c r="AE2" s="584"/>
      <c r="AF2" s="584"/>
      <c r="AG2" s="584"/>
      <c r="AH2" s="584"/>
      <c r="AI2" s="584"/>
      <c r="AJ2" s="584"/>
      <c r="AK2" s="584"/>
    </row>
    <row r="3" spans="1:37" s="11" customFormat="1" ht="24" x14ac:dyDescent="0.15">
      <c r="A3" s="584"/>
      <c r="B3" s="584"/>
      <c r="C3" s="584"/>
      <c r="D3" s="584"/>
      <c r="E3" s="584"/>
      <c r="F3" s="584"/>
      <c r="G3" s="584"/>
      <c r="H3" s="584"/>
      <c r="I3" s="584"/>
      <c r="J3" s="584"/>
      <c r="K3" s="584"/>
      <c r="L3" s="584"/>
      <c r="M3" s="584"/>
      <c r="N3" s="584"/>
      <c r="O3" s="584"/>
      <c r="P3" s="584"/>
      <c r="Q3" s="584"/>
      <c r="R3" s="584"/>
      <c r="S3" s="584"/>
      <c r="T3" s="584"/>
      <c r="U3" s="584"/>
      <c r="V3" s="584"/>
      <c r="W3" s="584"/>
      <c r="X3" s="584"/>
      <c r="Y3" s="584"/>
      <c r="Z3" s="584"/>
      <c r="AA3" s="584"/>
      <c r="AB3" s="584"/>
      <c r="AC3" s="584"/>
      <c r="AD3" s="584"/>
      <c r="AE3" s="584"/>
      <c r="AF3" s="584"/>
      <c r="AG3" s="584"/>
      <c r="AH3" s="584"/>
      <c r="AI3" s="584"/>
      <c r="AJ3" s="584"/>
      <c r="AK3" s="584"/>
    </row>
    <row r="4" spans="1:37" ht="18.75" customHeight="1" x14ac:dyDescent="0.15">
      <c r="A4" s="565" t="s">
        <v>551</v>
      </c>
      <c r="B4" s="565"/>
      <c r="C4" s="565"/>
      <c r="D4" s="565"/>
      <c r="E4" s="565"/>
      <c r="F4" s="565"/>
      <c r="G4" s="565"/>
      <c r="H4" s="565"/>
      <c r="I4" s="565"/>
      <c r="J4" s="565"/>
      <c r="K4" s="565"/>
      <c r="L4" s="565"/>
      <c r="M4" s="565"/>
      <c r="N4" s="565"/>
      <c r="O4" s="565"/>
      <c r="P4" s="565"/>
      <c r="Q4" s="565"/>
      <c r="R4" s="565"/>
      <c r="S4" s="565"/>
      <c r="T4" s="565"/>
      <c r="U4" s="565"/>
      <c r="V4" s="565"/>
      <c r="W4" s="565"/>
      <c r="X4" s="565"/>
      <c r="Y4" s="565"/>
      <c r="Z4" s="565"/>
      <c r="AA4" s="565"/>
      <c r="AB4" s="565"/>
      <c r="AC4" s="565"/>
      <c r="AD4" s="565"/>
      <c r="AE4" s="565"/>
      <c r="AF4" s="565"/>
      <c r="AG4" s="565"/>
      <c r="AH4" s="565"/>
      <c r="AI4" s="565"/>
      <c r="AJ4" s="565"/>
      <c r="AK4" s="565"/>
    </row>
    <row r="5" spans="1:37" ht="18.75" customHeight="1" x14ac:dyDescent="0.15">
      <c r="A5" s="565"/>
      <c r="B5" s="565"/>
      <c r="C5" s="565"/>
      <c r="D5" s="565"/>
      <c r="E5" s="565"/>
      <c r="F5" s="565"/>
      <c r="G5" s="565"/>
      <c r="H5" s="565"/>
      <c r="I5" s="565"/>
      <c r="J5" s="565"/>
      <c r="K5" s="565"/>
      <c r="L5" s="565"/>
      <c r="M5" s="565"/>
      <c r="N5" s="565"/>
      <c r="O5" s="565"/>
      <c r="P5" s="565"/>
      <c r="Q5" s="565"/>
      <c r="R5" s="565"/>
      <c r="S5" s="565"/>
      <c r="T5" s="565"/>
      <c r="U5" s="565"/>
      <c r="V5" s="565"/>
      <c r="W5" s="565"/>
      <c r="X5" s="565"/>
      <c r="Y5" s="565"/>
      <c r="Z5" s="565"/>
      <c r="AA5" s="565"/>
      <c r="AB5" s="565"/>
      <c r="AC5" s="565"/>
      <c r="AD5" s="565"/>
      <c r="AE5" s="565"/>
      <c r="AF5" s="565"/>
      <c r="AG5" s="565"/>
      <c r="AH5" s="565"/>
      <c r="AI5" s="565"/>
      <c r="AJ5" s="565"/>
      <c r="AK5" s="565"/>
    </row>
    <row r="6" spans="1:37" ht="18.75" customHeight="1" x14ac:dyDescent="0.15"/>
    <row r="7" spans="1:37" ht="18.75" customHeight="1" x14ac:dyDescent="0.15">
      <c r="A7" s="566" t="s">
        <v>53</v>
      </c>
      <c r="B7" s="566"/>
      <c r="C7" s="566"/>
      <c r="D7" s="567" t="s">
        <v>54</v>
      </c>
      <c r="E7" s="568"/>
      <c r="F7" s="568"/>
      <c r="G7" s="568"/>
      <c r="H7" s="568"/>
      <c r="I7" s="568"/>
      <c r="J7" s="568"/>
      <c r="K7" s="568"/>
      <c r="L7" s="568"/>
      <c r="M7" s="568"/>
      <c r="N7" s="568"/>
      <c r="O7" s="568"/>
      <c r="P7" s="568"/>
      <c r="Q7" s="568"/>
      <c r="R7" s="568"/>
      <c r="S7" s="568"/>
      <c r="T7" s="569"/>
      <c r="U7" s="567" t="s">
        <v>54</v>
      </c>
      <c r="V7" s="568"/>
      <c r="W7" s="568"/>
      <c r="X7" s="568"/>
      <c r="Y7" s="568"/>
      <c r="Z7" s="568"/>
      <c r="AA7" s="568"/>
      <c r="AB7" s="568"/>
      <c r="AC7" s="568"/>
      <c r="AD7" s="568"/>
      <c r="AE7" s="568"/>
      <c r="AF7" s="568"/>
      <c r="AG7" s="568"/>
      <c r="AH7" s="568"/>
      <c r="AI7" s="568"/>
      <c r="AJ7" s="568"/>
      <c r="AK7" s="569"/>
    </row>
    <row r="8" spans="1:37" ht="18.75" customHeight="1" x14ac:dyDescent="0.15">
      <c r="A8" s="566"/>
      <c r="B8" s="566"/>
      <c r="C8" s="566"/>
      <c r="D8" s="570"/>
      <c r="E8" s="571"/>
      <c r="F8" s="571"/>
      <c r="G8" s="571"/>
      <c r="H8" s="571"/>
      <c r="I8" s="571"/>
      <c r="J8" s="571"/>
      <c r="K8" s="571"/>
      <c r="L8" s="571"/>
      <c r="M8" s="571"/>
      <c r="N8" s="571"/>
      <c r="O8" s="571"/>
      <c r="P8" s="571"/>
      <c r="Q8" s="571"/>
      <c r="R8" s="571"/>
      <c r="S8" s="571"/>
      <c r="T8" s="572"/>
      <c r="U8" s="570"/>
      <c r="V8" s="571"/>
      <c r="W8" s="571"/>
      <c r="X8" s="571"/>
      <c r="Y8" s="571"/>
      <c r="Z8" s="571"/>
      <c r="AA8" s="571"/>
      <c r="AB8" s="571"/>
      <c r="AC8" s="571"/>
      <c r="AD8" s="571"/>
      <c r="AE8" s="571"/>
      <c r="AF8" s="571"/>
      <c r="AG8" s="571"/>
      <c r="AH8" s="571"/>
      <c r="AI8" s="571"/>
      <c r="AJ8" s="571"/>
      <c r="AK8" s="572"/>
    </row>
    <row r="9" spans="1:37" ht="18.75" customHeight="1" x14ac:dyDescent="0.15">
      <c r="A9" s="566"/>
      <c r="B9" s="566"/>
      <c r="C9" s="566"/>
      <c r="D9" s="570"/>
      <c r="E9" s="571"/>
      <c r="F9" s="571"/>
      <c r="G9" s="571"/>
      <c r="H9" s="571"/>
      <c r="I9" s="571"/>
      <c r="J9" s="571"/>
      <c r="K9" s="571"/>
      <c r="L9" s="571"/>
      <c r="M9" s="571"/>
      <c r="N9" s="571"/>
      <c r="O9" s="571"/>
      <c r="P9" s="571"/>
      <c r="Q9" s="571"/>
      <c r="R9" s="571"/>
      <c r="S9" s="571"/>
      <c r="T9" s="572"/>
      <c r="U9" s="570"/>
      <c r="V9" s="571"/>
      <c r="W9" s="571"/>
      <c r="X9" s="571"/>
      <c r="Y9" s="571"/>
      <c r="Z9" s="571"/>
      <c r="AA9" s="571"/>
      <c r="AB9" s="571"/>
      <c r="AC9" s="571"/>
      <c r="AD9" s="571"/>
      <c r="AE9" s="571"/>
      <c r="AF9" s="571"/>
      <c r="AG9" s="571"/>
      <c r="AH9" s="571"/>
      <c r="AI9" s="571"/>
      <c r="AJ9" s="571"/>
      <c r="AK9" s="572"/>
    </row>
    <row r="10" spans="1:37" ht="18.75" customHeight="1" x14ac:dyDescent="0.15">
      <c r="A10" s="566"/>
      <c r="B10" s="566"/>
      <c r="C10" s="566"/>
      <c r="D10" s="573" t="s">
        <v>55</v>
      </c>
      <c r="E10" s="574"/>
      <c r="F10" s="574"/>
      <c r="G10" s="574"/>
      <c r="H10" s="574"/>
      <c r="I10" s="574"/>
      <c r="J10" s="574"/>
      <c r="K10" s="574"/>
      <c r="L10" s="574"/>
      <c r="M10" s="574"/>
      <c r="N10" s="574"/>
      <c r="O10" s="574"/>
      <c r="P10" s="574"/>
      <c r="Q10" s="574"/>
      <c r="R10" s="574"/>
      <c r="S10" s="574"/>
      <c r="T10" s="575"/>
      <c r="U10" s="573" t="s">
        <v>55</v>
      </c>
      <c r="V10" s="574"/>
      <c r="W10" s="574"/>
      <c r="X10" s="574"/>
      <c r="Y10" s="574"/>
      <c r="Z10" s="574"/>
      <c r="AA10" s="574"/>
      <c r="AB10" s="574"/>
      <c r="AC10" s="574"/>
      <c r="AD10" s="574"/>
      <c r="AE10" s="574"/>
      <c r="AF10" s="574"/>
      <c r="AG10" s="574"/>
      <c r="AH10" s="574"/>
      <c r="AI10" s="574"/>
      <c r="AJ10" s="574"/>
      <c r="AK10" s="575"/>
    </row>
    <row r="11" spans="1:37" ht="18.75" customHeight="1" x14ac:dyDescent="0.15">
      <c r="A11" s="566" t="s">
        <v>56</v>
      </c>
      <c r="B11" s="566"/>
      <c r="C11" s="566"/>
      <c r="D11" s="567" t="s">
        <v>907</v>
      </c>
      <c r="E11" s="568"/>
      <c r="F11" s="568"/>
      <c r="G11" s="568"/>
      <c r="H11" s="568"/>
      <c r="I11" s="568"/>
      <c r="J11" s="568"/>
      <c r="K11" s="568"/>
      <c r="L11" s="568"/>
      <c r="M11" s="568"/>
      <c r="N11" s="568"/>
      <c r="O11" s="568"/>
      <c r="P11" s="568"/>
      <c r="Q11" s="568"/>
      <c r="R11" s="568"/>
      <c r="S11" s="568"/>
      <c r="T11" s="569"/>
      <c r="U11" s="567" t="s">
        <v>907</v>
      </c>
      <c r="V11" s="568"/>
      <c r="W11" s="568"/>
      <c r="X11" s="568"/>
      <c r="Y11" s="568"/>
      <c r="Z11" s="568"/>
      <c r="AA11" s="568"/>
      <c r="AB11" s="568"/>
      <c r="AC11" s="568"/>
      <c r="AD11" s="568"/>
      <c r="AE11" s="568"/>
      <c r="AF11" s="568"/>
      <c r="AG11" s="568"/>
      <c r="AH11" s="568"/>
      <c r="AI11" s="568"/>
      <c r="AJ11" s="568"/>
      <c r="AK11" s="569"/>
    </row>
    <row r="12" spans="1:37" ht="18.75" customHeight="1" x14ac:dyDescent="0.15">
      <c r="A12" s="566"/>
      <c r="B12" s="566"/>
      <c r="C12" s="566"/>
      <c r="D12" s="570"/>
      <c r="E12" s="571"/>
      <c r="F12" s="571"/>
      <c r="G12" s="571"/>
      <c r="H12" s="571"/>
      <c r="I12" s="571"/>
      <c r="J12" s="571"/>
      <c r="K12" s="571"/>
      <c r="L12" s="571"/>
      <c r="M12" s="571"/>
      <c r="N12" s="571"/>
      <c r="O12" s="571"/>
      <c r="P12" s="571"/>
      <c r="Q12" s="571"/>
      <c r="R12" s="571"/>
      <c r="S12" s="571"/>
      <c r="T12" s="572"/>
      <c r="U12" s="570"/>
      <c r="V12" s="571"/>
      <c r="W12" s="571"/>
      <c r="X12" s="571"/>
      <c r="Y12" s="571"/>
      <c r="Z12" s="571"/>
      <c r="AA12" s="571"/>
      <c r="AB12" s="571"/>
      <c r="AC12" s="571"/>
      <c r="AD12" s="571"/>
      <c r="AE12" s="571"/>
      <c r="AF12" s="571"/>
      <c r="AG12" s="571"/>
      <c r="AH12" s="571"/>
      <c r="AI12" s="571"/>
      <c r="AJ12" s="571"/>
      <c r="AK12" s="572"/>
    </row>
    <row r="13" spans="1:37" ht="18.75" customHeight="1" x14ac:dyDescent="0.15">
      <c r="A13" s="566"/>
      <c r="B13" s="566"/>
      <c r="C13" s="566"/>
      <c r="D13" s="570"/>
      <c r="E13" s="571"/>
      <c r="F13" s="571"/>
      <c r="G13" s="571"/>
      <c r="H13" s="571"/>
      <c r="I13" s="571"/>
      <c r="J13" s="571"/>
      <c r="K13" s="571"/>
      <c r="L13" s="571"/>
      <c r="M13" s="571"/>
      <c r="N13" s="571"/>
      <c r="O13" s="571"/>
      <c r="P13" s="571"/>
      <c r="Q13" s="571"/>
      <c r="R13" s="571"/>
      <c r="S13" s="571"/>
      <c r="T13" s="572"/>
      <c r="U13" s="570"/>
      <c r="V13" s="571"/>
      <c r="W13" s="571"/>
      <c r="X13" s="571"/>
      <c r="Y13" s="571"/>
      <c r="Z13" s="571"/>
      <c r="AA13" s="571"/>
      <c r="AB13" s="571"/>
      <c r="AC13" s="571"/>
      <c r="AD13" s="571"/>
      <c r="AE13" s="571"/>
      <c r="AF13" s="571"/>
      <c r="AG13" s="571"/>
      <c r="AH13" s="571"/>
      <c r="AI13" s="571"/>
      <c r="AJ13" s="571"/>
      <c r="AK13" s="572"/>
    </row>
    <row r="14" spans="1:37" ht="18.75" customHeight="1" x14ac:dyDescent="0.15">
      <c r="A14" s="566"/>
      <c r="B14" s="566"/>
      <c r="C14" s="566"/>
      <c r="D14" s="573" t="s">
        <v>55</v>
      </c>
      <c r="E14" s="574"/>
      <c r="F14" s="574"/>
      <c r="G14" s="574"/>
      <c r="H14" s="574"/>
      <c r="I14" s="574"/>
      <c r="J14" s="574"/>
      <c r="K14" s="574"/>
      <c r="L14" s="574"/>
      <c r="M14" s="574"/>
      <c r="N14" s="574"/>
      <c r="O14" s="574"/>
      <c r="P14" s="574"/>
      <c r="Q14" s="574"/>
      <c r="R14" s="574"/>
      <c r="S14" s="574"/>
      <c r="T14" s="575"/>
      <c r="U14" s="573" t="s">
        <v>55</v>
      </c>
      <c r="V14" s="574"/>
      <c r="W14" s="574"/>
      <c r="X14" s="574"/>
      <c r="Y14" s="574"/>
      <c r="Z14" s="574"/>
      <c r="AA14" s="574"/>
      <c r="AB14" s="574"/>
      <c r="AC14" s="574"/>
      <c r="AD14" s="574"/>
      <c r="AE14" s="574"/>
      <c r="AF14" s="574"/>
      <c r="AG14" s="574"/>
      <c r="AH14" s="574"/>
      <c r="AI14" s="574"/>
      <c r="AJ14" s="574"/>
      <c r="AK14" s="575"/>
    </row>
    <row r="15" spans="1:37" ht="28.5" customHeight="1" x14ac:dyDescent="0.15">
      <c r="A15" s="566" t="s">
        <v>57</v>
      </c>
      <c r="B15" s="566"/>
      <c r="C15" s="566"/>
      <c r="D15" s="582" t="s">
        <v>867</v>
      </c>
      <c r="E15" s="582"/>
      <c r="F15" s="582"/>
      <c r="G15" s="582"/>
      <c r="H15" s="582"/>
      <c r="I15" s="582"/>
      <c r="J15" s="582"/>
      <c r="K15" s="582"/>
      <c r="L15" s="582"/>
      <c r="M15" s="582"/>
      <c r="N15" s="582"/>
      <c r="O15" s="582"/>
      <c r="P15" s="582"/>
      <c r="Q15" s="582"/>
      <c r="R15" s="582"/>
      <c r="S15" s="582"/>
      <c r="T15" s="582"/>
      <c r="U15" s="582" t="s">
        <v>868</v>
      </c>
      <c r="V15" s="582"/>
      <c r="W15" s="582"/>
      <c r="X15" s="582"/>
      <c r="Y15" s="582"/>
      <c r="Z15" s="582"/>
      <c r="AA15" s="582"/>
      <c r="AB15" s="582"/>
      <c r="AC15" s="582"/>
      <c r="AD15" s="582"/>
      <c r="AE15" s="582"/>
      <c r="AF15" s="582"/>
      <c r="AG15" s="582"/>
      <c r="AH15" s="582"/>
      <c r="AI15" s="582"/>
      <c r="AJ15" s="582"/>
      <c r="AK15" s="582"/>
    </row>
    <row r="16" spans="1:37" ht="28.5" customHeight="1" x14ac:dyDescent="0.15">
      <c r="A16" s="580" t="s">
        <v>58</v>
      </c>
      <c r="B16" s="538" t="s">
        <v>59</v>
      </c>
      <c r="C16" s="538"/>
      <c r="D16" s="538" t="s">
        <v>560</v>
      </c>
      <c r="E16" s="538"/>
      <c r="F16" s="538"/>
      <c r="G16" s="538"/>
      <c r="H16" s="538"/>
      <c r="I16" s="538"/>
      <c r="J16" s="538"/>
      <c r="K16" s="538"/>
      <c r="L16" s="538"/>
      <c r="M16" s="538"/>
      <c r="N16" s="538"/>
      <c r="O16" s="538"/>
      <c r="P16" s="538"/>
      <c r="Q16" s="538"/>
      <c r="R16" s="538"/>
      <c r="S16" s="538"/>
      <c r="T16" s="538"/>
      <c r="U16" s="538" t="s">
        <v>556</v>
      </c>
      <c r="V16" s="538"/>
      <c r="W16" s="538"/>
      <c r="X16" s="538"/>
      <c r="Y16" s="538"/>
      <c r="Z16" s="538"/>
      <c r="AA16" s="538"/>
      <c r="AB16" s="538"/>
      <c r="AC16" s="538"/>
      <c r="AD16" s="538"/>
      <c r="AE16" s="538"/>
      <c r="AF16" s="538"/>
      <c r="AG16" s="538"/>
      <c r="AH16" s="538"/>
      <c r="AI16" s="538"/>
      <c r="AJ16" s="538"/>
      <c r="AK16" s="538"/>
    </row>
    <row r="17" spans="1:37" ht="28.5" customHeight="1" x14ac:dyDescent="0.15">
      <c r="A17" s="581"/>
      <c r="B17" s="538" t="s">
        <v>60</v>
      </c>
      <c r="C17" s="538"/>
      <c r="D17" s="538" t="s">
        <v>320</v>
      </c>
      <c r="E17" s="538"/>
      <c r="F17" s="538"/>
      <c r="G17" s="538"/>
      <c r="H17" s="538"/>
      <c r="I17" s="538"/>
      <c r="J17" s="538"/>
      <c r="K17" s="538"/>
      <c r="L17" s="538"/>
      <c r="M17" s="538"/>
      <c r="N17" s="538"/>
      <c r="O17" s="538"/>
      <c r="P17" s="538"/>
      <c r="Q17" s="538"/>
      <c r="R17" s="538"/>
      <c r="S17" s="538"/>
      <c r="T17" s="538"/>
      <c r="U17" s="538" t="s">
        <v>320</v>
      </c>
      <c r="V17" s="538"/>
      <c r="W17" s="538"/>
      <c r="X17" s="538"/>
      <c r="Y17" s="538"/>
      <c r="Z17" s="538"/>
      <c r="AA17" s="538"/>
      <c r="AB17" s="538"/>
      <c r="AC17" s="538"/>
      <c r="AD17" s="538"/>
      <c r="AE17" s="538"/>
      <c r="AF17" s="538"/>
      <c r="AG17" s="538"/>
      <c r="AH17" s="538"/>
      <c r="AI17" s="538"/>
      <c r="AJ17" s="538"/>
      <c r="AK17" s="538"/>
    </row>
    <row r="18" spans="1:37" ht="18.75" customHeight="1" x14ac:dyDescent="0.15">
      <c r="A18" s="576" t="s">
        <v>61</v>
      </c>
      <c r="B18" s="577"/>
      <c r="C18" s="578"/>
      <c r="D18" s="576" t="s">
        <v>62</v>
      </c>
      <c r="E18" s="577"/>
      <c r="F18" s="577"/>
      <c r="G18" s="579">
        <v>0</v>
      </c>
      <c r="H18" s="579"/>
      <c r="I18" s="17" t="s">
        <v>63</v>
      </c>
      <c r="J18" s="18"/>
      <c r="K18" s="577" t="s">
        <v>64</v>
      </c>
      <c r="L18" s="577"/>
      <c r="M18" s="579">
        <v>1</v>
      </c>
      <c r="N18" s="579"/>
      <c r="O18" s="17" t="s">
        <v>63</v>
      </c>
      <c r="P18" s="577"/>
      <c r="Q18" s="577"/>
      <c r="R18" s="577"/>
      <c r="S18" s="577"/>
      <c r="T18" s="578"/>
      <c r="U18" s="576" t="s">
        <v>62</v>
      </c>
      <c r="V18" s="577"/>
      <c r="W18" s="577"/>
      <c r="X18" s="579">
        <v>0</v>
      </c>
      <c r="Y18" s="579"/>
      <c r="Z18" s="17" t="s">
        <v>63</v>
      </c>
      <c r="AA18" s="18"/>
      <c r="AB18" s="577" t="s">
        <v>64</v>
      </c>
      <c r="AC18" s="577"/>
      <c r="AD18" s="579">
        <v>1</v>
      </c>
      <c r="AE18" s="579"/>
      <c r="AF18" s="17" t="s">
        <v>63</v>
      </c>
      <c r="AG18" s="577"/>
      <c r="AH18" s="577"/>
      <c r="AI18" s="577"/>
      <c r="AJ18" s="577"/>
      <c r="AK18" s="578"/>
    </row>
    <row r="19" spans="1:37" ht="18.75" customHeight="1" x14ac:dyDescent="0.15">
      <c r="A19" s="555"/>
      <c r="B19" s="556"/>
      <c r="C19" s="557"/>
      <c r="D19" s="19"/>
      <c r="E19" s="20"/>
      <c r="F19" s="20"/>
      <c r="G19" s="20"/>
      <c r="H19" s="20"/>
      <c r="I19" s="20"/>
      <c r="J19" s="2"/>
      <c r="K19" s="20"/>
      <c r="L19" s="20"/>
      <c r="M19" s="20"/>
      <c r="N19" s="20"/>
      <c r="O19" s="20"/>
      <c r="P19" s="20"/>
      <c r="Q19" s="21" t="s">
        <v>65</v>
      </c>
      <c r="R19" s="558">
        <f>IF(OR(G18="",M18=""),"",SUM(G18,M18))</f>
        <v>1</v>
      </c>
      <c r="S19" s="558"/>
      <c r="T19" s="22" t="s">
        <v>63</v>
      </c>
      <c r="U19" s="19"/>
      <c r="V19" s="20"/>
      <c r="W19" s="20"/>
      <c r="X19" s="20"/>
      <c r="Y19" s="20"/>
      <c r="Z19" s="20"/>
      <c r="AA19" s="8"/>
      <c r="AB19" s="20"/>
      <c r="AC19" s="20"/>
      <c r="AD19" s="20"/>
      <c r="AE19" s="20"/>
      <c r="AF19" s="20"/>
      <c r="AG19" s="20"/>
      <c r="AH19" s="21" t="s">
        <v>65</v>
      </c>
      <c r="AI19" s="558">
        <f>IF(OR(X18="",AD18=""),"",SUM(X18,AD18))</f>
        <v>1</v>
      </c>
      <c r="AJ19" s="558"/>
      <c r="AK19" s="23" t="s">
        <v>63</v>
      </c>
    </row>
    <row r="20" spans="1:37" s="2" customFormat="1" ht="18.75" customHeight="1" x14ac:dyDescent="0.15">
      <c r="A20" s="559" t="s">
        <v>149</v>
      </c>
      <c r="B20" s="538" t="s">
        <v>148</v>
      </c>
      <c r="C20" s="538"/>
      <c r="D20" s="374" t="s">
        <v>27</v>
      </c>
      <c r="E20" s="374"/>
      <c r="F20" s="374"/>
      <c r="G20" s="374"/>
      <c r="H20" s="406" t="s">
        <v>147</v>
      </c>
      <c r="I20" s="374"/>
      <c r="J20" s="374"/>
      <c r="K20" s="374"/>
      <c r="L20" s="374"/>
      <c r="M20" s="374"/>
      <c r="N20" s="374"/>
      <c r="O20" s="374"/>
      <c r="P20" s="374"/>
      <c r="Q20" s="374"/>
      <c r="R20" s="374"/>
      <c r="S20" s="374"/>
      <c r="T20" s="374"/>
      <c r="U20" s="583" t="s">
        <v>27</v>
      </c>
      <c r="V20" s="583"/>
      <c r="W20" s="583"/>
      <c r="X20" s="583"/>
      <c r="Y20" s="583" t="s">
        <v>147</v>
      </c>
      <c r="Z20" s="583"/>
      <c r="AA20" s="583"/>
      <c r="AB20" s="583"/>
      <c r="AC20" s="583"/>
      <c r="AD20" s="583"/>
      <c r="AE20" s="583"/>
      <c r="AF20" s="583"/>
      <c r="AG20" s="583"/>
      <c r="AH20" s="583"/>
      <c r="AI20" s="583"/>
      <c r="AJ20" s="583"/>
      <c r="AK20" s="583"/>
    </row>
    <row r="21" spans="1:37" s="2" customFormat="1" ht="18.75" customHeight="1" x14ac:dyDescent="0.15">
      <c r="A21" s="559"/>
      <c r="B21" s="538" t="s">
        <v>146</v>
      </c>
      <c r="C21" s="538"/>
      <c r="D21" s="560">
        <v>4310</v>
      </c>
      <c r="E21" s="560"/>
      <c r="F21" s="560"/>
      <c r="G21" s="560"/>
      <c r="H21" s="349"/>
      <c r="I21" s="350"/>
      <c r="J21" s="350"/>
      <c r="K21" s="350"/>
      <c r="L21" s="350"/>
      <c r="M21" s="350"/>
      <c r="N21" s="350"/>
      <c r="O21" s="350"/>
      <c r="P21" s="350"/>
      <c r="Q21" s="350"/>
      <c r="R21" s="350"/>
      <c r="S21" s="350"/>
      <c r="T21" s="523"/>
      <c r="U21" s="539">
        <v>17170</v>
      </c>
      <c r="V21" s="540"/>
      <c r="W21" s="540"/>
      <c r="X21" s="541"/>
      <c r="Y21" s="349"/>
      <c r="Z21" s="350"/>
      <c r="AA21" s="350"/>
      <c r="AB21" s="350"/>
      <c r="AC21" s="350"/>
      <c r="AD21" s="350"/>
      <c r="AE21" s="350"/>
      <c r="AF21" s="350"/>
      <c r="AG21" s="350"/>
      <c r="AH21" s="350"/>
      <c r="AI21" s="350"/>
      <c r="AJ21" s="350"/>
      <c r="AK21" s="523"/>
    </row>
    <row r="22" spans="1:37" s="2" customFormat="1" ht="18.75" customHeight="1" x14ac:dyDescent="0.15">
      <c r="A22" s="559"/>
      <c r="B22" s="538" t="s">
        <v>145</v>
      </c>
      <c r="C22" s="538"/>
      <c r="D22" s="539"/>
      <c r="E22" s="540"/>
      <c r="F22" s="540"/>
      <c r="G22" s="541"/>
      <c r="H22" s="96"/>
      <c r="I22" s="540"/>
      <c r="J22" s="540"/>
      <c r="K22" s="540"/>
      <c r="L22" s="64" t="s">
        <v>13</v>
      </c>
      <c r="M22" s="64" t="s">
        <v>144</v>
      </c>
      <c r="N22" s="540"/>
      <c r="O22" s="540"/>
      <c r="P22" s="64" t="s">
        <v>63</v>
      </c>
      <c r="Q22" s="64" t="s">
        <v>144</v>
      </c>
      <c r="R22" s="540"/>
      <c r="S22" s="540"/>
      <c r="T22" s="87" t="s">
        <v>143</v>
      </c>
      <c r="U22" s="539" t="str">
        <f>IF(OR(Z22="",AE22="",AI22=""),"",(Z22*AE22*AI22))</f>
        <v/>
      </c>
      <c r="V22" s="540"/>
      <c r="W22" s="540"/>
      <c r="X22" s="541"/>
      <c r="Y22" s="96"/>
      <c r="Z22" s="540"/>
      <c r="AA22" s="540"/>
      <c r="AB22" s="540"/>
      <c r="AC22" s="64" t="s">
        <v>13</v>
      </c>
      <c r="AD22" s="64" t="s">
        <v>144</v>
      </c>
      <c r="AE22" s="540"/>
      <c r="AF22" s="540"/>
      <c r="AG22" s="64" t="s">
        <v>63</v>
      </c>
      <c r="AH22" s="64" t="s">
        <v>144</v>
      </c>
      <c r="AI22" s="540"/>
      <c r="AJ22" s="540"/>
      <c r="AK22" s="87" t="s">
        <v>143</v>
      </c>
    </row>
    <row r="23" spans="1:37" s="2" customFormat="1" ht="18.75" customHeight="1" x14ac:dyDescent="0.15">
      <c r="A23" s="559"/>
      <c r="B23" s="538" t="s">
        <v>270</v>
      </c>
      <c r="C23" s="538"/>
      <c r="D23" s="539">
        <v>200</v>
      </c>
      <c r="E23" s="540"/>
      <c r="F23" s="540"/>
      <c r="G23" s="541"/>
      <c r="H23" s="96"/>
      <c r="I23" s="540">
        <v>200</v>
      </c>
      <c r="J23" s="540"/>
      <c r="K23" s="540"/>
      <c r="L23" s="64" t="s">
        <v>13</v>
      </c>
      <c r="M23" s="64" t="s">
        <v>144</v>
      </c>
      <c r="N23" s="540">
        <v>1</v>
      </c>
      <c r="O23" s="540"/>
      <c r="P23" s="64" t="s">
        <v>63</v>
      </c>
      <c r="Q23" s="64" t="s">
        <v>144</v>
      </c>
      <c r="R23" s="540">
        <v>1</v>
      </c>
      <c r="S23" s="540"/>
      <c r="T23" s="87" t="s">
        <v>269</v>
      </c>
      <c r="U23" s="539">
        <v>2200</v>
      </c>
      <c r="V23" s="540"/>
      <c r="W23" s="540"/>
      <c r="X23" s="541"/>
      <c r="Y23" s="96"/>
      <c r="Z23" s="540">
        <v>1100</v>
      </c>
      <c r="AA23" s="540"/>
      <c r="AB23" s="540"/>
      <c r="AC23" s="64" t="s">
        <v>13</v>
      </c>
      <c r="AD23" s="64" t="s">
        <v>144</v>
      </c>
      <c r="AE23" s="540">
        <v>1</v>
      </c>
      <c r="AF23" s="540"/>
      <c r="AG23" s="64" t="s">
        <v>63</v>
      </c>
      <c r="AH23" s="64" t="s">
        <v>144</v>
      </c>
      <c r="AI23" s="540">
        <v>2</v>
      </c>
      <c r="AJ23" s="540"/>
      <c r="AK23" s="87" t="s">
        <v>269</v>
      </c>
    </row>
    <row r="24" spans="1:37" s="2" customFormat="1" ht="18.75" customHeight="1" x14ac:dyDescent="0.15">
      <c r="A24" s="559"/>
      <c r="B24" s="538" t="s">
        <v>272</v>
      </c>
      <c r="C24" s="538"/>
      <c r="D24" s="539"/>
      <c r="E24" s="540"/>
      <c r="F24" s="540"/>
      <c r="G24" s="541"/>
      <c r="H24" s="349"/>
      <c r="I24" s="350"/>
      <c r="J24" s="350"/>
      <c r="K24" s="350"/>
      <c r="L24" s="350"/>
      <c r="M24" s="350"/>
      <c r="N24" s="350"/>
      <c r="O24" s="350"/>
      <c r="P24" s="350"/>
      <c r="Q24" s="350"/>
      <c r="R24" s="350"/>
      <c r="S24" s="350"/>
      <c r="T24" s="523"/>
      <c r="U24" s="539" t="str">
        <f>IF(OR(Z24="",AE24="",AI24=""),"",(Z24*AE24*AI24))</f>
        <v/>
      </c>
      <c r="V24" s="540"/>
      <c r="W24" s="540"/>
      <c r="X24" s="541"/>
      <c r="Y24" s="349"/>
      <c r="Z24" s="350"/>
      <c r="AA24" s="350"/>
      <c r="AB24" s="350"/>
      <c r="AC24" s="350"/>
      <c r="AD24" s="350"/>
      <c r="AE24" s="350"/>
      <c r="AF24" s="350"/>
      <c r="AG24" s="350"/>
      <c r="AH24" s="350"/>
      <c r="AI24" s="350"/>
      <c r="AJ24" s="350"/>
      <c r="AK24" s="523"/>
    </row>
    <row r="25" spans="1:37" s="2" customFormat="1" ht="18.75" customHeight="1" x14ac:dyDescent="0.15">
      <c r="A25" s="559"/>
      <c r="B25" s="538" t="s">
        <v>273</v>
      </c>
      <c r="C25" s="538"/>
      <c r="D25" s="560">
        <v>41000</v>
      </c>
      <c r="E25" s="560"/>
      <c r="F25" s="560"/>
      <c r="G25" s="560"/>
      <c r="H25" s="95"/>
      <c r="I25" s="95"/>
      <c r="J25" s="95"/>
      <c r="K25" s="95"/>
      <c r="L25" s="64" t="s">
        <v>13</v>
      </c>
      <c r="M25" s="64" t="s">
        <v>144</v>
      </c>
      <c r="N25" s="95"/>
      <c r="O25" s="95"/>
      <c r="P25" s="64" t="s">
        <v>269</v>
      </c>
      <c r="Q25" s="64"/>
      <c r="R25" s="94"/>
      <c r="S25" s="94"/>
      <c r="T25" s="93"/>
      <c r="U25" s="539">
        <v>2000</v>
      </c>
      <c r="V25" s="540"/>
      <c r="W25" s="540"/>
      <c r="X25" s="541"/>
      <c r="Y25" s="95"/>
      <c r="Z25" s="95"/>
      <c r="AA25" s="95"/>
      <c r="AB25" s="95"/>
      <c r="AC25" s="64" t="s">
        <v>13</v>
      </c>
      <c r="AD25" s="64" t="s">
        <v>144</v>
      </c>
      <c r="AE25" s="95"/>
      <c r="AF25" s="95"/>
      <c r="AG25" s="64" t="s">
        <v>269</v>
      </c>
      <c r="AH25" s="64"/>
      <c r="AI25" s="94"/>
      <c r="AJ25" s="94"/>
      <c r="AK25" s="93"/>
    </row>
    <row r="26" spans="1:37" s="2" customFormat="1" ht="18.75" customHeight="1" x14ac:dyDescent="0.15">
      <c r="A26" s="559"/>
      <c r="B26" s="550" t="s">
        <v>141</v>
      </c>
      <c r="C26" s="550"/>
      <c r="D26" s="542"/>
      <c r="E26" s="542"/>
      <c r="F26" s="542"/>
      <c r="G26" s="542"/>
      <c r="H26" s="543"/>
      <c r="I26" s="544"/>
      <c r="J26" s="544"/>
      <c r="K26" s="544"/>
      <c r="L26" s="544"/>
      <c r="M26" s="544"/>
      <c r="N26" s="544"/>
      <c r="O26" s="544"/>
      <c r="P26" s="544"/>
      <c r="Q26" s="544"/>
      <c r="R26" s="544"/>
      <c r="S26" s="544"/>
      <c r="T26" s="545"/>
      <c r="U26" s="546" t="str">
        <f>IF(OR(Z26="",AF26=""),"",(Z26*AF26))</f>
        <v/>
      </c>
      <c r="V26" s="547"/>
      <c r="W26" s="547"/>
      <c r="X26" s="548"/>
      <c r="Y26" s="543"/>
      <c r="Z26" s="544"/>
      <c r="AA26" s="544"/>
      <c r="AB26" s="544"/>
      <c r="AC26" s="544"/>
      <c r="AD26" s="544"/>
      <c r="AE26" s="544"/>
      <c r="AF26" s="544"/>
      <c r="AG26" s="544"/>
      <c r="AH26" s="544"/>
      <c r="AI26" s="544"/>
      <c r="AJ26" s="544"/>
      <c r="AK26" s="545"/>
    </row>
    <row r="27" spans="1:37" s="2" customFormat="1" ht="18.75" customHeight="1" x14ac:dyDescent="0.15">
      <c r="A27" s="559"/>
      <c r="B27" s="550" t="s">
        <v>140</v>
      </c>
      <c r="C27" s="550"/>
      <c r="D27" s="542"/>
      <c r="E27" s="542"/>
      <c r="F27" s="542"/>
      <c r="G27" s="542"/>
      <c r="H27" s="543"/>
      <c r="I27" s="544"/>
      <c r="J27" s="544"/>
      <c r="K27" s="544"/>
      <c r="L27" s="544"/>
      <c r="M27" s="544"/>
      <c r="N27" s="544"/>
      <c r="O27" s="544"/>
      <c r="P27" s="544"/>
      <c r="Q27" s="544"/>
      <c r="R27" s="544"/>
      <c r="S27" s="544"/>
      <c r="T27" s="545"/>
      <c r="U27" s="546"/>
      <c r="V27" s="547"/>
      <c r="W27" s="547"/>
      <c r="X27" s="548"/>
      <c r="Y27" s="543"/>
      <c r="Z27" s="544"/>
      <c r="AA27" s="544"/>
      <c r="AB27" s="544"/>
      <c r="AC27" s="544"/>
      <c r="AD27" s="544"/>
      <c r="AE27" s="544"/>
      <c r="AF27" s="544"/>
      <c r="AG27" s="544"/>
      <c r="AH27" s="544"/>
      <c r="AI27" s="544"/>
      <c r="AJ27" s="544"/>
      <c r="AK27" s="545"/>
    </row>
    <row r="28" spans="1:37" s="2" customFormat="1" ht="18.75" customHeight="1" x14ac:dyDescent="0.15">
      <c r="A28" s="559"/>
      <c r="B28" s="538" t="s">
        <v>268</v>
      </c>
      <c r="C28" s="538"/>
      <c r="D28" s="549"/>
      <c r="E28" s="351"/>
      <c r="F28" s="351"/>
      <c r="G28" s="351"/>
      <c r="H28" s="368"/>
      <c r="I28" s="369"/>
      <c r="J28" s="369"/>
      <c r="K28" s="369"/>
      <c r="L28" s="369"/>
      <c r="M28" s="369"/>
      <c r="N28" s="369"/>
      <c r="O28" s="369"/>
      <c r="P28" s="369"/>
      <c r="Q28" s="369"/>
      <c r="R28" s="369"/>
      <c r="S28" s="369"/>
      <c r="T28" s="370"/>
      <c r="U28" s="549"/>
      <c r="V28" s="351"/>
      <c r="W28" s="351"/>
      <c r="X28" s="585"/>
      <c r="Y28" s="368"/>
      <c r="Z28" s="369"/>
      <c r="AA28" s="369"/>
      <c r="AB28" s="369"/>
      <c r="AC28" s="369"/>
      <c r="AD28" s="369"/>
      <c r="AE28" s="369"/>
      <c r="AF28" s="369"/>
      <c r="AG28" s="369"/>
      <c r="AH28" s="369"/>
      <c r="AI28" s="369"/>
      <c r="AJ28" s="369"/>
      <c r="AK28" s="370"/>
    </row>
    <row r="29" spans="1:37" s="2" customFormat="1" ht="18.75" customHeight="1" x14ac:dyDescent="0.15">
      <c r="A29" s="559"/>
      <c r="B29" s="538"/>
      <c r="C29" s="538"/>
      <c r="D29" s="552"/>
      <c r="E29" s="553"/>
      <c r="F29" s="553"/>
      <c r="G29" s="553"/>
      <c r="H29" s="524"/>
      <c r="I29" s="166"/>
      <c r="J29" s="166"/>
      <c r="K29" s="166"/>
      <c r="L29" s="166"/>
      <c r="M29" s="166"/>
      <c r="N29" s="166"/>
      <c r="O29" s="166"/>
      <c r="P29" s="166"/>
      <c r="Q29" s="166"/>
      <c r="R29" s="166"/>
      <c r="S29" s="166"/>
      <c r="T29" s="525"/>
      <c r="U29" s="552"/>
      <c r="V29" s="553"/>
      <c r="W29" s="553"/>
      <c r="X29" s="554"/>
      <c r="Y29" s="524"/>
      <c r="Z29" s="166"/>
      <c r="AA29" s="166"/>
      <c r="AB29" s="166"/>
      <c r="AC29" s="166"/>
      <c r="AD29" s="166"/>
      <c r="AE29" s="166"/>
      <c r="AF29" s="166"/>
      <c r="AG29" s="166"/>
      <c r="AH29" s="166"/>
      <c r="AI29" s="166"/>
      <c r="AJ29" s="166"/>
      <c r="AK29" s="525"/>
    </row>
    <row r="30" spans="1:37" s="2" customFormat="1" ht="18.75" customHeight="1" x14ac:dyDescent="0.15">
      <c r="A30" s="559"/>
      <c r="B30" s="538"/>
      <c r="C30" s="538"/>
      <c r="D30" s="552"/>
      <c r="E30" s="553"/>
      <c r="F30" s="553"/>
      <c r="G30" s="553"/>
      <c r="H30" s="524"/>
      <c r="I30" s="166"/>
      <c r="J30" s="166"/>
      <c r="K30" s="166"/>
      <c r="L30" s="166"/>
      <c r="M30" s="166"/>
      <c r="N30" s="166"/>
      <c r="O30" s="166"/>
      <c r="P30" s="166"/>
      <c r="Q30" s="166"/>
      <c r="R30" s="166"/>
      <c r="S30" s="166"/>
      <c r="T30" s="525"/>
      <c r="U30" s="552"/>
      <c r="V30" s="553"/>
      <c r="W30" s="553"/>
      <c r="X30" s="554"/>
      <c r="Y30" s="524"/>
      <c r="Z30" s="166"/>
      <c r="AA30" s="166"/>
      <c r="AB30" s="166"/>
      <c r="AC30" s="166"/>
      <c r="AD30" s="166"/>
      <c r="AE30" s="166"/>
      <c r="AF30" s="166"/>
      <c r="AG30" s="166"/>
      <c r="AH30" s="166"/>
      <c r="AI30" s="166"/>
      <c r="AJ30" s="166"/>
      <c r="AK30" s="525"/>
    </row>
    <row r="31" spans="1:37" s="2" customFormat="1" ht="18.75" customHeight="1" x14ac:dyDescent="0.15">
      <c r="A31" s="559"/>
      <c r="B31" s="538"/>
      <c r="C31" s="538"/>
      <c r="D31" s="561"/>
      <c r="E31" s="561"/>
      <c r="F31" s="561"/>
      <c r="G31" s="561"/>
      <c r="H31" s="551"/>
      <c r="I31" s="551"/>
      <c r="J31" s="551"/>
      <c r="K31" s="551"/>
      <c r="L31" s="551"/>
      <c r="M31" s="551"/>
      <c r="N31" s="551"/>
      <c r="O31" s="551"/>
      <c r="P31" s="551"/>
      <c r="Q31" s="551"/>
      <c r="R31" s="551"/>
      <c r="S31" s="551"/>
      <c r="T31" s="551"/>
      <c r="U31" s="552"/>
      <c r="V31" s="553"/>
      <c r="W31" s="553"/>
      <c r="X31" s="554"/>
      <c r="Y31" s="551"/>
      <c r="Z31" s="551"/>
      <c r="AA31" s="551"/>
      <c r="AB31" s="551"/>
      <c r="AC31" s="551"/>
      <c r="AD31" s="551"/>
      <c r="AE31" s="551"/>
      <c r="AF31" s="551"/>
      <c r="AG31" s="551"/>
      <c r="AH31" s="551"/>
      <c r="AI31" s="551"/>
      <c r="AJ31" s="551"/>
      <c r="AK31" s="551"/>
    </row>
    <row r="32" spans="1:37" s="2" customFormat="1" ht="18.75" customHeight="1" x14ac:dyDescent="0.15">
      <c r="A32" s="559"/>
      <c r="B32" s="538"/>
      <c r="C32" s="538"/>
      <c r="D32" s="561"/>
      <c r="E32" s="561"/>
      <c r="F32" s="561"/>
      <c r="G32" s="561"/>
      <c r="H32" s="551"/>
      <c r="I32" s="551"/>
      <c r="J32" s="551"/>
      <c r="K32" s="551"/>
      <c r="L32" s="551"/>
      <c r="M32" s="551"/>
      <c r="N32" s="551"/>
      <c r="O32" s="551"/>
      <c r="P32" s="551"/>
      <c r="Q32" s="551"/>
      <c r="R32" s="551"/>
      <c r="S32" s="551"/>
      <c r="T32" s="551"/>
      <c r="U32" s="552"/>
      <c r="V32" s="553"/>
      <c r="W32" s="553"/>
      <c r="X32" s="554"/>
      <c r="Y32" s="551"/>
      <c r="Z32" s="551"/>
      <c r="AA32" s="551"/>
      <c r="AB32" s="551"/>
      <c r="AC32" s="551"/>
      <c r="AD32" s="551"/>
      <c r="AE32" s="551"/>
      <c r="AF32" s="551"/>
      <c r="AG32" s="551"/>
      <c r="AH32" s="551"/>
      <c r="AI32" s="551"/>
      <c r="AJ32" s="551"/>
      <c r="AK32" s="551"/>
    </row>
    <row r="33" spans="1:37" s="2" customFormat="1" ht="18.75" customHeight="1" x14ac:dyDescent="0.15">
      <c r="A33" s="559"/>
      <c r="B33" s="538"/>
      <c r="C33" s="538"/>
      <c r="D33" s="561"/>
      <c r="E33" s="561"/>
      <c r="F33" s="561"/>
      <c r="G33" s="561"/>
      <c r="H33" s="551"/>
      <c r="I33" s="551"/>
      <c r="J33" s="551"/>
      <c r="K33" s="551"/>
      <c r="L33" s="551"/>
      <c r="M33" s="551"/>
      <c r="N33" s="551"/>
      <c r="O33" s="551"/>
      <c r="P33" s="551"/>
      <c r="Q33" s="551"/>
      <c r="R33" s="551"/>
      <c r="S33" s="551"/>
      <c r="T33" s="551"/>
      <c r="U33" s="562"/>
      <c r="V33" s="563"/>
      <c r="W33" s="563"/>
      <c r="X33" s="564"/>
      <c r="Y33" s="551"/>
      <c r="Z33" s="551"/>
      <c r="AA33" s="551"/>
      <c r="AB33" s="551"/>
      <c r="AC33" s="551"/>
      <c r="AD33" s="551"/>
      <c r="AE33" s="551"/>
      <c r="AF33" s="551"/>
      <c r="AG33" s="551"/>
      <c r="AH33" s="551"/>
      <c r="AI33" s="551"/>
      <c r="AJ33" s="551"/>
      <c r="AK33" s="551"/>
    </row>
    <row r="34" spans="1:37" s="2" customFormat="1" ht="18.75" customHeight="1" x14ac:dyDescent="0.15">
      <c r="A34" s="559"/>
      <c r="B34" s="538" t="s">
        <v>65</v>
      </c>
      <c r="C34" s="538"/>
      <c r="D34" s="560">
        <f>SUM(D21:G33)</f>
        <v>45510</v>
      </c>
      <c r="E34" s="560"/>
      <c r="F34" s="560"/>
      <c r="G34" s="560"/>
      <c r="H34" s="374"/>
      <c r="I34" s="374"/>
      <c r="J34" s="374"/>
      <c r="K34" s="374"/>
      <c r="L34" s="374"/>
      <c r="M34" s="374"/>
      <c r="N34" s="374"/>
      <c r="O34" s="374"/>
      <c r="P34" s="374"/>
      <c r="Q34" s="374"/>
      <c r="R34" s="374"/>
      <c r="S34" s="374"/>
      <c r="T34" s="374"/>
      <c r="U34" s="539">
        <f>SUM(U21:X33)</f>
        <v>21370</v>
      </c>
      <c r="V34" s="540"/>
      <c r="W34" s="540"/>
      <c r="X34" s="541"/>
      <c r="Y34" s="374"/>
      <c r="Z34" s="374"/>
      <c r="AA34" s="374"/>
      <c r="AB34" s="374"/>
      <c r="AC34" s="374"/>
      <c r="AD34" s="374"/>
      <c r="AE34" s="374"/>
      <c r="AF34" s="374"/>
      <c r="AG34" s="374"/>
      <c r="AH34" s="374"/>
      <c r="AI34" s="374"/>
      <c r="AJ34" s="374"/>
      <c r="AK34" s="374"/>
    </row>
    <row r="35" spans="1:37" ht="20.25" customHeight="1" x14ac:dyDescent="0.15">
      <c r="A35" s="349" t="s">
        <v>66</v>
      </c>
      <c r="B35" s="350"/>
      <c r="C35" s="523"/>
      <c r="D35" s="343" t="s">
        <v>898</v>
      </c>
      <c r="E35" s="344"/>
      <c r="F35" s="344"/>
      <c r="G35" s="344"/>
      <c r="H35" s="344"/>
      <c r="I35" s="344"/>
      <c r="J35" s="344"/>
      <c r="K35" s="344"/>
      <c r="L35" s="344"/>
      <c r="M35" s="344"/>
      <c r="N35" s="344"/>
      <c r="O35" s="344"/>
      <c r="P35" s="344"/>
      <c r="Q35" s="344"/>
      <c r="R35" s="344"/>
      <c r="S35" s="344"/>
      <c r="T35" s="345"/>
      <c r="U35" s="343" t="s">
        <v>910</v>
      </c>
      <c r="V35" s="344"/>
      <c r="W35" s="344"/>
      <c r="X35" s="344"/>
      <c r="Y35" s="344"/>
      <c r="Z35" s="344"/>
      <c r="AA35" s="344"/>
      <c r="AB35" s="344"/>
      <c r="AC35" s="344"/>
      <c r="AD35" s="344"/>
      <c r="AE35" s="344"/>
      <c r="AF35" s="344"/>
      <c r="AG35" s="344"/>
      <c r="AH35" s="344"/>
      <c r="AI35" s="344"/>
      <c r="AJ35" s="344"/>
      <c r="AK35" s="345"/>
    </row>
    <row r="36" spans="1:37" ht="20.25" customHeight="1" x14ac:dyDescent="0.15">
      <c r="A36" s="524"/>
      <c r="B36" s="166"/>
      <c r="C36" s="525"/>
      <c r="D36" s="529"/>
      <c r="E36" s="530"/>
      <c r="F36" s="530"/>
      <c r="G36" s="530"/>
      <c r="H36" s="530"/>
      <c r="I36" s="530"/>
      <c r="J36" s="530"/>
      <c r="K36" s="530"/>
      <c r="L36" s="530"/>
      <c r="M36" s="530"/>
      <c r="N36" s="530"/>
      <c r="O36" s="530"/>
      <c r="P36" s="530"/>
      <c r="Q36" s="530"/>
      <c r="R36" s="530"/>
      <c r="S36" s="530"/>
      <c r="T36" s="531"/>
      <c r="U36" s="529"/>
      <c r="V36" s="530"/>
      <c r="W36" s="530"/>
      <c r="X36" s="530"/>
      <c r="Y36" s="530"/>
      <c r="Z36" s="530"/>
      <c r="AA36" s="530"/>
      <c r="AB36" s="530"/>
      <c r="AC36" s="530"/>
      <c r="AD36" s="530"/>
      <c r="AE36" s="530"/>
      <c r="AF36" s="530"/>
      <c r="AG36" s="530"/>
      <c r="AH36" s="530"/>
      <c r="AI36" s="530"/>
      <c r="AJ36" s="530"/>
      <c r="AK36" s="531"/>
    </row>
    <row r="37" spans="1:37" ht="20.25" customHeight="1" x14ac:dyDescent="0.15">
      <c r="A37" s="524"/>
      <c r="B37" s="166"/>
      <c r="C37" s="525"/>
      <c r="D37" s="529"/>
      <c r="E37" s="530"/>
      <c r="F37" s="530"/>
      <c r="G37" s="530"/>
      <c r="H37" s="530"/>
      <c r="I37" s="530"/>
      <c r="J37" s="530"/>
      <c r="K37" s="530"/>
      <c r="L37" s="530"/>
      <c r="M37" s="530"/>
      <c r="N37" s="530"/>
      <c r="O37" s="530"/>
      <c r="P37" s="530"/>
      <c r="Q37" s="530"/>
      <c r="R37" s="530"/>
      <c r="S37" s="530"/>
      <c r="T37" s="531"/>
      <c r="U37" s="529"/>
      <c r="V37" s="530"/>
      <c r="W37" s="530"/>
      <c r="X37" s="530"/>
      <c r="Y37" s="530"/>
      <c r="Z37" s="530"/>
      <c r="AA37" s="530"/>
      <c r="AB37" s="530"/>
      <c r="AC37" s="530"/>
      <c r="AD37" s="530"/>
      <c r="AE37" s="530"/>
      <c r="AF37" s="530"/>
      <c r="AG37" s="530"/>
      <c r="AH37" s="530"/>
      <c r="AI37" s="530"/>
      <c r="AJ37" s="530"/>
      <c r="AK37" s="531"/>
    </row>
    <row r="38" spans="1:37" ht="20.25" customHeight="1" x14ac:dyDescent="0.15">
      <c r="A38" s="524"/>
      <c r="B38" s="166"/>
      <c r="C38" s="525"/>
      <c r="D38" s="529"/>
      <c r="E38" s="530"/>
      <c r="F38" s="530"/>
      <c r="G38" s="530"/>
      <c r="H38" s="530"/>
      <c r="I38" s="530"/>
      <c r="J38" s="530"/>
      <c r="K38" s="530"/>
      <c r="L38" s="530"/>
      <c r="M38" s="530"/>
      <c r="N38" s="530"/>
      <c r="O38" s="530"/>
      <c r="P38" s="530"/>
      <c r="Q38" s="530"/>
      <c r="R38" s="530"/>
      <c r="S38" s="530"/>
      <c r="T38" s="531"/>
      <c r="U38" s="529"/>
      <c r="V38" s="530"/>
      <c r="W38" s="530"/>
      <c r="X38" s="530"/>
      <c r="Y38" s="530"/>
      <c r="Z38" s="530"/>
      <c r="AA38" s="530"/>
      <c r="AB38" s="530"/>
      <c r="AC38" s="530"/>
      <c r="AD38" s="530"/>
      <c r="AE38" s="530"/>
      <c r="AF38" s="530"/>
      <c r="AG38" s="530"/>
      <c r="AH38" s="530"/>
      <c r="AI38" s="530"/>
      <c r="AJ38" s="530"/>
      <c r="AK38" s="531"/>
    </row>
    <row r="39" spans="1:37" ht="20.25" customHeight="1" x14ac:dyDescent="0.15">
      <c r="A39" s="524"/>
      <c r="B39" s="166"/>
      <c r="C39" s="525"/>
      <c r="D39" s="529"/>
      <c r="E39" s="530"/>
      <c r="F39" s="530"/>
      <c r="G39" s="530"/>
      <c r="H39" s="530"/>
      <c r="I39" s="530"/>
      <c r="J39" s="530"/>
      <c r="K39" s="530"/>
      <c r="L39" s="530"/>
      <c r="M39" s="530"/>
      <c r="N39" s="530"/>
      <c r="O39" s="530"/>
      <c r="P39" s="530"/>
      <c r="Q39" s="530"/>
      <c r="R39" s="530"/>
      <c r="S39" s="530"/>
      <c r="T39" s="531"/>
      <c r="U39" s="529"/>
      <c r="V39" s="530"/>
      <c r="W39" s="530"/>
      <c r="X39" s="530"/>
      <c r="Y39" s="530"/>
      <c r="Z39" s="530"/>
      <c r="AA39" s="530"/>
      <c r="AB39" s="530"/>
      <c r="AC39" s="530"/>
      <c r="AD39" s="530"/>
      <c r="AE39" s="530"/>
      <c r="AF39" s="530"/>
      <c r="AG39" s="530"/>
      <c r="AH39" s="530"/>
      <c r="AI39" s="530"/>
      <c r="AJ39" s="530"/>
      <c r="AK39" s="531"/>
    </row>
    <row r="40" spans="1:37" ht="20.25" customHeight="1" x14ac:dyDescent="0.15">
      <c r="A40" s="526"/>
      <c r="B40" s="527"/>
      <c r="C40" s="528"/>
      <c r="D40" s="346"/>
      <c r="E40" s="347"/>
      <c r="F40" s="347"/>
      <c r="G40" s="347"/>
      <c r="H40" s="347"/>
      <c r="I40" s="347"/>
      <c r="J40" s="347"/>
      <c r="K40" s="347"/>
      <c r="L40" s="347"/>
      <c r="M40" s="347"/>
      <c r="N40" s="347"/>
      <c r="O40" s="347"/>
      <c r="P40" s="347"/>
      <c r="Q40" s="347"/>
      <c r="R40" s="347"/>
      <c r="S40" s="347"/>
      <c r="T40" s="348"/>
      <c r="U40" s="346"/>
      <c r="V40" s="347"/>
      <c r="W40" s="347"/>
      <c r="X40" s="347"/>
      <c r="Y40" s="347"/>
      <c r="Z40" s="347"/>
      <c r="AA40" s="347"/>
      <c r="AB40" s="347"/>
      <c r="AC40" s="347"/>
      <c r="AD40" s="347"/>
      <c r="AE40" s="347"/>
      <c r="AF40" s="347"/>
      <c r="AG40" s="347"/>
      <c r="AH40" s="347"/>
      <c r="AI40" s="347"/>
      <c r="AJ40" s="347"/>
      <c r="AK40" s="348"/>
    </row>
    <row r="41" spans="1:37" ht="20.25" customHeight="1" x14ac:dyDescent="0.15">
      <c r="A41" s="349" t="s">
        <v>267</v>
      </c>
      <c r="B41" s="350"/>
      <c r="C41" s="523"/>
      <c r="D41" s="343" t="s">
        <v>904</v>
      </c>
      <c r="E41" s="344"/>
      <c r="F41" s="344"/>
      <c r="G41" s="344"/>
      <c r="H41" s="344"/>
      <c r="I41" s="344"/>
      <c r="J41" s="344"/>
      <c r="K41" s="344"/>
      <c r="L41" s="344"/>
      <c r="M41" s="344"/>
      <c r="N41" s="344"/>
      <c r="O41" s="344"/>
      <c r="P41" s="344"/>
      <c r="Q41" s="344"/>
      <c r="R41" s="344"/>
      <c r="S41" s="344"/>
      <c r="T41" s="345"/>
      <c r="U41" s="532" t="s">
        <v>893</v>
      </c>
      <c r="V41" s="533"/>
      <c r="W41" s="533"/>
      <c r="X41" s="533"/>
      <c r="Y41" s="533"/>
      <c r="Z41" s="533"/>
      <c r="AA41" s="533"/>
      <c r="AB41" s="533"/>
      <c r="AC41" s="533"/>
      <c r="AD41" s="533"/>
      <c r="AE41" s="533"/>
      <c r="AF41" s="533"/>
      <c r="AG41" s="533"/>
      <c r="AH41" s="533"/>
      <c r="AI41" s="533"/>
      <c r="AJ41" s="533"/>
      <c r="AK41" s="534"/>
    </row>
    <row r="42" spans="1:37" ht="20.25" customHeight="1" x14ac:dyDescent="0.15">
      <c r="A42" s="524"/>
      <c r="B42" s="166"/>
      <c r="C42" s="525"/>
      <c r="D42" s="529"/>
      <c r="E42" s="530"/>
      <c r="F42" s="530"/>
      <c r="G42" s="530"/>
      <c r="H42" s="530"/>
      <c r="I42" s="530"/>
      <c r="J42" s="530"/>
      <c r="K42" s="530"/>
      <c r="L42" s="530"/>
      <c r="M42" s="530"/>
      <c r="N42" s="530"/>
      <c r="O42" s="530"/>
      <c r="P42" s="530"/>
      <c r="Q42" s="530"/>
      <c r="R42" s="530"/>
      <c r="S42" s="530"/>
      <c r="T42" s="531"/>
      <c r="U42" s="535"/>
      <c r="V42" s="536"/>
      <c r="W42" s="536"/>
      <c r="X42" s="536"/>
      <c r="Y42" s="536"/>
      <c r="Z42" s="536"/>
      <c r="AA42" s="536"/>
      <c r="AB42" s="536"/>
      <c r="AC42" s="536"/>
      <c r="AD42" s="536"/>
      <c r="AE42" s="536"/>
      <c r="AF42" s="536"/>
      <c r="AG42" s="536"/>
      <c r="AH42" s="536"/>
      <c r="AI42" s="536"/>
      <c r="AJ42" s="536"/>
      <c r="AK42" s="537"/>
    </row>
    <row r="43" spans="1:37" ht="20.25" customHeight="1" x14ac:dyDescent="0.15">
      <c r="A43" s="524"/>
      <c r="B43" s="166"/>
      <c r="C43" s="525"/>
      <c r="D43" s="529"/>
      <c r="E43" s="530"/>
      <c r="F43" s="530"/>
      <c r="G43" s="530"/>
      <c r="H43" s="530"/>
      <c r="I43" s="530"/>
      <c r="J43" s="530"/>
      <c r="K43" s="530"/>
      <c r="L43" s="530"/>
      <c r="M43" s="530"/>
      <c r="N43" s="530"/>
      <c r="O43" s="530"/>
      <c r="P43" s="530"/>
      <c r="Q43" s="530"/>
      <c r="R43" s="530"/>
      <c r="S43" s="530"/>
      <c r="T43" s="531"/>
      <c r="U43" s="535"/>
      <c r="V43" s="536"/>
      <c r="W43" s="536"/>
      <c r="X43" s="536"/>
      <c r="Y43" s="536"/>
      <c r="Z43" s="536"/>
      <c r="AA43" s="536"/>
      <c r="AB43" s="536"/>
      <c r="AC43" s="536"/>
      <c r="AD43" s="536"/>
      <c r="AE43" s="536"/>
      <c r="AF43" s="536"/>
      <c r="AG43" s="536"/>
      <c r="AH43" s="536"/>
      <c r="AI43" s="536"/>
      <c r="AJ43" s="536"/>
      <c r="AK43" s="537"/>
    </row>
    <row r="44" spans="1:37" ht="20.25" customHeight="1" x14ac:dyDescent="0.15">
      <c r="A44" s="524"/>
      <c r="B44" s="166"/>
      <c r="C44" s="525"/>
      <c r="D44" s="529"/>
      <c r="E44" s="530"/>
      <c r="F44" s="530"/>
      <c r="G44" s="530"/>
      <c r="H44" s="530"/>
      <c r="I44" s="530"/>
      <c r="J44" s="530"/>
      <c r="K44" s="530"/>
      <c r="L44" s="530"/>
      <c r="M44" s="530"/>
      <c r="N44" s="530"/>
      <c r="O44" s="530"/>
      <c r="P44" s="530"/>
      <c r="Q44" s="530"/>
      <c r="R44" s="530"/>
      <c r="S44" s="530"/>
      <c r="T44" s="531"/>
      <c r="U44" s="535"/>
      <c r="V44" s="536"/>
      <c r="W44" s="536"/>
      <c r="X44" s="536"/>
      <c r="Y44" s="536"/>
      <c r="Z44" s="536"/>
      <c r="AA44" s="536"/>
      <c r="AB44" s="536"/>
      <c r="AC44" s="536"/>
      <c r="AD44" s="536"/>
      <c r="AE44" s="536"/>
      <c r="AF44" s="536"/>
      <c r="AG44" s="536"/>
      <c r="AH44" s="536"/>
      <c r="AI44" s="536"/>
      <c r="AJ44" s="536"/>
      <c r="AK44" s="537"/>
    </row>
    <row r="45" spans="1:37" ht="20.25" customHeight="1" x14ac:dyDescent="0.15">
      <c r="A45" s="524"/>
      <c r="B45" s="166"/>
      <c r="C45" s="525"/>
      <c r="D45" s="529"/>
      <c r="E45" s="530"/>
      <c r="F45" s="530"/>
      <c r="G45" s="530"/>
      <c r="H45" s="530"/>
      <c r="I45" s="530"/>
      <c r="J45" s="530"/>
      <c r="K45" s="530"/>
      <c r="L45" s="530"/>
      <c r="M45" s="530"/>
      <c r="N45" s="530"/>
      <c r="O45" s="530"/>
      <c r="P45" s="530"/>
      <c r="Q45" s="530"/>
      <c r="R45" s="530"/>
      <c r="S45" s="530"/>
      <c r="T45" s="531"/>
      <c r="U45" s="535"/>
      <c r="V45" s="536"/>
      <c r="W45" s="536"/>
      <c r="X45" s="536"/>
      <c r="Y45" s="536"/>
      <c r="Z45" s="536"/>
      <c r="AA45" s="536"/>
      <c r="AB45" s="536"/>
      <c r="AC45" s="536"/>
      <c r="AD45" s="536"/>
      <c r="AE45" s="536"/>
      <c r="AF45" s="536"/>
      <c r="AG45" s="536"/>
      <c r="AH45" s="536"/>
      <c r="AI45" s="536"/>
      <c r="AJ45" s="536"/>
      <c r="AK45" s="537"/>
    </row>
    <row r="46" spans="1:37" ht="20.25" customHeight="1" x14ac:dyDescent="0.15">
      <c r="A46" s="526"/>
      <c r="B46" s="527"/>
      <c r="C46" s="528"/>
      <c r="D46" s="346"/>
      <c r="E46" s="347"/>
      <c r="F46" s="347"/>
      <c r="G46" s="347"/>
      <c r="H46" s="347"/>
      <c r="I46" s="347"/>
      <c r="J46" s="347"/>
      <c r="K46" s="347"/>
      <c r="L46" s="347"/>
      <c r="M46" s="347"/>
      <c r="N46" s="347"/>
      <c r="O46" s="347"/>
      <c r="P46" s="347"/>
      <c r="Q46" s="347"/>
      <c r="R46" s="347"/>
      <c r="S46" s="347"/>
      <c r="T46" s="348"/>
      <c r="U46" s="326"/>
      <c r="V46" s="327"/>
      <c r="W46" s="327"/>
      <c r="X46" s="327"/>
      <c r="Y46" s="327"/>
      <c r="Z46" s="327"/>
      <c r="AA46" s="327"/>
      <c r="AB46" s="327"/>
      <c r="AC46" s="327"/>
      <c r="AD46" s="327"/>
      <c r="AE46" s="327"/>
      <c r="AF46" s="327"/>
      <c r="AG46" s="327"/>
      <c r="AH46" s="327"/>
      <c r="AI46" s="327"/>
      <c r="AJ46" s="327"/>
      <c r="AK46" s="328"/>
    </row>
    <row r="47" spans="1:37" ht="27.75" customHeight="1" x14ac:dyDescent="0.15">
      <c r="A47" s="522" t="s">
        <v>554</v>
      </c>
      <c r="B47" s="522"/>
      <c r="C47" s="522"/>
      <c r="D47" s="522"/>
      <c r="E47" s="522"/>
      <c r="F47" s="522"/>
      <c r="G47" s="522"/>
      <c r="H47" s="522"/>
      <c r="I47" s="522"/>
      <c r="J47" s="522"/>
      <c r="K47" s="522"/>
      <c r="L47" s="522"/>
      <c r="M47" s="522"/>
      <c r="N47" s="522"/>
      <c r="O47" s="522"/>
      <c r="P47" s="522"/>
      <c r="Q47" s="522"/>
      <c r="R47" s="522"/>
      <c r="S47" s="522"/>
      <c r="T47" s="522"/>
      <c r="U47" s="522"/>
      <c r="V47" s="522"/>
      <c r="W47" s="522"/>
      <c r="X47" s="522"/>
      <c r="Y47" s="522"/>
      <c r="Z47" s="522"/>
      <c r="AA47" s="522"/>
      <c r="AB47" s="522"/>
      <c r="AC47" s="522"/>
      <c r="AD47" s="522"/>
      <c r="AE47" s="522"/>
      <c r="AF47" s="522"/>
      <c r="AG47" s="522"/>
      <c r="AH47" s="522"/>
      <c r="AI47" s="522"/>
      <c r="AJ47" s="522"/>
      <c r="AK47" s="522"/>
    </row>
    <row r="48" spans="1:37" ht="27.75" customHeight="1" x14ac:dyDescent="0.15">
      <c r="A48" s="92" t="s">
        <v>553</v>
      </c>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row>
    <row r="49" ht="27.75" customHeight="1" x14ac:dyDescent="0.15"/>
  </sheetData>
  <mergeCells count="120">
    <mergeCell ref="A41:C46"/>
    <mergeCell ref="D41:T46"/>
    <mergeCell ref="U41:AK46"/>
    <mergeCell ref="A47:AK47"/>
    <mergeCell ref="B34:C34"/>
    <mergeCell ref="D34:G34"/>
    <mergeCell ref="H34:T34"/>
    <mergeCell ref="U34:X34"/>
    <mergeCell ref="Y34:AK34"/>
    <mergeCell ref="A35:C40"/>
    <mergeCell ref="D35:T40"/>
    <mergeCell ref="U35:AK40"/>
    <mergeCell ref="A20:A34"/>
    <mergeCell ref="B20:C20"/>
    <mergeCell ref="D20:G20"/>
    <mergeCell ref="H20:T20"/>
    <mergeCell ref="U20:X20"/>
    <mergeCell ref="Y20:AK20"/>
    <mergeCell ref="B28:C33"/>
    <mergeCell ref="D28:G28"/>
    <mergeCell ref="H28:T28"/>
    <mergeCell ref="U28:X28"/>
    <mergeCell ref="Y28:AK28"/>
    <mergeCell ref="D29:G29"/>
    <mergeCell ref="H29:T29"/>
    <mergeCell ref="U29:X29"/>
    <mergeCell ref="Y29:AK29"/>
    <mergeCell ref="D30:G30"/>
    <mergeCell ref="D32:G32"/>
    <mergeCell ref="H32:T32"/>
    <mergeCell ref="U32:X32"/>
    <mergeCell ref="Y32:AK32"/>
    <mergeCell ref="Y31:AK31"/>
    <mergeCell ref="D33:G33"/>
    <mergeCell ref="H33:T33"/>
    <mergeCell ref="U33:X33"/>
    <mergeCell ref="Y33:AK33"/>
    <mergeCell ref="H30:T30"/>
    <mergeCell ref="U30:X30"/>
    <mergeCell ref="Y30:AK30"/>
    <mergeCell ref="D31:G31"/>
    <mergeCell ref="H31:T31"/>
    <mergeCell ref="U31:X31"/>
    <mergeCell ref="Y26:AK26"/>
    <mergeCell ref="B27:C27"/>
    <mergeCell ref="D27:G27"/>
    <mergeCell ref="H27:T27"/>
    <mergeCell ref="U27:X27"/>
    <mergeCell ref="Y27:AK27"/>
    <mergeCell ref="B25:C25"/>
    <mergeCell ref="D25:G25"/>
    <mergeCell ref="U25:X25"/>
    <mergeCell ref="B26:C26"/>
    <mergeCell ref="D26:G26"/>
    <mergeCell ref="H26:T26"/>
    <mergeCell ref="U26:X26"/>
    <mergeCell ref="Z23:AB23"/>
    <mergeCell ref="AE23:AF23"/>
    <mergeCell ref="AI23:AJ23"/>
    <mergeCell ref="B24:C24"/>
    <mergeCell ref="D24:G24"/>
    <mergeCell ref="H24:T24"/>
    <mergeCell ref="U24:X24"/>
    <mergeCell ref="Y24:AK24"/>
    <mergeCell ref="B23:C23"/>
    <mergeCell ref="D23:G23"/>
    <mergeCell ref="I23:K23"/>
    <mergeCell ref="N23:O23"/>
    <mergeCell ref="R23:S23"/>
    <mergeCell ref="U23:X23"/>
    <mergeCell ref="Y21:AK21"/>
    <mergeCell ref="B22:C22"/>
    <mergeCell ref="D22:G22"/>
    <mergeCell ref="I22:K22"/>
    <mergeCell ref="N22:O22"/>
    <mergeCell ref="R22:S22"/>
    <mergeCell ref="U22:X22"/>
    <mergeCell ref="Z22:AB22"/>
    <mergeCell ref="AE22:AF22"/>
    <mergeCell ref="AI22:AJ22"/>
    <mergeCell ref="B21:C21"/>
    <mergeCell ref="D21:G21"/>
    <mergeCell ref="H21:T21"/>
    <mergeCell ref="U21:X21"/>
    <mergeCell ref="U18:W18"/>
    <mergeCell ref="X18:Y18"/>
    <mergeCell ref="AB18:AC18"/>
    <mergeCell ref="AD18:AE18"/>
    <mergeCell ref="AG18:AK18"/>
    <mergeCell ref="A19:C19"/>
    <mergeCell ref="R19:S19"/>
    <mergeCell ref="AI19:AJ19"/>
    <mergeCell ref="A18:C18"/>
    <mergeCell ref="D18:F18"/>
    <mergeCell ref="G18:H18"/>
    <mergeCell ref="K18:L18"/>
    <mergeCell ref="M18:N18"/>
    <mergeCell ref="P18:T18"/>
    <mergeCell ref="A2:AK3"/>
    <mergeCell ref="A4:AK5"/>
    <mergeCell ref="A7:C10"/>
    <mergeCell ref="D7:T9"/>
    <mergeCell ref="U7:AK9"/>
    <mergeCell ref="D10:T10"/>
    <mergeCell ref="U10:AK10"/>
    <mergeCell ref="A16:A17"/>
    <mergeCell ref="B16:C16"/>
    <mergeCell ref="D16:T16"/>
    <mergeCell ref="U16:AK16"/>
    <mergeCell ref="B17:C17"/>
    <mergeCell ref="D17:T17"/>
    <mergeCell ref="U17:AK17"/>
    <mergeCell ref="A11:C14"/>
    <mergeCell ref="D11:T13"/>
    <mergeCell ref="U11:AK13"/>
    <mergeCell ref="D14:T14"/>
    <mergeCell ref="U14:AK14"/>
    <mergeCell ref="A15:C15"/>
    <mergeCell ref="D15:T15"/>
    <mergeCell ref="U15:AK15"/>
  </mergeCells>
  <phoneticPr fontId="1"/>
  <pageMargins left="0.7" right="0.7" top="0.75" bottom="0.75" header="0.3" footer="0.3"/>
  <pageSetup paperSize="9" scale="84" orientation="portrait" horizontalDpi="0"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K49"/>
  <sheetViews>
    <sheetView workbookViewId="0">
      <selection activeCell="A18" sqref="A18:C18"/>
    </sheetView>
  </sheetViews>
  <sheetFormatPr defaultColWidth="9" defaultRowHeight="13.5" x14ac:dyDescent="0.15"/>
  <cols>
    <col min="1" max="1" customWidth="true" style="1" width="3.75"/>
    <col min="2" max="3" customWidth="true" style="1" width="4.875"/>
    <col min="4" max="37" customWidth="true" style="1" width="2.25"/>
    <col min="38" max="16384" style="1" width="9.0"/>
  </cols>
  <sheetData>
    <row r="1" spans="1:37" s="10" customFormat="1" ht="18" customHeight="1" x14ac:dyDescent="0.15">
      <c r="A1" s="1" t="s">
        <v>561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s="10" customFormat="1" ht="18" customHeight="1" x14ac:dyDescent="0.15">
      <c r="A2" s="584" t="s">
        <v>872</v>
      </c>
      <c r="B2" s="584"/>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c r="AC2" s="584"/>
      <c r="AD2" s="584"/>
      <c r="AE2" s="584"/>
      <c r="AF2" s="584"/>
      <c r="AG2" s="584"/>
      <c r="AH2" s="584"/>
      <c r="AI2" s="584"/>
      <c r="AJ2" s="584"/>
      <c r="AK2" s="584"/>
    </row>
    <row r="3" spans="1:37" s="11" customFormat="1" ht="24" x14ac:dyDescent="0.15">
      <c r="A3" s="584"/>
      <c r="B3" s="584"/>
      <c r="C3" s="584"/>
      <c r="D3" s="584"/>
      <c r="E3" s="584"/>
      <c r="F3" s="584"/>
      <c r="G3" s="584"/>
      <c r="H3" s="584"/>
      <c r="I3" s="584"/>
      <c r="J3" s="584"/>
      <c r="K3" s="584"/>
      <c r="L3" s="584"/>
      <c r="M3" s="584"/>
      <c r="N3" s="584"/>
      <c r="O3" s="584"/>
      <c r="P3" s="584"/>
      <c r="Q3" s="584"/>
      <c r="R3" s="584"/>
      <c r="S3" s="584"/>
      <c r="T3" s="584"/>
      <c r="U3" s="584"/>
      <c r="V3" s="584"/>
      <c r="W3" s="584"/>
      <c r="X3" s="584"/>
      <c r="Y3" s="584"/>
      <c r="Z3" s="584"/>
      <c r="AA3" s="584"/>
      <c r="AB3" s="584"/>
      <c r="AC3" s="584"/>
      <c r="AD3" s="584"/>
      <c r="AE3" s="584"/>
      <c r="AF3" s="584"/>
      <c r="AG3" s="584"/>
      <c r="AH3" s="584"/>
      <c r="AI3" s="584"/>
      <c r="AJ3" s="584"/>
      <c r="AK3" s="584"/>
    </row>
    <row r="4" spans="1:37" ht="18.75" customHeight="1" x14ac:dyDescent="0.15">
      <c r="A4" s="565" t="s">
        <v>551</v>
      </c>
      <c r="B4" s="565"/>
      <c r="C4" s="565"/>
      <c r="D4" s="565"/>
      <c r="E4" s="565"/>
      <c r="F4" s="565"/>
      <c r="G4" s="565"/>
      <c r="H4" s="565"/>
      <c r="I4" s="565"/>
      <c r="J4" s="565"/>
      <c r="K4" s="565"/>
      <c r="L4" s="565"/>
      <c r="M4" s="565"/>
      <c r="N4" s="565"/>
      <c r="O4" s="565"/>
      <c r="P4" s="565"/>
      <c r="Q4" s="565"/>
      <c r="R4" s="565"/>
      <c r="S4" s="565"/>
      <c r="T4" s="565"/>
      <c r="U4" s="565"/>
      <c r="V4" s="565"/>
      <c r="W4" s="565"/>
      <c r="X4" s="565"/>
      <c r="Y4" s="565"/>
      <c r="Z4" s="565"/>
      <c r="AA4" s="565"/>
      <c r="AB4" s="565"/>
      <c r="AC4" s="565"/>
      <c r="AD4" s="565"/>
      <c r="AE4" s="565"/>
      <c r="AF4" s="565"/>
      <c r="AG4" s="565"/>
      <c r="AH4" s="565"/>
      <c r="AI4" s="565"/>
      <c r="AJ4" s="565"/>
      <c r="AK4" s="565"/>
    </row>
    <row r="5" spans="1:37" ht="18.75" customHeight="1" x14ac:dyDescent="0.15">
      <c r="A5" s="565"/>
      <c r="B5" s="565"/>
      <c r="C5" s="565"/>
      <c r="D5" s="565"/>
      <c r="E5" s="565"/>
      <c r="F5" s="565"/>
      <c r="G5" s="565"/>
      <c r="H5" s="565"/>
      <c r="I5" s="565"/>
      <c r="J5" s="565"/>
      <c r="K5" s="565"/>
      <c r="L5" s="565"/>
      <c r="M5" s="565"/>
      <c r="N5" s="565"/>
      <c r="O5" s="565"/>
      <c r="P5" s="565"/>
      <c r="Q5" s="565"/>
      <c r="R5" s="565"/>
      <c r="S5" s="565"/>
      <c r="T5" s="565"/>
      <c r="U5" s="565"/>
      <c r="V5" s="565"/>
      <c r="W5" s="565"/>
      <c r="X5" s="565"/>
      <c r="Y5" s="565"/>
      <c r="Z5" s="565"/>
      <c r="AA5" s="565"/>
      <c r="AB5" s="565"/>
      <c r="AC5" s="565"/>
      <c r="AD5" s="565"/>
      <c r="AE5" s="565"/>
      <c r="AF5" s="565"/>
      <c r="AG5" s="565"/>
      <c r="AH5" s="565"/>
      <c r="AI5" s="565"/>
      <c r="AJ5" s="565"/>
      <c r="AK5" s="565"/>
    </row>
    <row r="6" spans="1:37" ht="18.75" customHeight="1" x14ac:dyDescent="0.15"/>
    <row r="7" spans="1:37" ht="18.75" customHeight="1" x14ac:dyDescent="0.15">
      <c r="A7" s="566" t="s">
        <v>53</v>
      </c>
      <c r="B7" s="566"/>
      <c r="C7" s="566"/>
      <c r="D7" s="567" t="s">
        <v>54</v>
      </c>
      <c r="E7" s="568"/>
      <c r="F7" s="568"/>
      <c r="G7" s="568"/>
      <c r="H7" s="568"/>
      <c r="I7" s="568"/>
      <c r="J7" s="568"/>
      <c r="K7" s="568"/>
      <c r="L7" s="568"/>
      <c r="M7" s="568"/>
      <c r="N7" s="568"/>
      <c r="O7" s="568"/>
      <c r="P7" s="568"/>
      <c r="Q7" s="568"/>
      <c r="R7" s="568"/>
      <c r="S7" s="568"/>
      <c r="T7" s="569"/>
      <c r="U7" s="567" t="s">
        <v>54</v>
      </c>
      <c r="V7" s="568"/>
      <c r="W7" s="568"/>
      <c r="X7" s="568"/>
      <c r="Y7" s="568"/>
      <c r="Z7" s="568"/>
      <c r="AA7" s="568"/>
      <c r="AB7" s="568"/>
      <c r="AC7" s="568"/>
      <c r="AD7" s="568"/>
      <c r="AE7" s="568"/>
      <c r="AF7" s="568"/>
      <c r="AG7" s="568"/>
      <c r="AH7" s="568"/>
      <c r="AI7" s="568"/>
      <c r="AJ7" s="568"/>
      <c r="AK7" s="569"/>
    </row>
    <row r="8" spans="1:37" ht="18.75" customHeight="1" x14ac:dyDescent="0.15">
      <c r="A8" s="566"/>
      <c r="B8" s="566"/>
      <c r="C8" s="566"/>
      <c r="D8" s="570"/>
      <c r="E8" s="571"/>
      <c r="F8" s="571"/>
      <c r="G8" s="571"/>
      <c r="H8" s="571"/>
      <c r="I8" s="571"/>
      <c r="J8" s="571"/>
      <c r="K8" s="571"/>
      <c r="L8" s="571"/>
      <c r="M8" s="571"/>
      <c r="N8" s="571"/>
      <c r="O8" s="571"/>
      <c r="P8" s="571"/>
      <c r="Q8" s="571"/>
      <c r="R8" s="571"/>
      <c r="S8" s="571"/>
      <c r="T8" s="572"/>
      <c r="U8" s="570"/>
      <c r="V8" s="571"/>
      <c r="W8" s="571"/>
      <c r="X8" s="571"/>
      <c r="Y8" s="571"/>
      <c r="Z8" s="571"/>
      <c r="AA8" s="571"/>
      <c r="AB8" s="571"/>
      <c r="AC8" s="571"/>
      <c r="AD8" s="571"/>
      <c r="AE8" s="571"/>
      <c r="AF8" s="571"/>
      <c r="AG8" s="571"/>
      <c r="AH8" s="571"/>
      <c r="AI8" s="571"/>
      <c r="AJ8" s="571"/>
      <c r="AK8" s="572"/>
    </row>
    <row r="9" spans="1:37" ht="18.75" customHeight="1" x14ac:dyDescent="0.15">
      <c r="A9" s="566"/>
      <c r="B9" s="566"/>
      <c r="C9" s="566"/>
      <c r="D9" s="570"/>
      <c r="E9" s="571"/>
      <c r="F9" s="571"/>
      <c r="G9" s="571"/>
      <c r="H9" s="571"/>
      <c r="I9" s="571"/>
      <c r="J9" s="571"/>
      <c r="K9" s="571"/>
      <c r="L9" s="571"/>
      <c r="M9" s="571"/>
      <c r="N9" s="571"/>
      <c r="O9" s="571"/>
      <c r="P9" s="571"/>
      <c r="Q9" s="571"/>
      <c r="R9" s="571"/>
      <c r="S9" s="571"/>
      <c r="T9" s="572"/>
      <c r="U9" s="570"/>
      <c r="V9" s="571"/>
      <c r="W9" s="571"/>
      <c r="X9" s="571"/>
      <c r="Y9" s="571"/>
      <c r="Z9" s="571"/>
      <c r="AA9" s="571"/>
      <c r="AB9" s="571"/>
      <c r="AC9" s="571"/>
      <c r="AD9" s="571"/>
      <c r="AE9" s="571"/>
      <c r="AF9" s="571"/>
      <c r="AG9" s="571"/>
      <c r="AH9" s="571"/>
      <c r="AI9" s="571"/>
      <c r="AJ9" s="571"/>
      <c r="AK9" s="572"/>
    </row>
    <row r="10" spans="1:37" ht="18.75" customHeight="1" x14ac:dyDescent="0.15">
      <c r="A10" s="566"/>
      <c r="B10" s="566"/>
      <c r="C10" s="566"/>
      <c r="D10" s="573" t="s">
        <v>55</v>
      </c>
      <c r="E10" s="574"/>
      <c r="F10" s="574"/>
      <c r="G10" s="574"/>
      <c r="H10" s="574"/>
      <c r="I10" s="574"/>
      <c r="J10" s="574"/>
      <c r="K10" s="574"/>
      <c r="L10" s="574"/>
      <c r="M10" s="574"/>
      <c r="N10" s="574"/>
      <c r="O10" s="574"/>
      <c r="P10" s="574"/>
      <c r="Q10" s="574"/>
      <c r="R10" s="574"/>
      <c r="S10" s="574"/>
      <c r="T10" s="575"/>
      <c r="U10" s="573" t="s">
        <v>55</v>
      </c>
      <c r="V10" s="574"/>
      <c r="W10" s="574"/>
      <c r="X10" s="574"/>
      <c r="Y10" s="574"/>
      <c r="Z10" s="574"/>
      <c r="AA10" s="574"/>
      <c r="AB10" s="574"/>
      <c r="AC10" s="574"/>
      <c r="AD10" s="574"/>
      <c r="AE10" s="574"/>
      <c r="AF10" s="574"/>
      <c r="AG10" s="574"/>
      <c r="AH10" s="574"/>
      <c r="AI10" s="574"/>
      <c r="AJ10" s="574"/>
      <c r="AK10" s="575"/>
    </row>
    <row r="11" spans="1:37" ht="18.75" customHeight="1" x14ac:dyDescent="0.15">
      <c r="A11" s="566" t="s">
        <v>56</v>
      </c>
      <c r="B11" s="566"/>
      <c r="C11" s="566"/>
      <c r="D11" s="567" t="s">
        <v>907</v>
      </c>
      <c r="E11" s="568"/>
      <c r="F11" s="568"/>
      <c r="G11" s="568"/>
      <c r="H11" s="568"/>
      <c r="I11" s="568"/>
      <c r="J11" s="568"/>
      <c r="K11" s="568"/>
      <c r="L11" s="568"/>
      <c r="M11" s="568"/>
      <c r="N11" s="568"/>
      <c r="O11" s="568"/>
      <c r="P11" s="568"/>
      <c r="Q11" s="568"/>
      <c r="R11" s="568"/>
      <c r="S11" s="568"/>
      <c r="T11" s="569"/>
      <c r="U11" s="567" t="s">
        <v>907</v>
      </c>
      <c r="V11" s="568"/>
      <c r="W11" s="568"/>
      <c r="X11" s="568"/>
      <c r="Y11" s="568"/>
      <c r="Z11" s="568"/>
      <c r="AA11" s="568"/>
      <c r="AB11" s="568"/>
      <c r="AC11" s="568"/>
      <c r="AD11" s="568"/>
      <c r="AE11" s="568"/>
      <c r="AF11" s="568"/>
      <c r="AG11" s="568"/>
      <c r="AH11" s="568"/>
      <c r="AI11" s="568"/>
      <c r="AJ11" s="568"/>
      <c r="AK11" s="569"/>
    </row>
    <row r="12" spans="1:37" ht="18.75" customHeight="1" x14ac:dyDescent="0.15">
      <c r="A12" s="566"/>
      <c r="B12" s="566"/>
      <c r="C12" s="566"/>
      <c r="D12" s="570"/>
      <c r="E12" s="571"/>
      <c r="F12" s="571"/>
      <c r="G12" s="571"/>
      <c r="H12" s="571"/>
      <c r="I12" s="571"/>
      <c r="J12" s="571"/>
      <c r="K12" s="571"/>
      <c r="L12" s="571"/>
      <c r="M12" s="571"/>
      <c r="N12" s="571"/>
      <c r="O12" s="571"/>
      <c r="P12" s="571"/>
      <c r="Q12" s="571"/>
      <c r="R12" s="571"/>
      <c r="S12" s="571"/>
      <c r="T12" s="572"/>
      <c r="U12" s="570"/>
      <c r="V12" s="571"/>
      <c r="W12" s="571"/>
      <c r="X12" s="571"/>
      <c r="Y12" s="571"/>
      <c r="Z12" s="571"/>
      <c r="AA12" s="571"/>
      <c r="AB12" s="571"/>
      <c r="AC12" s="571"/>
      <c r="AD12" s="571"/>
      <c r="AE12" s="571"/>
      <c r="AF12" s="571"/>
      <c r="AG12" s="571"/>
      <c r="AH12" s="571"/>
      <c r="AI12" s="571"/>
      <c r="AJ12" s="571"/>
      <c r="AK12" s="572"/>
    </row>
    <row r="13" spans="1:37" ht="18.75" customHeight="1" x14ac:dyDescent="0.15">
      <c r="A13" s="566"/>
      <c r="B13" s="566"/>
      <c r="C13" s="566"/>
      <c r="D13" s="570"/>
      <c r="E13" s="571"/>
      <c r="F13" s="571"/>
      <c r="G13" s="571"/>
      <c r="H13" s="571"/>
      <c r="I13" s="571"/>
      <c r="J13" s="571"/>
      <c r="K13" s="571"/>
      <c r="L13" s="571"/>
      <c r="M13" s="571"/>
      <c r="N13" s="571"/>
      <c r="O13" s="571"/>
      <c r="P13" s="571"/>
      <c r="Q13" s="571"/>
      <c r="R13" s="571"/>
      <c r="S13" s="571"/>
      <c r="T13" s="572"/>
      <c r="U13" s="570"/>
      <c r="V13" s="571"/>
      <c r="W13" s="571"/>
      <c r="X13" s="571"/>
      <c r="Y13" s="571"/>
      <c r="Z13" s="571"/>
      <c r="AA13" s="571"/>
      <c r="AB13" s="571"/>
      <c r="AC13" s="571"/>
      <c r="AD13" s="571"/>
      <c r="AE13" s="571"/>
      <c r="AF13" s="571"/>
      <c r="AG13" s="571"/>
      <c r="AH13" s="571"/>
      <c r="AI13" s="571"/>
      <c r="AJ13" s="571"/>
      <c r="AK13" s="572"/>
    </row>
    <row r="14" spans="1:37" ht="18.75" customHeight="1" x14ac:dyDescent="0.15">
      <c r="A14" s="566"/>
      <c r="B14" s="566"/>
      <c r="C14" s="566"/>
      <c r="D14" s="573" t="s">
        <v>55</v>
      </c>
      <c r="E14" s="574"/>
      <c r="F14" s="574"/>
      <c r="G14" s="574"/>
      <c r="H14" s="574"/>
      <c r="I14" s="574"/>
      <c r="J14" s="574"/>
      <c r="K14" s="574"/>
      <c r="L14" s="574"/>
      <c r="M14" s="574"/>
      <c r="N14" s="574"/>
      <c r="O14" s="574"/>
      <c r="P14" s="574"/>
      <c r="Q14" s="574"/>
      <c r="R14" s="574"/>
      <c r="S14" s="574"/>
      <c r="T14" s="575"/>
      <c r="U14" s="573" t="s">
        <v>55</v>
      </c>
      <c r="V14" s="574"/>
      <c r="W14" s="574"/>
      <c r="X14" s="574"/>
      <c r="Y14" s="574"/>
      <c r="Z14" s="574"/>
      <c r="AA14" s="574"/>
      <c r="AB14" s="574"/>
      <c r="AC14" s="574"/>
      <c r="AD14" s="574"/>
      <c r="AE14" s="574"/>
      <c r="AF14" s="574"/>
      <c r="AG14" s="574"/>
      <c r="AH14" s="574"/>
      <c r="AI14" s="574"/>
      <c r="AJ14" s="574"/>
      <c r="AK14" s="575"/>
    </row>
    <row r="15" spans="1:37" ht="28.5" customHeight="1" x14ac:dyDescent="0.15">
      <c r="A15" s="566" t="s">
        <v>57</v>
      </c>
      <c r="B15" s="566"/>
      <c r="C15" s="566"/>
      <c r="D15" s="582" t="s">
        <v>891</v>
      </c>
      <c r="E15" s="582"/>
      <c r="F15" s="582"/>
      <c r="G15" s="582"/>
      <c r="H15" s="582"/>
      <c r="I15" s="582"/>
      <c r="J15" s="582"/>
      <c r="K15" s="582"/>
      <c r="L15" s="582"/>
      <c r="M15" s="582"/>
      <c r="N15" s="582"/>
      <c r="O15" s="582"/>
      <c r="P15" s="582"/>
      <c r="Q15" s="582"/>
      <c r="R15" s="582"/>
      <c r="S15" s="582"/>
      <c r="T15" s="582"/>
      <c r="U15" s="582" t="s">
        <v>912</v>
      </c>
      <c r="V15" s="582"/>
      <c r="W15" s="582"/>
      <c r="X15" s="582"/>
      <c r="Y15" s="582"/>
      <c r="Z15" s="582"/>
      <c r="AA15" s="582"/>
      <c r="AB15" s="582"/>
      <c r="AC15" s="582"/>
      <c r="AD15" s="582"/>
      <c r="AE15" s="582"/>
      <c r="AF15" s="582"/>
      <c r="AG15" s="582"/>
      <c r="AH15" s="582"/>
      <c r="AI15" s="582"/>
      <c r="AJ15" s="582"/>
      <c r="AK15" s="582"/>
    </row>
    <row r="16" spans="1:37" ht="28.5" customHeight="1" x14ac:dyDescent="0.15">
      <c r="A16" s="580" t="s">
        <v>58</v>
      </c>
      <c r="B16" s="538" t="s">
        <v>59</v>
      </c>
      <c r="C16" s="538"/>
      <c r="D16" s="538" t="s">
        <v>562</v>
      </c>
      <c r="E16" s="538"/>
      <c r="F16" s="538"/>
      <c r="G16" s="538"/>
      <c r="H16" s="538"/>
      <c r="I16" s="538"/>
      <c r="J16" s="538"/>
      <c r="K16" s="538"/>
      <c r="L16" s="538"/>
      <c r="M16" s="538"/>
      <c r="N16" s="538"/>
      <c r="O16" s="538"/>
      <c r="P16" s="538"/>
      <c r="Q16" s="538"/>
      <c r="R16" s="538"/>
      <c r="S16" s="538"/>
      <c r="T16" s="538"/>
      <c r="U16" s="538" t="s">
        <v>563</v>
      </c>
      <c r="V16" s="538"/>
      <c r="W16" s="538"/>
      <c r="X16" s="538"/>
      <c r="Y16" s="538"/>
      <c r="Z16" s="538"/>
      <c r="AA16" s="538"/>
      <c r="AB16" s="538"/>
      <c r="AC16" s="538"/>
      <c r="AD16" s="538"/>
      <c r="AE16" s="538"/>
      <c r="AF16" s="538"/>
      <c r="AG16" s="538"/>
      <c r="AH16" s="538"/>
      <c r="AI16" s="538"/>
      <c r="AJ16" s="538"/>
      <c r="AK16" s="538"/>
    </row>
    <row r="17" spans="1:37" ht="28.5" customHeight="1" x14ac:dyDescent="0.15">
      <c r="A17" s="581"/>
      <c r="B17" s="538" t="s">
        <v>60</v>
      </c>
      <c r="C17" s="538"/>
      <c r="D17" s="538" t="s">
        <v>620</v>
      </c>
      <c r="E17" s="538"/>
      <c r="F17" s="538"/>
      <c r="G17" s="538"/>
      <c r="H17" s="538"/>
      <c r="I17" s="538"/>
      <c r="J17" s="538"/>
      <c r="K17" s="538"/>
      <c r="L17" s="538"/>
      <c r="M17" s="538"/>
      <c r="N17" s="538"/>
      <c r="O17" s="538"/>
      <c r="P17" s="538"/>
      <c r="Q17" s="538"/>
      <c r="R17" s="538"/>
      <c r="S17" s="538"/>
      <c r="T17" s="538"/>
      <c r="U17" s="538" t="s">
        <v>320</v>
      </c>
      <c r="V17" s="538"/>
      <c r="W17" s="538"/>
      <c r="X17" s="538"/>
      <c r="Y17" s="538"/>
      <c r="Z17" s="538"/>
      <c r="AA17" s="538"/>
      <c r="AB17" s="538"/>
      <c r="AC17" s="538"/>
      <c r="AD17" s="538"/>
      <c r="AE17" s="538"/>
      <c r="AF17" s="538"/>
      <c r="AG17" s="538"/>
      <c r="AH17" s="538"/>
      <c r="AI17" s="538"/>
      <c r="AJ17" s="538"/>
      <c r="AK17" s="538"/>
    </row>
    <row r="18" spans="1:37" ht="18.75" customHeight="1" x14ac:dyDescent="0.15">
      <c r="A18" s="576" t="s">
        <v>61</v>
      </c>
      <c r="B18" s="577"/>
      <c r="C18" s="578"/>
      <c r="D18" s="576" t="s">
        <v>62</v>
      </c>
      <c r="E18" s="577"/>
      <c r="F18" s="577"/>
      <c r="G18" s="579">
        <v>1</v>
      </c>
      <c r="H18" s="579"/>
      <c r="I18" s="17" t="s">
        <v>63</v>
      </c>
      <c r="J18" s="18"/>
      <c r="K18" s="577" t="s">
        <v>64</v>
      </c>
      <c r="L18" s="577"/>
      <c r="M18" s="579">
        <v>9</v>
      </c>
      <c r="N18" s="579"/>
      <c r="O18" s="17" t="s">
        <v>63</v>
      </c>
      <c r="P18" s="577"/>
      <c r="Q18" s="577"/>
      <c r="R18" s="577"/>
      <c r="S18" s="577"/>
      <c r="T18" s="578"/>
      <c r="U18" s="576" t="s">
        <v>62</v>
      </c>
      <c r="V18" s="577"/>
      <c r="W18" s="577"/>
      <c r="X18" s="579">
        <v>0</v>
      </c>
      <c r="Y18" s="579"/>
      <c r="Z18" s="17" t="s">
        <v>63</v>
      </c>
      <c r="AA18" s="18"/>
      <c r="AB18" s="577" t="s">
        <v>64</v>
      </c>
      <c r="AC18" s="577"/>
      <c r="AD18" s="579">
        <v>1</v>
      </c>
      <c r="AE18" s="579"/>
      <c r="AF18" s="17" t="s">
        <v>63</v>
      </c>
      <c r="AG18" s="577"/>
      <c r="AH18" s="577"/>
      <c r="AI18" s="577"/>
      <c r="AJ18" s="577"/>
      <c r="AK18" s="578"/>
    </row>
    <row r="19" spans="1:37" ht="18.75" customHeight="1" x14ac:dyDescent="0.15">
      <c r="A19" s="555"/>
      <c r="B19" s="556"/>
      <c r="C19" s="557"/>
      <c r="D19" s="19"/>
      <c r="E19" s="20"/>
      <c r="F19" s="20"/>
      <c r="G19" s="20"/>
      <c r="H19" s="20"/>
      <c r="I19" s="20"/>
      <c r="J19" s="2"/>
      <c r="K19" s="20"/>
      <c r="L19" s="20"/>
      <c r="M19" s="20"/>
      <c r="N19" s="20"/>
      <c r="O19" s="20"/>
      <c r="P19" s="20"/>
      <c r="Q19" s="21" t="s">
        <v>65</v>
      </c>
      <c r="R19" s="558">
        <f>IF(OR(G18="",M18=""),"",SUM(G18,M18))</f>
        <v>10</v>
      </c>
      <c r="S19" s="558"/>
      <c r="T19" s="22" t="s">
        <v>63</v>
      </c>
      <c r="U19" s="19"/>
      <c r="V19" s="20"/>
      <c r="W19" s="20"/>
      <c r="X19" s="20"/>
      <c r="Y19" s="20"/>
      <c r="Z19" s="20"/>
      <c r="AA19" s="8"/>
      <c r="AB19" s="20"/>
      <c r="AC19" s="20"/>
      <c r="AD19" s="20"/>
      <c r="AE19" s="20"/>
      <c r="AF19" s="20"/>
      <c r="AG19" s="20"/>
      <c r="AH19" s="21" t="s">
        <v>65</v>
      </c>
      <c r="AI19" s="558">
        <f>IF(OR(X18="",AD18=""),"",SUM(X18,AD18))</f>
        <v>1</v>
      </c>
      <c r="AJ19" s="558"/>
      <c r="AK19" s="23" t="s">
        <v>63</v>
      </c>
    </row>
    <row r="20" spans="1:37" s="2" customFormat="1" ht="18.75" customHeight="1" x14ac:dyDescent="0.15">
      <c r="A20" s="559" t="s">
        <v>149</v>
      </c>
      <c r="B20" s="538" t="s">
        <v>148</v>
      </c>
      <c r="C20" s="538"/>
      <c r="D20" s="374" t="s">
        <v>27</v>
      </c>
      <c r="E20" s="374"/>
      <c r="F20" s="374"/>
      <c r="G20" s="374"/>
      <c r="H20" s="406" t="s">
        <v>147</v>
      </c>
      <c r="I20" s="374"/>
      <c r="J20" s="374"/>
      <c r="K20" s="374"/>
      <c r="L20" s="374"/>
      <c r="M20" s="374"/>
      <c r="N20" s="374"/>
      <c r="O20" s="374"/>
      <c r="P20" s="374"/>
      <c r="Q20" s="374"/>
      <c r="R20" s="374"/>
      <c r="S20" s="374"/>
      <c r="T20" s="374"/>
      <c r="U20" s="583" t="s">
        <v>27</v>
      </c>
      <c r="V20" s="583"/>
      <c r="W20" s="583"/>
      <c r="X20" s="583"/>
      <c r="Y20" s="583" t="s">
        <v>147</v>
      </c>
      <c r="Z20" s="583"/>
      <c r="AA20" s="583"/>
      <c r="AB20" s="583"/>
      <c r="AC20" s="583"/>
      <c r="AD20" s="583"/>
      <c r="AE20" s="583"/>
      <c r="AF20" s="583"/>
      <c r="AG20" s="583"/>
      <c r="AH20" s="583"/>
      <c r="AI20" s="583"/>
      <c r="AJ20" s="583"/>
      <c r="AK20" s="583"/>
    </row>
    <row r="21" spans="1:37" s="2" customFormat="1" ht="18.75" customHeight="1" x14ac:dyDescent="0.15">
      <c r="A21" s="559"/>
      <c r="B21" s="538" t="s">
        <v>146</v>
      </c>
      <c r="C21" s="538"/>
      <c r="D21" s="560">
        <v>95810</v>
      </c>
      <c r="E21" s="560"/>
      <c r="F21" s="560"/>
      <c r="G21" s="560"/>
      <c r="H21" s="349"/>
      <c r="I21" s="350"/>
      <c r="J21" s="350"/>
      <c r="K21" s="350"/>
      <c r="L21" s="350"/>
      <c r="M21" s="350"/>
      <c r="N21" s="350"/>
      <c r="O21" s="350"/>
      <c r="P21" s="350"/>
      <c r="Q21" s="350"/>
      <c r="R21" s="350"/>
      <c r="S21" s="350"/>
      <c r="T21" s="523"/>
      <c r="U21" s="539">
        <v>20860</v>
      </c>
      <c r="V21" s="540"/>
      <c r="W21" s="540"/>
      <c r="X21" s="541"/>
      <c r="Y21" s="349"/>
      <c r="Z21" s="350"/>
      <c r="AA21" s="350"/>
      <c r="AB21" s="350"/>
      <c r="AC21" s="350"/>
      <c r="AD21" s="350"/>
      <c r="AE21" s="350"/>
      <c r="AF21" s="350"/>
      <c r="AG21" s="350"/>
      <c r="AH21" s="350"/>
      <c r="AI21" s="350"/>
      <c r="AJ21" s="350"/>
      <c r="AK21" s="523"/>
    </row>
    <row r="22" spans="1:37" s="2" customFormat="1" ht="18.75" customHeight="1" x14ac:dyDescent="0.15">
      <c r="A22" s="559"/>
      <c r="B22" s="538" t="s">
        <v>145</v>
      </c>
      <c r="C22" s="538"/>
      <c r="D22" s="539">
        <v>62500</v>
      </c>
      <c r="E22" s="540"/>
      <c r="F22" s="540"/>
      <c r="G22" s="541"/>
      <c r="H22" s="96"/>
      <c r="I22" s="540">
        <v>6250</v>
      </c>
      <c r="J22" s="540"/>
      <c r="K22" s="540"/>
      <c r="L22" s="64" t="s">
        <v>13</v>
      </c>
      <c r="M22" s="64" t="s">
        <v>144</v>
      </c>
      <c r="N22" s="540">
        <v>10</v>
      </c>
      <c r="O22" s="540"/>
      <c r="P22" s="64" t="s">
        <v>63</v>
      </c>
      <c r="Q22" s="64" t="s">
        <v>144</v>
      </c>
      <c r="R22" s="540">
        <v>1</v>
      </c>
      <c r="S22" s="540"/>
      <c r="T22" s="87" t="s">
        <v>143</v>
      </c>
      <c r="U22" s="539"/>
      <c r="V22" s="540"/>
      <c r="W22" s="540"/>
      <c r="X22" s="541"/>
      <c r="Y22" s="96"/>
      <c r="Z22" s="540"/>
      <c r="AA22" s="540"/>
      <c r="AB22" s="540"/>
      <c r="AC22" s="64" t="s">
        <v>13</v>
      </c>
      <c r="AD22" s="64" t="s">
        <v>144</v>
      </c>
      <c r="AE22" s="540"/>
      <c r="AF22" s="540"/>
      <c r="AG22" s="64" t="s">
        <v>63</v>
      </c>
      <c r="AH22" s="64" t="s">
        <v>144</v>
      </c>
      <c r="AI22" s="540"/>
      <c r="AJ22" s="540"/>
      <c r="AK22" s="87" t="s">
        <v>143</v>
      </c>
    </row>
    <row r="23" spans="1:37" s="2" customFormat="1" ht="18.75" customHeight="1" x14ac:dyDescent="0.15">
      <c r="A23" s="559"/>
      <c r="B23" s="538" t="s">
        <v>270</v>
      </c>
      <c r="C23" s="538"/>
      <c r="D23" s="539">
        <v>22000</v>
      </c>
      <c r="E23" s="540"/>
      <c r="F23" s="540"/>
      <c r="G23" s="541"/>
      <c r="H23" s="96"/>
      <c r="I23" s="540">
        <v>1100</v>
      </c>
      <c r="J23" s="540"/>
      <c r="K23" s="540"/>
      <c r="L23" s="64" t="s">
        <v>13</v>
      </c>
      <c r="M23" s="64" t="s">
        <v>144</v>
      </c>
      <c r="N23" s="540">
        <v>10</v>
      </c>
      <c r="O23" s="540"/>
      <c r="P23" s="64" t="s">
        <v>63</v>
      </c>
      <c r="Q23" s="64" t="s">
        <v>144</v>
      </c>
      <c r="R23" s="540">
        <v>2</v>
      </c>
      <c r="S23" s="540"/>
      <c r="T23" s="87" t="s">
        <v>269</v>
      </c>
      <c r="U23" s="539">
        <f>IF(OR(Z23="",AE23="",AI23=""),"",(Z23*AE23*AI23))</f>
        <v>2200</v>
      </c>
      <c r="V23" s="540"/>
      <c r="W23" s="540"/>
      <c r="X23" s="541"/>
      <c r="Y23" s="96"/>
      <c r="Z23" s="540">
        <v>1100</v>
      </c>
      <c r="AA23" s="540"/>
      <c r="AB23" s="540"/>
      <c r="AC23" s="64" t="s">
        <v>13</v>
      </c>
      <c r="AD23" s="64" t="s">
        <v>144</v>
      </c>
      <c r="AE23" s="540">
        <v>1</v>
      </c>
      <c r="AF23" s="540"/>
      <c r="AG23" s="64" t="s">
        <v>63</v>
      </c>
      <c r="AH23" s="64" t="s">
        <v>144</v>
      </c>
      <c r="AI23" s="540">
        <v>2</v>
      </c>
      <c r="AJ23" s="540"/>
      <c r="AK23" s="87" t="s">
        <v>269</v>
      </c>
    </row>
    <row r="24" spans="1:37" s="2" customFormat="1" ht="18.75" customHeight="1" x14ac:dyDescent="0.15">
      <c r="A24" s="559"/>
      <c r="B24" s="538" t="s">
        <v>272</v>
      </c>
      <c r="C24" s="538"/>
      <c r="D24" s="539"/>
      <c r="E24" s="540"/>
      <c r="F24" s="540"/>
      <c r="G24" s="541"/>
      <c r="H24" s="349"/>
      <c r="I24" s="350"/>
      <c r="J24" s="350"/>
      <c r="K24" s="350"/>
      <c r="L24" s="350"/>
      <c r="M24" s="350"/>
      <c r="N24" s="350"/>
      <c r="O24" s="350"/>
      <c r="P24" s="350"/>
      <c r="Q24" s="350"/>
      <c r="R24" s="350"/>
      <c r="S24" s="350"/>
      <c r="T24" s="523"/>
      <c r="U24" s="539" t="str">
        <f>IF(OR(Z24="",AE24="",AI24=""),"",(Z24*AE24*AI24))</f>
        <v/>
      </c>
      <c r="V24" s="540"/>
      <c r="W24" s="540"/>
      <c r="X24" s="541"/>
      <c r="Y24" s="349"/>
      <c r="Z24" s="350"/>
      <c r="AA24" s="350"/>
      <c r="AB24" s="350"/>
      <c r="AC24" s="350"/>
      <c r="AD24" s="350"/>
      <c r="AE24" s="350"/>
      <c r="AF24" s="350"/>
      <c r="AG24" s="350"/>
      <c r="AH24" s="350"/>
      <c r="AI24" s="350"/>
      <c r="AJ24" s="350"/>
      <c r="AK24" s="523"/>
    </row>
    <row r="25" spans="1:37" s="2" customFormat="1" ht="18.75" customHeight="1" x14ac:dyDescent="0.15">
      <c r="A25" s="559"/>
      <c r="B25" s="538" t="s">
        <v>273</v>
      </c>
      <c r="C25" s="538"/>
      <c r="D25" s="560">
        <v>32000</v>
      </c>
      <c r="E25" s="560"/>
      <c r="F25" s="560"/>
      <c r="G25" s="560"/>
      <c r="H25" s="95"/>
      <c r="I25" s="95"/>
      <c r="J25" s="95"/>
      <c r="K25" s="95"/>
      <c r="L25" s="64" t="s">
        <v>13</v>
      </c>
      <c r="M25" s="64" t="s">
        <v>144</v>
      </c>
      <c r="N25" s="95"/>
      <c r="O25" s="95"/>
      <c r="P25" s="64" t="s">
        <v>269</v>
      </c>
      <c r="Q25" s="64"/>
      <c r="R25" s="94"/>
      <c r="S25" s="94"/>
      <c r="T25" s="93"/>
      <c r="U25" s="539" t="str">
        <f>IF(OR(Z25="",AF25=""),"",(Z25*AF25))</f>
        <v/>
      </c>
      <c r="V25" s="540"/>
      <c r="W25" s="540"/>
      <c r="X25" s="541"/>
      <c r="Y25" s="95"/>
      <c r="Z25" s="95"/>
      <c r="AA25" s="95"/>
      <c r="AB25" s="95"/>
      <c r="AC25" s="64" t="s">
        <v>13</v>
      </c>
      <c r="AD25" s="64" t="s">
        <v>144</v>
      </c>
      <c r="AE25" s="95"/>
      <c r="AF25" s="95"/>
      <c r="AG25" s="64" t="s">
        <v>269</v>
      </c>
      <c r="AH25" s="64"/>
      <c r="AI25" s="94"/>
      <c r="AJ25" s="94"/>
      <c r="AK25" s="93"/>
    </row>
    <row r="26" spans="1:37" s="2" customFormat="1" ht="18.75" customHeight="1" x14ac:dyDescent="0.15">
      <c r="A26" s="559"/>
      <c r="B26" s="550" t="s">
        <v>141</v>
      </c>
      <c r="C26" s="550"/>
      <c r="D26" s="542"/>
      <c r="E26" s="542"/>
      <c r="F26" s="542"/>
      <c r="G26" s="542"/>
      <c r="H26" s="543"/>
      <c r="I26" s="544"/>
      <c r="J26" s="544"/>
      <c r="K26" s="544"/>
      <c r="L26" s="544"/>
      <c r="M26" s="544"/>
      <c r="N26" s="544"/>
      <c r="O26" s="544"/>
      <c r="P26" s="544"/>
      <c r="Q26" s="544"/>
      <c r="R26" s="544"/>
      <c r="S26" s="544"/>
      <c r="T26" s="545"/>
      <c r="U26" s="546" t="str">
        <f>IF(OR(Z26="",AF26=""),"",(Z26*AF26))</f>
        <v/>
      </c>
      <c r="V26" s="547"/>
      <c r="W26" s="547"/>
      <c r="X26" s="548"/>
      <c r="Y26" s="543"/>
      <c r="Z26" s="544"/>
      <c r="AA26" s="544"/>
      <c r="AB26" s="544"/>
      <c r="AC26" s="544"/>
      <c r="AD26" s="544"/>
      <c r="AE26" s="544"/>
      <c r="AF26" s="544"/>
      <c r="AG26" s="544"/>
      <c r="AH26" s="544"/>
      <c r="AI26" s="544"/>
      <c r="AJ26" s="544"/>
      <c r="AK26" s="545"/>
    </row>
    <row r="27" spans="1:37" s="2" customFormat="1" ht="18.75" customHeight="1" x14ac:dyDescent="0.15">
      <c r="A27" s="559"/>
      <c r="B27" s="550" t="s">
        <v>140</v>
      </c>
      <c r="C27" s="550"/>
      <c r="D27" s="542"/>
      <c r="E27" s="542"/>
      <c r="F27" s="542"/>
      <c r="G27" s="542"/>
      <c r="H27" s="543"/>
      <c r="I27" s="544"/>
      <c r="J27" s="544"/>
      <c r="K27" s="544"/>
      <c r="L27" s="544"/>
      <c r="M27" s="544"/>
      <c r="N27" s="544"/>
      <c r="O27" s="544"/>
      <c r="P27" s="544"/>
      <c r="Q27" s="544"/>
      <c r="R27" s="544"/>
      <c r="S27" s="544"/>
      <c r="T27" s="545"/>
      <c r="U27" s="546"/>
      <c r="V27" s="547"/>
      <c r="W27" s="547"/>
      <c r="X27" s="548"/>
      <c r="Y27" s="543"/>
      <c r="Z27" s="544"/>
      <c r="AA27" s="544"/>
      <c r="AB27" s="544"/>
      <c r="AC27" s="544"/>
      <c r="AD27" s="544"/>
      <c r="AE27" s="544"/>
      <c r="AF27" s="544"/>
      <c r="AG27" s="544"/>
      <c r="AH27" s="544"/>
      <c r="AI27" s="544"/>
      <c r="AJ27" s="544"/>
      <c r="AK27" s="545"/>
    </row>
    <row r="28" spans="1:37" s="2" customFormat="1" ht="18.75" customHeight="1" x14ac:dyDescent="0.15">
      <c r="A28" s="559"/>
      <c r="B28" s="538" t="s">
        <v>268</v>
      </c>
      <c r="C28" s="538"/>
      <c r="D28" s="549"/>
      <c r="E28" s="351"/>
      <c r="F28" s="351"/>
      <c r="G28" s="351"/>
      <c r="H28" s="368"/>
      <c r="I28" s="369"/>
      <c r="J28" s="369"/>
      <c r="K28" s="369"/>
      <c r="L28" s="369"/>
      <c r="M28" s="369"/>
      <c r="N28" s="369"/>
      <c r="O28" s="369"/>
      <c r="P28" s="369"/>
      <c r="Q28" s="369"/>
      <c r="R28" s="369"/>
      <c r="S28" s="369"/>
      <c r="T28" s="370"/>
      <c r="U28" s="549"/>
      <c r="V28" s="351"/>
      <c r="W28" s="351"/>
      <c r="X28" s="585"/>
      <c r="Y28" s="368"/>
      <c r="Z28" s="369"/>
      <c r="AA28" s="369"/>
      <c r="AB28" s="369"/>
      <c r="AC28" s="369"/>
      <c r="AD28" s="369"/>
      <c r="AE28" s="369"/>
      <c r="AF28" s="369"/>
      <c r="AG28" s="369"/>
      <c r="AH28" s="369"/>
      <c r="AI28" s="369"/>
      <c r="AJ28" s="369"/>
      <c r="AK28" s="370"/>
    </row>
    <row r="29" spans="1:37" s="2" customFormat="1" ht="18.75" customHeight="1" x14ac:dyDescent="0.15">
      <c r="A29" s="559"/>
      <c r="B29" s="538"/>
      <c r="C29" s="538"/>
      <c r="D29" s="552"/>
      <c r="E29" s="553"/>
      <c r="F29" s="553"/>
      <c r="G29" s="553"/>
      <c r="H29" s="524"/>
      <c r="I29" s="166"/>
      <c r="J29" s="166"/>
      <c r="K29" s="166"/>
      <c r="L29" s="166"/>
      <c r="M29" s="166"/>
      <c r="N29" s="166"/>
      <c r="O29" s="166"/>
      <c r="P29" s="166"/>
      <c r="Q29" s="166"/>
      <c r="R29" s="166"/>
      <c r="S29" s="166"/>
      <c r="T29" s="525"/>
      <c r="U29" s="552"/>
      <c r="V29" s="553"/>
      <c r="W29" s="553"/>
      <c r="X29" s="554"/>
      <c r="Y29" s="524"/>
      <c r="Z29" s="166"/>
      <c r="AA29" s="166"/>
      <c r="AB29" s="166"/>
      <c r="AC29" s="166"/>
      <c r="AD29" s="166"/>
      <c r="AE29" s="166"/>
      <c r="AF29" s="166"/>
      <c r="AG29" s="166"/>
      <c r="AH29" s="166"/>
      <c r="AI29" s="166"/>
      <c r="AJ29" s="166"/>
      <c r="AK29" s="525"/>
    </row>
    <row r="30" spans="1:37" s="2" customFormat="1" ht="18.75" customHeight="1" x14ac:dyDescent="0.15">
      <c r="A30" s="559"/>
      <c r="B30" s="538"/>
      <c r="C30" s="538"/>
      <c r="D30" s="552"/>
      <c r="E30" s="553"/>
      <c r="F30" s="553"/>
      <c r="G30" s="553"/>
      <c r="H30" s="524"/>
      <c r="I30" s="166"/>
      <c r="J30" s="166"/>
      <c r="K30" s="166"/>
      <c r="L30" s="166"/>
      <c r="M30" s="166"/>
      <c r="N30" s="166"/>
      <c r="O30" s="166"/>
      <c r="P30" s="166"/>
      <c r="Q30" s="166"/>
      <c r="R30" s="166"/>
      <c r="S30" s="166"/>
      <c r="T30" s="525"/>
      <c r="U30" s="552"/>
      <c r="V30" s="553"/>
      <c r="W30" s="553"/>
      <c r="X30" s="554"/>
      <c r="Y30" s="524"/>
      <c r="Z30" s="166"/>
      <c r="AA30" s="166"/>
      <c r="AB30" s="166"/>
      <c r="AC30" s="166"/>
      <c r="AD30" s="166"/>
      <c r="AE30" s="166"/>
      <c r="AF30" s="166"/>
      <c r="AG30" s="166"/>
      <c r="AH30" s="166"/>
      <c r="AI30" s="166"/>
      <c r="AJ30" s="166"/>
      <c r="AK30" s="525"/>
    </row>
    <row r="31" spans="1:37" s="2" customFormat="1" ht="18.75" customHeight="1" x14ac:dyDescent="0.15">
      <c r="A31" s="559"/>
      <c r="B31" s="538"/>
      <c r="C31" s="538"/>
      <c r="D31" s="561"/>
      <c r="E31" s="561"/>
      <c r="F31" s="561"/>
      <c r="G31" s="561"/>
      <c r="H31" s="551"/>
      <c r="I31" s="551"/>
      <c r="J31" s="551"/>
      <c r="K31" s="551"/>
      <c r="L31" s="551"/>
      <c r="M31" s="551"/>
      <c r="N31" s="551"/>
      <c r="O31" s="551"/>
      <c r="P31" s="551"/>
      <c r="Q31" s="551"/>
      <c r="R31" s="551"/>
      <c r="S31" s="551"/>
      <c r="T31" s="551"/>
      <c r="U31" s="552"/>
      <c r="V31" s="553"/>
      <c r="W31" s="553"/>
      <c r="X31" s="554"/>
      <c r="Y31" s="551"/>
      <c r="Z31" s="551"/>
      <c r="AA31" s="551"/>
      <c r="AB31" s="551"/>
      <c r="AC31" s="551"/>
      <c r="AD31" s="551"/>
      <c r="AE31" s="551"/>
      <c r="AF31" s="551"/>
      <c r="AG31" s="551"/>
      <c r="AH31" s="551"/>
      <c r="AI31" s="551"/>
      <c r="AJ31" s="551"/>
      <c r="AK31" s="551"/>
    </row>
    <row r="32" spans="1:37" s="2" customFormat="1" ht="18.75" customHeight="1" x14ac:dyDescent="0.15">
      <c r="A32" s="559"/>
      <c r="B32" s="538"/>
      <c r="C32" s="538"/>
      <c r="D32" s="561"/>
      <c r="E32" s="561"/>
      <c r="F32" s="561"/>
      <c r="G32" s="561"/>
      <c r="H32" s="551"/>
      <c r="I32" s="551"/>
      <c r="J32" s="551"/>
      <c r="K32" s="551"/>
      <c r="L32" s="551"/>
      <c r="M32" s="551"/>
      <c r="N32" s="551"/>
      <c r="O32" s="551"/>
      <c r="P32" s="551"/>
      <c r="Q32" s="551"/>
      <c r="R32" s="551"/>
      <c r="S32" s="551"/>
      <c r="T32" s="551"/>
      <c r="U32" s="552"/>
      <c r="V32" s="553"/>
      <c r="W32" s="553"/>
      <c r="X32" s="554"/>
      <c r="Y32" s="551"/>
      <c r="Z32" s="551"/>
      <c r="AA32" s="551"/>
      <c r="AB32" s="551"/>
      <c r="AC32" s="551"/>
      <c r="AD32" s="551"/>
      <c r="AE32" s="551"/>
      <c r="AF32" s="551"/>
      <c r="AG32" s="551"/>
      <c r="AH32" s="551"/>
      <c r="AI32" s="551"/>
      <c r="AJ32" s="551"/>
      <c r="AK32" s="551"/>
    </row>
    <row r="33" spans="1:37" s="2" customFormat="1" ht="18.75" customHeight="1" x14ac:dyDescent="0.15">
      <c r="A33" s="559"/>
      <c r="B33" s="538"/>
      <c r="C33" s="538"/>
      <c r="D33" s="561"/>
      <c r="E33" s="561"/>
      <c r="F33" s="561"/>
      <c r="G33" s="561"/>
      <c r="H33" s="551"/>
      <c r="I33" s="551"/>
      <c r="J33" s="551"/>
      <c r="K33" s="551"/>
      <c r="L33" s="551"/>
      <c r="M33" s="551"/>
      <c r="N33" s="551"/>
      <c r="O33" s="551"/>
      <c r="P33" s="551"/>
      <c r="Q33" s="551"/>
      <c r="R33" s="551"/>
      <c r="S33" s="551"/>
      <c r="T33" s="551"/>
      <c r="U33" s="562"/>
      <c r="V33" s="563"/>
      <c r="W33" s="563"/>
      <c r="X33" s="564"/>
      <c r="Y33" s="551"/>
      <c r="Z33" s="551"/>
      <c r="AA33" s="551"/>
      <c r="AB33" s="551"/>
      <c r="AC33" s="551"/>
      <c r="AD33" s="551"/>
      <c r="AE33" s="551"/>
      <c r="AF33" s="551"/>
      <c r="AG33" s="551"/>
      <c r="AH33" s="551"/>
      <c r="AI33" s="551"/>
      <c r="AJ33" s="551"/>
      <c r="AK33" s="551"/>
    </row>
    <row r="34" spans="1:37" s="2" customFormat="1" ht="18.75" customHeight="1" x14ac:dyDescent="0.15">
      <c r="A34" s="559"/>
      <c r="B34" s="538" t="s">
        <v>65</v>
      </c>
      <c r="C34" s="538"/>
      <c r="D34" s="560">
        <f>SUM(D21:G33)</f>
        <v>212310</v>
      </c>
      <c r="E34" s="560"/>
      <c r="F34" s="560"/>
      <c r="G34" s="560"/>
      <c r="H34" s="374"/>
      <c r="I34" s="374"/>
      <c r="J34" s="374"/>
      <c r="K34" s="374"/>
      <c r="L34" s="374"/>
      <c r="M34" s="374"/>
      <c r="N34" s="374"/>
      <c r="O34" s="374"/>
      <c r="P34" s="374"/>
      <c r="Q34" s="374"/>
      <c r="R34" s="374"/>
      <c r="S34" s="374"/>
      <c r="T34" s="374"/>
      <c r="U34" s="539">
        <f>SUM(U21:X33)</f>
        <v>23060</v>
      </c>
      <c r="V34" s="540"/>
      <c r="W34" s="540"/>
      <c r="X34" s="541"/>
      <c r="Y34" s="374"/>
      <c r="Z34" s="374"/>
      <c r="AA34" s="374"/>
      <c r="AB34" s="374"/>
      <c r="AC34" s="374"/>
      <c r="AD34" s="374"/>
      <c r="AE34" s="374"/>
      <c r="AF34" s="374"/>
      <c r="AG34" s="374"/>
      <c r="AH34" s="374"/>
      <c r="AI34" s="374"/>
      <c r="AJ34" s="374"/>
      <c r="AK34" s="374"/>
    </row>
    <row r="35" spans="1:37" ht="20.25" customHeight="1" x14ac:dyDescent="0.15">
      <c r="A35" s="349" t="s">
        <v>66</v>
      </c>
      <c r="B35" s="350"/>
      <c r="C35" s="523"/>
      <c r="D35" s="343" t="s">
        <v>899</v>
      </c>
      <c r="E35" s="344"/>
      <c r="F35" s="344"/>
      <c r="G35" s="344"/>
      <c r="H35" s="344"/>
      <c r="I35" s="344"/>
      <c r="J35" s="344"/>
      <c r="K35" s="344"/>
      <c r="L35" s="344"/>
      <c r="M35" s="344"/>
      <c r="N35" s="344"/>
      <c r="O35" s="344"/>
      <c r="P35" s="344"/>
      <c r="Q35" s="344"/>
      <c r="R35" s="344"/>
      <c r="S35" s="344"/>
      <c r="T35" s="345"/>
      <c r="U35" s="343" t="s">
        <v>900</v>
      </c>
      <c r="V35" s="344"/>
      <c r="W35" s="344"/>
      <c r="X35" s="344"/>
      <c r="Y35" s="344"/>
      <c r="Z35" s="344"/>
      <c r="AA35" s="344"/>
      <c r="AB35" s="344"/>
      <c r="AC35" s="344"/>
      <c r="AD35" s="344"/>
      <c r="AE35" s="344"/>
      <c r="AF35" s="344"/>
      <c r="AG35" s="344"/>
      <c r="AH35" s="344"/>
      <c r="AI35" s="344"/>
      <c r="AJ35" s="344"/>
      <c r="AK35" s="345"/>
    </row>
    <row r="36" spans="1:37" ht="20.25" customHeight="1" x14ac:dyDescent="0.15">
      <c r="A36" s="524"/>
      <c r="B36" s="166"/>
      <c r="C36" s="525"/>
      <c r="D36" s="529"/>
      <c r="E36" s="530"/>
      <c r="F36" s="530"/>
      <c r="G36" s="530"/>
      <c r="H36" s="530"/>
      <c r="I36" s="530"/>
      <c r="J36" s="530"/>
      <c r="K36" s="530"/>
      <c r="L36" s="530"/>
      <c r="M36" s="530"/>
      <c r="N36" s="530"/>
      <c r="O36" s="530"/>
      <c r="P36" s="530"/>
      <c r="Q36" s="530"/>
      <c r="R36" s="530"/>
      <c r="S36" s="530"/>
      <c r="T36" s="531"/>
      <c r="U36" s="529"/>
      <c r="V36" s="530"/>
      <c r="W36" s="530"/>
      <c r="X36" s="530"/>
      <c r="Y36" s="530"/>
      <c r="Z36" s="530"/>
      <c r="AA36" s="530"/>
      <c r="AB36" s="530"/>
      <c r="AC36" s="530"/>
      <c r="AD36" s="530"/>
      <c r="AE36" s="530"/>
      <c r="AF36" s="530"/>
      <c r="AG36" s="530"/>
      <c r="AH36" s="530"/>
      <c r="AI36" s="530"/>
      <c r="AJ36" s="530"/>
      <c r="AK36" s="531"/>
    </row>
    <row r="37" spans="1:37" ht="20.25" customHeight="1" x14ac:dyDescent="0.15">
      <c r="A37" s="524"/>
      <c r="B37" s="166"/>
      <c r="C37" s="525"/>
      <c r="D37" s="529"/>
      <c r="E37" s="530"/>
      <c r="F37" s="530"/>
      <c r="G37" s="530"/>
      <c r="H37" s="530"/>
      <c r="I37" s="530"/>
      <c r="J37" s="530"/>
      <c r="K37" s="530"/>
      <c r="L37" s="530"/>
      <c r="M37" s="530"/>
      <c r="N37" s="530"/>
      <c r="O37" s="530"/>
      <c r="P37" s="530"/>
      <c r="Q37" s="530"/>
      <c r="R37" s="530"/>
      <c r="S37" s="530"/>
      <c r="T37" s="531"/>
      <c r="U37" s="529"/>
      <c r="V37" s="530"/>
      <c r="W37" s="530"/>
      <c r="X37" s="530"/>
      <c r="Y37" s="530"/>
      <c r="Z37" s="530"/>
      <c r="AA37" s="530"/>
      <c r="AB37" s="530"/>
      <c r="AC37" s="530"/>
      <c r="AD37" s="530"/>
      <c r="AE37" s="530"/>
      <c r="AF37" s="530"/>
      <c r="AG37" s="530"/>
      <c r="AH37" s="530"/>
      <c r="AI37" s="530"/>
      <c r="AJ37" s="530"/>
      <c r="AK37" s="531"/>
    </row>
    <row r="38" spans="1:37" ht="20.25" customHeight="1" x14ac:dyDescent="0.15">
      <c r="A38" s="524"/>
      <c r="B38" s="166"/>
      <c r="C38" s="525"/>
      <c r="D38" s="529"/>
      <c r="E38" s="530"/>
      <c r="F38" s="530"/>
      <c r="G38" s="530"/>
      <c r="H38" s="530"/>
      <c r="I38" s="530"/>
      <c r="J38" s="530"/>
      <c r="K38" s="530"/>
      <c r="L38" s="530"/>
      <c r="M38" s="530"/>
      <c r="N38" s="530"/>
      <c r="O38" s="530"/>
      <c r="P38" s="530"/>
      <c r="Q38" s="530"/>
      <c r="R38" s="530"/>
      <c r="S38" s="530"/>
      <c r="T38" s="531"/>
      <c r="U38" s="529"/>
      <c r="V38" s="530"/>
      <c r="W38" s="530"/>
      <c r="X38" s="530"/>
      <c r="Y38" s="530"/>
      <c r="Z38" s="530"/>
      <c r="AA38" s="530"/>
      <c r="AB38" s="530"/>
      <c r="AC38" s="530"/>
      <c r="AD38" s="530"/>
      <c r="AE38" s="530"/>
      <c r="AF38" s="530"/>
      <c r="AG38" s="530"/>
      <c r="AH38" s="530"/>
      <c r="AI38" s="530"/>
      <c r="AJ38" s="530"/>
      <c r="AK38" s="531"/>
    </row>
    <row r="39" spans="1:37" ht="20.25" customHeight="1" x14ac:dyDescent="0.15">
      <c r="A39" s="524"/>
      <c r="B39" s="166"/>
      <c r="C39" s="525"/>
      <c r="D39" s="529"/>
      <c r="E39" s="530"/>
      <c r="F39" s="530"/>
      <c r="G39" s="530"/>
      <c r="H39" s="530"/>
      <c r="I39" s="530"/>
      <c r="J39" s="530"/>
      <c r="K39" s="530"/>
      <c r="L39" s="530"/>
      <c r="M39" s="530"/>
      <c r="N39" s="530"/>
      <c r="O39" s="530"/>
      <c r="P39" s="530"/>
      <c r="Q39" s="530"/>
      <c r="R39" s="530"/>
      <c r="S39" s="530"/>
      <c r="T39" s="531"/>
      <c r="U39" s="529"/>
      <c r="V39" s="530"/>
      <c r="W39" s="530"/>
      <c r="X39" s="530"/>
      <c r="Y39" s="530"/>
      <c r="Z39" s="530"/>
      <c r="AA39" s="530"/>
      <c r="AB39" s="530"/>
      <c r="AC39" s="530"/>
      <c r="AD39" s="530"/>
      <c r="AE39" s="530"/>
      <c r="AF39" s="530"/>
      <c r="AG39" s="530"/>
      <c r="AH39" s="530"/>
      <c r="AI39" s="530"/>
      <c r="AJ39" s="530"/>
      <c r="AK39" s="531"/>
    </row>
    <row r="40" spans="1:37" ht="20.25" customHeight="1" x14ac:dyDescent="0.15">
      <c r="A40" s="526"/>
      <c r="B40" s="527"/>
      <c r="C40" s="528"/>
      <c r="D40" s="346"/>
      <c r="E40" s="347"/>
      <c r="F40" s="347"/>
      <c r="G40" s="347"/>
      <c r="H40" s="347"/>
      <c r="I40" s="347"/>
      <c r="J40" s="347"/>
      <c r="K40" s="347"/>
      <c r="L40" s="347"/>
      <c r="M40" s="347"/>
      <c r="N40" s="347"/>
      <c r="O40" s="347"/>
      <c r="P40" s="347"/>
      <c r="Q40" s="347"/>
      <c r="R40" s="347"/>
      <c r="S40" s="347"/>
      <c r="T40" s="348"/>
      <c r="U40" s="346"/>
      <c r="V40" s="347"/>
      <c r="W40" s="347"/>
      <c r="X40" s="347"/>
      <c r="Y40" s="347"/>
      <c r="Z40" s="347"/>
      <c r="AA40" s="347"/>
      <c r="AB40" s="347"/>
      <c r="AC40" s="347"/>
      <c r="AD40" s="347"/>
      <c r="AE40" s="347"/>
      <c r="AF40" s="347"/>
      <c r="AG40" s="347"/>
      <c r="AH40" s="347"/>
      <c r="AI40" s="347"/>
      <c r="AJ40" s="347"/>
      <c r="AK40" s="348"/>
    </row>
    <row r="41" spans="1:37" ht="20.25" customHeight="1" x14ac:dyDescent="0.15">
      <c r="A41" s="349" t="s">
        <v>267</v>
      </c>
      <c r="B41" s="350"/>
      <c r="C41" s="523"/>
      <c r="D41" s="532" t="s">
        <v>893</v>
      </c>
      <c r="E41" s="533"/>
      <c r="F41" s="533"/>
      <c r="G41" s="533"/>
      <c r="H41" s="533"/>
      <c r="I41" s="533"/>
      <c r="J41" s="533"/>
      <c r="K41" s="533"/>
      <c r="L41" s="533"/>
      <c r="M41" s="533"/>
      <c r="N41" s="533"/>
      <c r="O41" s="533"/>
      <c r="P41" s="533"/>
      <c r="Q41" s="533"/>
      <c r="R41" s="533"/>
      <c r="S41" s="533"/>
      <c r="T41" s="534"/>
      <c r="U41" s="532" t="s">
        <v>893</v>
      </c>
      <c r="V41" s="533"/>
      <c r="W41" s="533"/>
      <c r="X41" s="533"/>
      <c r="Y41" s="533"/>
      <c r="Z41" s="533"/>
      <c r="AA41" s="533"/>
      <c r="AB41" s="533"/>
      <c r="AC41" s="533"/>
      <c r="AD41" s="533"/>
      <c r="AE41" s="533"/>
      <c r="AF41" s="533"/>
      <c r="AG41" s="533"/>
      <c r="AH41" s="533"/>
      <c r="AI41" s="533"/>
      <c r="AJ41" s="533"/>
      <c r="AK41" s="534"/>
    </row>
    <row r="42" spans="1:37" ht="20.25" customHeight="1" x14ac:dyDescent="0.15">
      <c r="A42" s="524"/>
      <c r="B42" s="166"/>
      <c r="C42" s="525"/>
      <c r="D42" s="535"/>
      <c r="E42" s="536"/>
      <c r="F42" s="536"/>
      <c r="G42" s="536"/>
      <c r="H42" s="536"/>
      <c r="I42" s="536"/>
      <c r="J42" s="536"/>
      <c r="K42" s="536"/>
      <c r="L42" s="536"/>
      <c r="M42" s="536"/>
      <c r="N42" s="536"/>
      <c r="O42" s="536"/>
      <c r="P42" s="536"/>
      <c r="Q42" s="536"/>
      <c r="R42" s="536"/>
      <c r="S42" s="536"/>
      <c r="T42" s="537"/>
      <c r="U42" s="535"/>
      <c r="V42" s="536"/>
      <c r="W42" s="536"/>
      <c r="X42" s="536"/>
      <c r="Y42" s="536"/>
      <c r="Z42" s="536"/>
      <c r="AA42" s="536"/>
      <c r="AB42" s="536"/>
      <c r="AC42" s="536"/>
      <c r="AD42" s="536"/>
      <c r="AE42" s="536"/>
      <c r="AF42" s="536"/>
      <c r="AG42" s="536"/>
      <c r="AH42" s="536"/>
      <c r="AI42" s="536"/>
      <c r="AJ42" s="536"/>
      <c r="AK42" s="537"/>
    </row>
    <row r="43" spans="1:37" ht="20.25" customHeight="1" x14ac:dyDescent="0.15">
      <c r="A43" s="524"/>
      <c r="B43" s="166"/>
      <c r="C43" s="525"/>
      <c r="D43" s="535"/>
      <c r="E43" s="536"/>
      <c r="F43" s="536"/>
      <c r="G43" s="536"/>
      <c r="H43" s="536"/>
      <c r="I43" s="536"/>
      <c r="J43" s="536"/>
      <c r="K43" s="536"/>
      <c r="L43" s="536"/>
      <c r="M43" s="536"/>
      <c r="N43" s="536"/>
      <c r="O43" s="536"/>
      <c r="P43" s="536"/>
      <c r="Q43" s="536"/>
      <c r="R43" s="536"/>
      <c r="S43" s="536"/>
      <c r="T43" s="537"/>
      <c r="U43" s="535"/>
      <c r="V43" s="536"/>
      <c r="W43" s="536"/>
      <c r="X43" s="536"/>
      <c r="Y43" s="536"/>
      <c r="Z43" s="536"/>
      <c r="AA43" s="536"/>
      <c r="AB43" s="536"/>
      <c r="AC43" s="536"/>
      <c r="AD43" s="536"/>
      <c r="AE43" s="536"/>
      <c r="AF43" s="536"/>
      <c r="AG43" s="536"/>
      <c r="AH43" s="536"/>
      <c r="AI43" s="536"/>
      <c r="AJ43" s="536"/>
      <c r="AK43" s="537"/>
    </row>
    <row r="44" spans="1:37" ht="20.25" customHeight="1" x14ac:dyDescent="0.15">
      <c r="A44" s="524"/>
      <c r="B44" s="166"/>
      <c r="C44" s="525"/>
      <c r="D44" s="535"/>
      <c r="E44" s="536"/>
      <c r="F44" s="536"/>
      <c r="G44" s="536"/>
      <c r="H44" s="536"/>
      <c r="I44" s="536"/>
      <c r="J44" s="536"/>
      <c r="K44" s="536"/>
      <c r="L44" s="536"/>
      <c r="M44" s="536"/>
      <c r="N44" s="536"/>
      <c r="O44" s="536"/>
      <c r="P44" s="536"/>
      <c r="Q44" s="536"/>
      <c r="R44" s="536"/>
      <c r="S44" s="536"/>
      <c r="T44" s="537"/>
      <c r="U44" s="535"/>
      <c r="V44" s="536"/>
      <c r="W44" s="536"/>
      <c r="X44" s="536"/>
      <c r="Y44" s="536"/>
      <c r="Z44" s="536"/>
      <c r="AA44" s="536"/>
      <c r="AB44" s="536"/>
      <c r="AC44" s="536"/>
      <c r="AD44" s="536"/>
      <c r="AE44" s="536"/>
      <c r="AF44" s="536"/>
      <c r="AG44" s="536"/>
      <c r="AH44" s="536"/>
      <c r="AI44" s="536"/>
      <c r="AJ44" s="536"/>
      <c r="AK44" s="537"/>
    </row>
    <row r="45" spans="1:37" ht="20.25" customHeight="1" x14ac:dyDescent="0.15">
      <c r="A45" s="524"/>
      <c r="B45" s="166"/>
      <c r="C45" s="525"/>
      <c r="D45" s="535"/>
      <c r="E45" s="536"/>
      <c r="F45" s="536"/>
      <c r="G45" s="536"/>
      <c r="H45" s="536"/>
      <c r="I45" s="536"/>
      <c r="J45" s="536"/>
      <c r="K45" s="536"/>
      <c r="L45" s="536"/>
      <c r="M45" s="536"/>
      <c r="N45" s="536"/>
      <c r="O45" s="536"/>
      <c r="P45" s="536"/>
      <c r="Q45" s="536"/>
      <c r="R45" s="536"/>
      <c r="S45" s="536"/>
      <c r="T45" s="537"/>
      <c r="U45" s="535"/>
      <c r="V45" s="536"/>
      <c r="W45" s="536"/>
      <c r="X45" s="536"/>
      <c r="Y45" s="536"/>
      <c r="Z45" s="536"/>
      <c r="AA45" s="536"/>
      <c r="AB45" s="536"/>
      <c r="AC45" s="536"/>
      <c r="AD45" s="536"/>
      <c r="AE45" s="536"/>
      <c r="AF45" s="536"/>
      <c r="AG45" s="536"/>
      <c r="AH45" s="536"/>
      <c r="AI45" s="536"/>
      <c r="AJ45" s="536"/>
      <c r="AK45" s="537"/>
    </row>
    <row r="46" spans="1:37" ht="20.25" customHeight="1" x14ac:dyDescent="0.15">
      <c r="A46" s="526"/>
      <c r="B46" s="527"/>
      <c r="C46" s="528"/>
      <c r="D46" s="326"/>
      <c r="E46" s="327"/>
      <c r="F46" s="327"/>
      <c r="G46" s="327"/>
      <c r="H46" s="327"/>
      <c r="I46" s="327"/>
      <c r="J46" s="327"/>
      <c r="K46" s="327"/>
      <c r="L46" s="327"/>
      <c r="M46" s="327"/>
      <c r="N46" s="327"/>
      <c r="O46" s="327"/>
      <c r="P46" s="327"/>
      <c r="Q46" s="327"/>
      <c r="R46" s="327"/>
      <c r="S46" s="327"/>
      <c r="T46" s="328"/>
      <c r="U46" s="326"/>
      <c r="V46" s="327"/>
      <c r="W46" s="327"/>
      <c r="X46" s="327"/>
      <c r="Y46" s="327"/>
      <c r="Z46" s="327"/>
      <c r="AA46" s="327"/>
      <c r="AB46" s="327"/>
      <c r="AC46" s="327"/>
      <c r="AD46" s="327"/>
      <c r="AE46" s="327"/>
      <c r="AF46" s="327"/>
      <c r="AG46" s="327"/>
      <c r="AH46" s="327"/>
      <c r="AI46" s="327"/>
      <c r="AJ46" s="327"/>
      <c r="AK46" s="328"/>
    </row>
    <row r="47" spans="1:37" ht="27.75" customHeight="1" x14ac:dyDescent="0.15">
      <c r="A47" s="522" t="s">
        <v>554</v>
      </c>
      <c r="B47" s="522"/>
      <c r="C47" s="522"/>
      <c r="D47" s="522"/>
      <c r="E47" s="522"/>
      <c r="F47" s="522"/>
      <c r="G47" s="522"/>
      <c r="H47" s="522"/>
      <c r="I47" s="522"/>
      <c r="J47" s="522"/>
      <c r="K47" s="522"/>
      <c r="L47" s="522"/>
      <c r="M47" s="522"/>
      <c r="N47" s="522"/>
      <c r="O47" s="522"/>
      <c r="P47" s="522"/>
      <c r="Q47" s="522"/>
      <c r="R47" s="522"/>
      <c r="S47" s="522"/>
      <c r="T47" s="522"/>
      <c r="U47" s="522"/>
      <c r="V47" s="522"/>
      <c r="W47" s="522"/>
      <c r="X47" s="522"/>
      <c r="Y47" s="522"/>
      <c r="Z47" s="522"/>
      <c r="AA47" s="522"/>
      <c r="AB47" s="522"/>
      <c r="AC47" s="522"/>
      <c r="AD47" s="522"/>
      <c r="AE47" s="522"/>
      <c r="AF47" s="522"/>
      <c r="AG47" s="522"/>
      <c r="AH47" s="522"/>
      <c r="AI47" s="522"/>
      <c r="AJ47" s="522"/>
      <c r="AK47" s="522"/>
    </row>
    <row r="48" spans="1:37" ht="27.75" customHeight="1" x14ac:dyDescent="0.15">
      <c r="A48" s="92" t="s">
        <v>553</v>
      </c>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row>
    <row r="49" ht="27.75" customHeight="1" x14ac:dyDescent="0.15"/>
  </sheetData>
  <mergeCells count="120">
    <mergeCell ref="A41:C46"/>
    <mergeCell ref="D41:T46"/>
    <mergeCell ref="U41:AK46"/>
    <mergeCell ref="A47:AK47"/>
    <mergeCell ref="B34:C34"/>
    <mergeCell ref="D34:G34"/>
    <mergeCell ref="H34:T34"/>
    <mergeCell ref="U34:X34"/>
    <mergeCell ref="Y34:AK34"/>
    <mergeCell ref="A35:C40"/>
    <mergeCell ref="D35:T40"/>
    <mergeCell ref="U35:AK40"/>
    <mergeCell ref="A20:A34"/>
    <mergeCell ref="B20:C20"/>
    <mergeCell ref="D20:G20"/>
    <mergeCell ref="H20:T20"/>
    <mergeCell ref="U20:X20"/>
    <mergeCell ref="Y20:AK20"/>
    <mergeCell ref="B28:C33"/>
    <mergeCell ref="D28:G28"/>
    <mergeCell ref="H28:T28"/>
    <mergeCell ref="U28:X28"/>
    <mergeCell ref="Y28:AK28"/>
    <mergeCell ref="D29:G29"/>
    <mergeCell ref="H29:T29"/>
    <mergeCell ref="U29:X29"/>
    <mergeCell ref="Y29:AK29"/>
    <mergeCell ref="D30:G30"/>
    <mergeCell ref="D32:G32"/>
    <mergeCell ref="H32:T32"/>
    <mergeCell ref="U32:X32"/>
    <mergeCell ref="Y32:AK32"/>
    <mergeCell ref="Y31:AK31"/>
    <mergeCell ref="D33:G33"/>
    <mergeCell ref="H33:T33"/>
    <mergeCell ref="U33:X33"/>
    <mergeCell ref="Y33:AK33"/>
    <mergeCell ref="H30:T30"/>
    <mergeCell ref="U30:X30"/>
    <mergeCell ref="Y30:AK30"/>
    <mergeCell ref="D31:G31"/>
    <mergeCell ref="H31:T31"/>
    <mergeCell ref="U31:X31"/>
    <mergeCell ref="Y26:AK26"/>
    <mergeCell ref="B27:C27"/>
    <mergeCell ref="D27:G27"/>
    <mergeCell ref="H27:T27"/>
    <mergeCell ref="U27:X27"/>
    <mergeCell ref="Y27:AK27"/>
    <mergeCell ref="B25:C25"/>
    <mergeCell ref="D25:G25"/>
    <mergeCell ref="U25:X25"/>
    <mergeCell ref="B26:C26"/>
    <mergeCell ref="D26:G26"/>
    <mergeCell ref="H26:T26"/>
    <mergeCell ref="U26:X26"/>
    <mergeCell ref="Z23:AB23"/>
    <mergeCell ref="AE23:AF23"/>
    <mergeCell ref="AI23:AJ23"/>
    <mergeCell ref="B24:C24"/>
    <mergeCell ref="D24:G24"/>
    <mergeCell ref="H24:T24"/>
    <mergeCell ref="U24:X24"/>
    <mergeCell ref="Y24:AK24"/>
    <mergeCell ref="B23:C23"/>
    <mergeCell ref="D23:G23"/>
    <mergeCell ref="I23:K23"/>
    <mergeCell ref="N23:O23"/>
    <mergeCell ref="R23:S23"/>
    <mergeCell ref="U23:X23"/>
    <mergeCell ref="Y21:AK21"/>
    <mergeCell ref="B22:C22"/>
    <mergeCell ref="D22:G22"/>
    <mergeCell ref="I22:K22"/>
    <mergeCell ref="N22:O22"/>
    <mergeCell ref="R22:S22"/>
    <mergeCell ref="U22:X22"/>
    <mergeCell ref="Z22:AB22"/>
    <mergeCell ref="AE22:AF22"/>
    <mergeCell ref="AI22:AJ22"/>
    <mergeCell ref="B21:C21"/>
    <mergeCell ref="D21:G21"/>
    <mergeCell ref="H21:T21"/>
    <mergeCell ref="U21:X21"/>
    <mergeCell ref="U18:W18"/>
    <mergeCell ref="X18:Y18"/>
    <mergeCell ref="AB18:AC18"/>
    <mergeCell ref="AD18:AE18"/>
    <mergeCell ref="AG18:AK18"/>
    <mergeCell ref="A19:C19"/>
    <mergeCell ref="R19:S19"/>
    <mergeCell ref="AI19:AJ19"/>
    <mergeCell ref="A18:C18"/>
    <mergeCell ref="D18:F18"/>
    <mergeCell ref="G18:H18"/>
    <mergeCell ref="K18:L18"/>
    <mergeCell ref="M18:N18"/>
    <mergeCell ref="P18:T18"/>
    <mergeCell ref="A2:AK3"/>
    <mergeCell ref="A4:AK5"/>
    <mergeCell ref="A7:C10"/>
    <mergeCell ref="D7:T9"/>
    <mergeCell ref="U7:AK9"/>
    <mergeCell ref="D10:T10"/>
    <mergeCell ref="U10:AK10"/>
    <mergeCell ref="A16:A17"/>
    <mergeCell ref="B16:C16"/>
    <mergeCell ref="D16:T16"/>
    <mergeCell ref="U16:AK16"/>
    <mergeCell ref="B17:C17"/>
    <mergeCell ref="D17:T17"/>
    <mergeCell ref="U17:AK17"/>
    <mergeCell ref="A11:C14"/>
    <mergeCell ref="D11:T13"/>
    <mergeCell ref="U11:AK13"/>
    <mergeCell ref="D14:T14"/>
    <mergeCell ref="U14:AK14"/>
    <mergeCell ref="A15:C15"/>
    <mergeCell ref="D15:T15"/>
    <mergeCell ref="U15:AK15"/>
  </mergeCells>
  <phoneticPr fontId="1"/>
  <pageMargins left="0.7" right="0.7" top="0.75" bottom="0.75" header="0.3" footer="0.3"/>
  <pageSetup paperSize="9" scale="84" orientation="portrait" horizontalDpi="0"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K49"/>
  <sheetViews>
    <sheetView workbookViewId="0">
      <selection sqref="A1:AK47"/>
    </sheetView>
  </sheetViews>
  <sheetFormatPr defaultColWidth="9" defaultRowHeight="13.5" x14ac:dyDescent="0.15"/>
  <cols>
    <col min="1" max="1" customWidth="true" style="1" width="3.75"/>
    <col min="2" max="3" customWidth="true" style="1" width="4.875"/>
    <col min="4" max="37" customWidth="true" style="1" width="2.25"/>
    <col min="38" max="16384" style="1" width="9.0"/>
  </cols>
  <sheetData>
    <row r="1" spans="1:37" s="10" customFormat="1" ht="18" customHeight="1" x14ac:dyDescent="0.15">
      <c r="A1" s="1" t="s">
        <v>564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s="10" customFormat="1" ht="18" customHeight="1" x14ac:dyDescent="0.15">
      <c r="A2" s="584" t="s">
        <v>872</v>
      </c>
      <c r="B2" s="584"/>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c r="AC2" s="584"/>
      <c r="AD2" s="584"/>
      <c r="AE2" s="584"/>
      <c r="AF2" s="584"/>
      <c r="AG2" s="584"/>
      <c r="AH2" s="584"/>
      <c r="AI2" s="584"/>
      <c r="AJ2" s="584"/>
      <c r="AK2" s="584"/>
    </row>
    <row r="3" spans="1:37" s="11" customFormat="1" ht="24" x14ac:dyDescent="0.15">
      <c r="A3" s="584"/>
      <c r="B3" s="584"/>
      <c r="C3" s="584"/>
      <c r="D3" s="584"/>
      <c r="E3" s="584"/>
      <c r="F3" s="584"/>
      <c r="G3" s="584"/>
      <c r="H3" s="584"/>
      <c r="I3" s="584"/>
      <c r="J3" s="584"/>
      <c r="K3" s="584"/>
      <c r="L3" s="584"/>
      <c r="M3" s="584"/>
      <c r="N3" s="584"/>
      <c r="O3" s="584"/>
      <c r="P3" s="584"/>
      <c r="Q3" s="584"/>
      <c r="R3" s="584"/>
      <c r="S3" s="584"/>
      <c r="T3" s="584"/>
      <c r="U3" s="584"/>
      <c r="V3" s="584"/>
      <c r="W3" s="584"/>
      <c r="X3" s="584"/>
      <c r="Y3" s="584"/>
      <c r="Z3" s="584"/>
      <c r="AA3" s="584"/>
      <c r="AB3" s="584"/>
      <c r="AC3" s="584"/>
      <c r="AD3" s="584"/>
      <c r="AE3" s="584"/>
      <c r="AF3" s="584"/>
      <c r="AG3" s="584"/>
      <c r="AH3" s="584"/>
      <c r="AI3" s="584"/>
      <c r="AJ3" s="584"/>
      <c r="AK3" s="584"/>
    </row>
    <row r="4" spans="1:37" ht="18.75" customHeight="1" x14ac:dyDescent="0.15">
      <c r="A4" s="565" t="s">
        <v>551</v>
      </c>
      <c r="B4" s="565"/>
      <c r="C4" s="565"/>
      <c r="D4" s="565"/>
      <c r="E4" s="565"/>
      <c r="F4" s="565"/>
      <c r="G4" s="565"/>
      <c r="H4" s="565"/>
      <c r="I4" s="565"/>
      <c r="J4" s="565"/>
      <c r="K4" s="565"/>
      <c r="L4" s="565"/>
      <c r="M4" s="565"/>
      <c r="N4" s="565"/>
      <c r="O4" s="565"/>
      <c r="P4" s="565"/>
      <c r="Q4" s="565"/>
      <c r="R4" s="565"/>
      <c r="S4" s="565"/>
      <c r="T4" s="565"/>
      <c r="U4" s="565"/>
      <c r="V4" s="565"/>
      <c r="W4" s="565"/>
      <c r="X4" s="565"/>
      <c r="Y4" s="565"/>
      <c r="Z4" s="565"/>
      <c r="AA4" s="565"/>
      <c r="AB4" s="565"/>
      <c r="AC4" s="565"/>
      <c r="AD4" s="565"/>
      <c r="AE4" s="565"/>
      <c r="AF4" s="565"/>
      <c r="AG4" s="565"/>
      <c r="AH4" s="565"/>
      <c r="AI4" s="565"/>
      <c r="AJ4" s="565"/>
      <c r="AK4" s="565"/>
    </row>
    <row r="5" spans="1:37" ht="18.75" customHeight="1" x14ac:dyDescent="0.15">
      <c r="A5" s="565"/>
      <c r="B5" s="565"/>
      <c r="C5" s="565"/>
      <c r="D5" s="565"/>
      <c r="E5" s="565"/>
      <c r="F5" s="565"/>
      <c r="G5" s="565"/>
      <c r="H5" s="565"/>
      <c r="I5" s="565"/>
      <c r="J5" s="565"/>
      <c r="K5" s="565"/>
      <c r="L5" s="565"/>
      <c r="M5" s="565"/>
      <c r="N5" s="565"/>
      <c r="O5" s="565"/>
      <c r="P5" s="565"/>
      <c r="Q5" s="565"/>
      <c r="R5" s="565"/>
      <c r="S5" s="565"/>
      <c r="T5" s="565"/>
      <c r="U5" s="565"/>
      <c r="V5" s="565"/>
      <c r="W5" s="565"/>
      <c r="X5" s="565"/>
      <c r="Y5" s="565"/>
      <c r="Z5" s="565"/>
      <c r="AA5" s="565"/>
      <c r="AB5" s="565"/>
      <c r="AC5" s="565"/>
      <c r="AD5" s="565"/>
      <c r="AE5" s="565"/>
      <c r="AF5" s="565"/>
      <c r="AG5" s="565"/>
      <c r="AH5" s="565"/>
      <c r="AI5" s="565"/>
      <c r="AJ5" s="565"/>
      <c r="AK5" s="565"/>
    </row>
    <row r="6" spans="1:37" ht="18.75" customHeight="1" x14ac:dyDescent="0.15"/>
    <row r="7" spans="1:37" ht="18.75" customHeight="1" x14ac:dyDescent="0.15">
      <c r="A7" s="566" t="s">
        <v>53</v>
      </c>
      <c r="B7" s="566"/>
      <c r="C7" s="566"/>
      <c r="D7" s="567" t="s">
        <v>54</v>
      </c>
      <c r="E7" s="568"/>
      <c r="F7" s="568"/>
      <c r="G7" s="568"/>
      <c r="H7" s="568"/>
      <c r="I7" s="568"/>
      <c r="J7" s="568"/>
      <c r="K7" s="568"/>
      <c r="L7" s="568"/>
      <c r="M7" s="568"/>
      <c r="N7" s="568"/>
      <c r="O7" s="568"/>
      <c r="P7" s="568"/>
      <c r="Q7" s="568"/>
      <c r="R7" s="568"/>
      <c r="S7" s="568"/>
      <c r="T7" s="569"/>
      <c r="U7" s="567" t="s">
        <v>54</v>
      </c>
      <c r="V7" s="568"/>
      <c r="W7" s="568"/>
      <c r="X7" s="568"/>
      <c r="Y7" s="568"/>
      <c r="Z7" s="568"/>
      <c r="AA7" s="568"/>
      <c r="AB7" s="568"/>
      <c r="AC7" s="568"/>
      <c r="AD7" s="568"/>
      <c r="AE7" s="568"/>
      <c r="AF7" s="568"/>
      <c r="AG7" s="568"/>
      <c r="AH7" s="568"/>
      <c r="AI7" s="568"/>
      <c r="AJ7" s="568"/>
      <c r="AK7" s="569"/>
    </row>
    <row r="8" spans="1:37" ht="18.75" customHeight="1" x14ac:dyDescent="0.15">
      <c r="A8" s="566"/>
      <c r="B8" s="566"/>
      <c r="C8" s="566"/>
      <c r="D8" s="570"/>
      <c r="E8" s="571"/>
      <c r="F8" s="571"/>
      <c r="G8" s="571"/>
      <c r="H8" s="571"/>
      <c r="I8" s="571"/>
      <c r="J8" s="571"/>
      <c r="K8" s="571"/>
      <c r="L8" s="571"/>
      <c r="M8" s="571"/>
      <c r="N8" s="571"/>
      <c r="O8" s="571"/>
      <c r="P8" s="571"/>
      <c r="Q8" s="571"/>
      <c r="R8" s="571"/>
      <c r="S8" s="571"/>
      <c r="T8" s="572"/>
      <c r="U8" s="570"/>
      <c r="V8" s="571"/>
      <c r="W8" s="571"/>
      <c r="X8" s="571"/>
      <c r="Y8" s="571"/>
      <c r="Z8" s="571"/>
      <c r="AA8" s="571"/>
      <c r="AB8" s="571"/>
      <c r="AC8" s="571"/>
      <c r="AD8" s="571"/>
      <c r="AE8" s="571"/>
      <c r="AF8" s="571"/>
      <c r="AG8" s="571"/>
      <c r="AH8" s="571"/>
      <c r="AI8" s="571"/>
      <c r="AJ8" s="571"/>
      <c r="AK8" s="572"/>
    </row>
    <row r="9" spans="1:37" ht="18.75" customHeight="1" x14ac:dyDescent="0.15">
      <c r="A9" s="566"/>
      <c r="B9" s="566"/>
      <c r="C9" s="566"/>
      <c r="D9" s="570"/>
      <c r="E9" s="571"/>
      <c r="F9" s="571"/>
      <c r="G9" s="571"/>
      <c r="H9" s="571"/>
      <c r="I9" s="571"/>
      <c r="J9" s="571"/>
      <c r="K9" s="571"/>
      <c r="L9" s="571"/>
      <c r="M9" s="571"/>
      <c r="N9" s="571"/>
      <c r="O9" s="571"/>
      <c r="P9" s="571"/>
      <c r="Q9" s="571"/>
      <c r="R9" s="571"/>
      <c r="S9" s="571"/>
      <c r="T9" s="572"/>
      <c r="U9" s="570"/>
      <c r="V9" s="571"/>
      <c r="W9" s="571"/>
      <c r="X9" s="571"/>
      <c r="Y9" s="571"/>
      <c r="Z9" s="571"/>
      <c r="AA9" s="571"/>
      <c r="AB9" s="571"/>
      <c r="AC9" s="571"/>
      <c r="AD9" s="571"/>
      <c r="AE9" s="571"/>
      <c r="AF9" s="571"/>
      <c r="AG9" s="571"/>
      <c r="AH9" s="571"/>
      <c r="AI9" s="571"/>
      <c r="AJ9" s="571"/>
      <c r="AK9" s="572"/>
    </row>
    <row r="10" spans="1:37" ht="18.75" customHeight="1" x14ac:dyDescent="0.15">
      <c r="A10" s="566"/>
      <c r="B10" s="566"/>
      <c r="C10" s="566"/>
      <c r="D10" s="573" t="s">
        <v>55</v>
      </c>
      <c r="E10" s="574"/>
      <c r="F10" s="574"/>
      <c r="G10" s="574"/>
      <c r="H10" s="574"/>
      <c r="I10" s="574"/>
      <c r="J10" s="574"/>
      <c r="K10" s="574"/>
      <c r="L10" s="574"/>
      <c r="M10" s="574"/>
      <c r="N10" s="574"/>
      <c r="O10" s="574"/>
      <c r="P10" s="574"/>
      <c r="Q10" s="574"/>
      <c r="R10" s="574"/>
      <c r="S10" s="574"/>
      <c r="T10" s="575"/>
      <c r="U10" s="573" t="s">
        <v>55</v>
      </c>
      <c r="V10" s="574"/>
      <c r="W10" s="574"/>
      <c r="X10" s="574"/>
      <c r="Y10" s="574"/>
      <c r="Z10" s="574"/>
      <c r="AA10" s="574"/>
      <c r="AB10" s="574"/>
      <c r="AC10" s="574"/>
      <c r="AD10" s="574"/>
      <c r="AE10" s="574"/>
      <c r="AF10" s="574"/>
      <c r="AG10" s="574"/>
      <c r="AH10" s="574"/>
      <c r="AI10" s="574"/>
      <c r="AJ10" s="574"/>
      <c r="AK10" s="575"/>
    </row>
    <row r="11" spans="1:37" ht="18.75" customHeight="1" x14ac:dyDescent="0.15">
      <c r="A11" s="566" t="s">
        <v>56</v>
      </c>
      <c r="B11" s="566"/>
      <c r="C11" s="566"/>
      <c r="D11" s="567" t="s">
        <v>907</v>
      </c>
      <c r="E11" s="568"/>
      <c r="F11" s="568"/>
      <c r="G11" s="568"/>
      <c r="H11" s="568"/>
      <c r="I11" s="568"/>
      <c r="J11" s="568"/>
      <c r="K11" s="568"/>
      <c r="L11" s="568"/>
      <c r="M11" s="568"/>
      <c r="N11" s="568"/>
      <c r="O11" s="568"/>
      <c r="P11" s="568"/>
      <c r="Q11" s="568"/>
      <c r="R11" s="568"/>
      <c r="S11" s="568"/>
      <c r="T11" s="569"/>
      <c r="U11" s="567" t="s">
        <v>907</v>
      </c>
      <c r="V11" s="568"/>
      <c r="W11" s="568"/>
      <c r="X11" s="568"/>
      <c r="Y11" s="568"/>
      <c r="Z11" s="568"/>
      <c r="AA11" s="568"/>
      <c r="AB11" s="568"/>
      <c r="AC11" s="568"/>
      <c r="AD11" s="568"/>
      <c r="AE11" s="568"/>
      <c r="AF11" s="568"/>
      <c r="AG11" s="568"/>
      <c r="AH11" s="568"/>
      <c r="AI11" s="568"/>
      <c r="AJ11" s="568"/>
      <c r="AK11" s="569"/>
    </row>
    <row r="12" spans="1:37" ht="18.75" customHeight="1" x14ac:dyDescent="0.15">
      <c r="A12" s="566"/>
      <c r="B12" s="566"/>
      <c r="C12" s="566"/>
      <c r="D12" s="570"/>
      <c r="E12" s="571"/>
      <c r="F12" s="571"/>
      <c r="G12" s="571"/>
      <c r="H12" s="571"/>
      <c r="I12" s="571"/>
      <c r="J12" s="571"/>
      <c r="K12" s="571"/>
      <c r="L12" s="571"/>
      <c r="M12" s="571"/>
      <c r="N12" s="571"/>
      <c r="O12" s="571"/>
      <c r="P12" s="571"/>
      <c r="Q12" s="571"/>
      <c r="R12" s="571"/>
      <c r="S12" s="571"/>
      <c r="T12" s="572"/>
      <c r="U12" s="570"/>
      <c r="V12" s="571"/>
      <c r="W12" s="571"/>
      <c r="X12" s="571"/>
      <c r="Y12" s="571"/>
      <c r="Z12" s="571"/>
      <c r="AA12" s="571"/>
      <c r="AB12" s="571"/>
      <c r="AC12" s="571"/>
      <c r="AD12" s="571"/>
      <c r="AE12" s="571"/>
      <c r="AF12" s="571"/>
      <c r="AG12" s="571"/>
      <c r="AH12" s="571"/>
      <c r="AI12" s="571"/>
      <c r="AJ12" s="571"/>
      <c r="AK12" s="572"/>
    </row>
    <row r="13" spans="1:37" ht="18.75" customHeight="1" x14ac:dyDescent="0.15">
      <c r="A13" s="566"/>
      <c r="B13" s="566"/>
      <c r="C13" s="566"/>
      <c r="D13" s="570"/>
      <c r="E13" s="571"/>
      <c r="F13" s="571"/>
      <c r="G13" s="571"/>
      <c r="H13" s="571"/>
      <c r="I13" s="571"/>
      <c r="J13" s="571"/>
      <c r="K13" s="571"/>
      <c r="L13" s="571"/>
      <c r="M13" s="571"/>
      <c r="N13" s="571"/>
      <c r="O13" s="571"/>
      <c r="P13" s="571"/>
      <c r="Q13" s="571"/>
      <c r="R13" s="571"/>
      <c r="S13" s="571"/>
      <c r="T13" s="572"/>
      <c r="U13" s="570"/>
      <c r="V13" s="571"/>
      <c r="W13" s="571"/>
      <c r="X13" s="571"/>
      <c r="Y13" s="571"/>
      <c r="Z13" s="571"/>
      <c r="AA13" s="571"/>
      <c r="AB13" s="571"/>
      <c r="AC13" s="571"/>
      <c r="AD13" s="571"/>
      <c r="AE13" s="571"/>
      <c r="AF13" s="571"/>
      <c r="AG13" s="571"/>
      <c r="AH13" s="571"/>
      <c r="AI13" s="571"/>
      <c r="AJ13" s="571"/>
      <c r="AK13" s="572"/>
    </row>
    <row r="14" spans="1:37" ht="18.75" customHeight="1" x14ac:dyDescent="0.15">
      <c r="A14" s="566"/>
      <c r="B14" s="566"/>
      <c r="C14" s="566"/>
      <c r="D14" s="573" t="s">
        <v>55</v>
      </c>
      <c r="E14" s="574"/>
      <c r="F14" s="574"/>
      <c r="G14" s="574"/>
      <c r="H14" s="574"/>
      <c r="I14" s="574"/>
      <c r="J14" s="574"/>
      <c r="K14" s="574"/>
      <c r="L14" s="574"/>
      <c r="M14" s="574"/>
      <c r="N14" s="574"/>
      <c r="O14" s="574"/>
      <c r="P14" s="574"/>
      <c r="Q14" s="574"/>
      <c r="R14" s="574"/>
      <c r="S14" s="574"/>
      <c r="T14" s="575"/>
      <c r="U14" s="573" t="s">
        <v>55</v>
      </c>
      <c r="V14" s="574"/>
      <c r="W14" s="574"/>
      <c r="X14" s="574"/>
      <c r="Y14" s="574"/>
      <c r="Z14" s="574"/>
      <c r="AA14" s="574"/>
      <c r="AB14" s="574"/>
      <c r="AC14" s="574"/>
      <c r="AD14" s="574"/>
      <c r="AE14" s="574"/>
      <c r="AF14" s="574"/>
      <c r="AG14" s="574"/>
      <c r="AH14" s="574"/>
      <c r="AI14" s="574"/>
      <c r="AJ14" s="574"/>
      <c r="AK14" s="575"/>
    </row>
    <row r="15" spans="1:37" ht="28.5" customHeight="1" x14ac:dyDescent="0.15">
      <c r="A15" s="566" t="s">
        <v>57</v>
      </c>
      <c r="B15" s="566"/>
      <c r="C15" s="566"/>
      <c r="D15" s="582" t="s">
        <v>869</v>
      </c>
      <c r="E15" s="582"/>
      <c r="F15" s="582"/>
      <c r="G15" s="582"/>
      <c r="H15" s="582"/>
      <c r="I15" s="582"/>
      <c r="J15" s="582"/>
      <c r="K15" s="582"/>
      <c r="L15" s="582"/>
      <c r="M15" s="582"/>
      <c r="N15" s="582"/>
      <c r="O15" s="582"/>
      <c r="P15" s="582"/>
      <c r="Q15" s="582"/>
      <c r="R15" s="582"/>
      <c r="S15" s="582"/>
      <c r="T15" s="582"/>
      <c r="U15" s="582" t="s">
        <v>870</v>
      </c>
      <c r="V15" s="582"/>
      <c r="W15" s="582"/>
      <c r="X15" s="582"/>
      <c r="Y15" s="582"/>
      <c r="Z15" s="582"/>
      <c r="AA15" s="582"/>
      <c r="AB15" s="582"/>
      <c r="AC15" s="582"/>
      <c r="AD15" s="582"/>
      <c r="AE15" s="582"/>
      <c r="AF15" s="582"/>
      <c r="AG15" s="582"/>
      <c r="AH15" s="582"/>
      <c r="AI15" s="582"/>
      <c r="AJ15" s="582"/>
      <c r="AK15" s="582"/>
    </row>
    <row r="16" spans="1:37" ht="28.5" customHeight="1" x14ac:dyDescent="0.15">
      <c r="A16" s="580" t="s">
        <v>58</v>
      </c>
      <c r="B16" s="538" t="s">
        <v>59</v>
      </c>
      <c r="C16" s="538"/>
      <c r="D16" s="538" t="s">
        <v>384</v>
      </c>
      <c r="E16" s="538"/>
      <c r="F16" s="538"/>
      <c r="G16" s="538"/>
      <c r="H16" s="538"/>
      <c r="I16" s="538"/>
      <c r="J16" s="538"/>
      <c r="K16" s="538"/>
      <c r="L16" s="538"/>
      <c r="M16" s="538"/>
      <c r="N16" s="538"/>
      <c r="O16" s="538"/>
      <c r="P16" s="538"/>
      <c r="Q16" s="538"/>
      <c r="R16" s="538"/>
      <c r="S16" s="538"/>
      <c r="T16" s="538"/>
      <c r="U16" s="538" t="s">
        <v>565</v>
      </c>
      <c r="V16" s="538"/>
      <c r="W16" s="538"/>
      <c r="X16" s="538"/>
      <c r="Y16" s="538"/>
      <c r="Z16" s="538"/>
      <c r="AA16" s="538"/>
      <c r="AB16" s="538"/>
      <c r="AC16" s="538"/>
      <c r="AD16" s="538"/>
      <c r="AE16" s="538"/>
      <c r="AF16" s="538"/>
      <c r="AG16" s="538"/>
      <c r="AH16" s="538"/>
      <c r="AI16" s="538"/>
      <c r="AJ16" s="538"/>
      <c r="AK16" s="538"/>
    </row>
    <row r="17" spans="1:37" ht="28.5" customHeight="1" x14ac:dyDescent="0.15">
      <c r="A17" s="581"/>
      <c r="B17" s="538" t="s">
        <v>60</v>
      </c>
      <c r="C17" s="538"/>
      <c r="D17" s="538" t="s">
        <v>619</v>
      </c>
      <c r="E17" s="538"/>
      <c r="F17" s="538"/>
      <c r="G17" s="538"/>
      <c r="H17" s="538"/>
      <c r="I17" s="538"/>
      <c r="J17" s="538"/>
      <c r="K17" s="538"/>
      <c r="L17" s="538"/>
      <c r="M17" s="538"/>
      <c r="N17" s="538"/>
      <c r="O17" s="538"/>
      <c r="P17" s="538"/>
      <c r="Q17" s="538"/>
      <c r="R17" s="538"/>
      <c r="S17" s="538"/>
      <c r="T17" s="538"/>
      <c r="U17" s="538" t="s">
        <v>320</v>
      </c>
      <c r="V17" s="538"/>
      <c r="W17" s="538"/>
      <c r="X17" s="538"/>
      <c r="Y17" s="538"/>
      <c r="Z17" s="538"/>
      <c r="AA17" s="538"/>
      <c r="AB17" s="538"/>
      <c r="AC17" s="538"/>
      <c r="AD17" s="538"/>
      <c r="AE17" s="538"/>
      <c r="AF17" s="538"/>
      <c r="AG17" s="538"/>
      <c r="AH17" s="538"/>
      <c r="AI17" s="538"/>
      <c r="AJ17" s="538"/>
      <c r="AK17" s="538"/>
    </row>
    <row r="18" spans="1:37" ht="18.75" customHeight="1" x14ac:dyDescent="0.15">
      <c r="A18" s="576" t="s">
        <v>61</v>
      </c>
      <c r="B18" s="577"/>
      <c r="C18" s="578"/>
      <c r="D18" s="576" t="s">
        <v>62</v>
      </c>
      <c r="E18" s="577"/>
      <c r="F18" s="577"/>
      <c r="G18" s="579">
        <v>0</v>
      </c>
      <c r="H18" s="579"/>
      <c r="I18" s="17" t="s">
        <v>63</v>
      </c>
      <c r="J18" s="18"/>
      <c r="K18" s="577" t="s">
        <v>64</v>
      </c>
      <c r="L18" s="577"/>
      <c r="M18" s="579">
        <v>2</v>
      </c>
      <c r="N18" s="579"/>
      <c r="O18" s="17" t="s">
        <v>63</v>
      </c>
      <c r="P18" s="577"/>
      <c r="Q18" s="577"/>
      <c r="R18" s="577"/>
      <c r="S18" s="577"/>
      <c r="T18" s="578"/>
      <c r="U18" s="576" t="s">
        <v>62</v>
      </c>
      <c r="V18" s="577"/>
      <c r="W18" s="577"/>
      <c r="X18" s="579">
        <v>0</v>
      </c>
      <c r="Y18" s="579"/>
      <c r="Z18" s="17" t="s">
        <v>63</v>
      </c>
      <c r="AA18" s="18"/>
      <c r="AB18" s="577" t="s">
        <v>64</v>
      </c>
      <c r="AC18" s="577"/>
      <c r="AD18" s="579">
        <v>2</v>
      </c>
      <c r="AE18" s="579"/>
      <c r="AF18" s="17" t="s">
        <v>63</v>
      </c>
      <c r="AG18" s="577"/>
      <c r="AH18" s="577"/>
      <c r="AI18" s="577"/>
      <c r="AJ18" s="577"/>
      <c r="AK18" s="578"/>
    </row>
    <row r="19" spans="1:37" ht="18.75" customHeight="1" x14ac:dyDescent="0.15">
      <c r="A19" s="555"/>
      <c r="B19" s="556"/>
      <c r="C19" s="557"/>
      <c r="D19" s="19"/>
      <c r="E19" s="20"/>
      <c r="F19" s="20"/>
      <c r="G19" s="20"/>
      <c r="H19" s="20"/>
      <c r="I19" s="20"/>
      <c r="J19" s="2"/>
      <c r="K19" s="20"/>
      <c r="L19" s="20"/>
      <c r="M19" s="20"/>
      <c r="N19" s="20"/>
      <c r="O19" s="20"/>
      <c r="P19" s="20"/>
      <c r="Q19" s="21" t="s">
        <v>65</v>
      </c>
      <c r="R19" s="558">
        <f>IF(OR(G18="",M18=""),"",SUM(G18,M18))</f>
        <v>2</v>
      </c>
      <c r="S19" s="558"/>
      <c r="T19" s="22" t="s">
        <v>63</v>
      </c>
      <c r="U19" s="19"/>
      <c r="V19" s="20"/>
      <c r="W19" s="20"/>
      <c r="X19" s="20"/>
      <c r="Y19" s="20"/>
      <c r="Z19" s="20"/>
      <c r="AA19" s="8"/>
      <c r="AB19" s="20"/>
      <c r="AC19" s="20"/>
      <c r="AD19" s="20"/>
      <c r="AE19" s="20"/>
      <c r="AF19" s="20"/>
      <c r="AG19" s="20"/>
      <c r="AH19" s="21" t="s">
        <v>65</v>
      </c>
      <c r="AI19" s="558">
        <f>IF(OR(X18="",AD18=""),"",SUM(X18,AD18))</f>
        <v>2</v>
      </c>
      <c r="AJ19" s="558"/>
      <c r="AK19" s="23" t="s">
        <v>63</v>
      </c>
    </row>
    <row r="20" spans="1:37" s="2" customFormat="1" ht="18.75" customHeight="1" x14ac:dyDescent="0.15">
      <c r="A20" s="559" t="s">
        <v>149</v>
      </c>
      <c r="B20" s="538" t="s">
        <v>148</v>
      </c>
      <c r="C20" s="538"/>
      <c r="D20" s="374" t="s">
        <v>27</v>
      </c>
      <c r="E20" s="374"/>
      <c r="F20" s="374"/>
      <c r="G20" s="374"/>
      <c r="H20" s="406" t="s">
        <v>147</v>
      </c>
      <c r="I20" s="374"/>
      <c r="J20" s="374"/>
      <c r="K20" s="374"/>
      <c r="L20" s="374"/>
      <c r="M20" s="374"/>
      <c r="N20" s="374"/>
      <c r="O20" s="374"/>
      <c r="P20" s="374"/>
      <c r="Q20" s="374"/>
      <c r="R20" s="374"/>
      <c r="S20" s="374"/>
      <c r="T20" s="374"/>
      <c r="U20" s="583" t="s">
        <v>27</v>
      </c>
      <c r="V20" s="583"/>
      <c r="W20" s="583"/>
      <c r="X20" s="583"/>
      <c r="Y20" s="583" t="s">
        <v>147</v>
      </c>
      <c r="Z20" s="583"/>
      <c r="AA20" s="583"/>
      <c r="AB20" s="583"/>
      <c r="AC20" s="583"/>
      <c r="AD20" s="583"/>
      <c r="AE20" s="583"/>
      <c r="AF20" s="583"/>
      <c r="AG20" s="583"/>
      <c r="AH20" s="583"/>
      <c r="AI20" s="583"/>
      <c r="AJ20" s="583"/>
      <c r="AK20" s="583"/>
    </row>
    <row r="21" spans="1:37" s="2" customFormat="1" ht="18.75" customHeight="1" x14ac:dyDescent="0.15">
      <c r="A21" s="559"/>
      <c r="B21" s="538" t="s">
        <v>146</v>
      </c>
      <c r="C21" s="538"/>
      <c r="D21" s="560">
        <v>23360</v>
      </c>
      <c r="E21" s="560"/>
      <c r="F21" s="560"/>
      <c r="G21" s="560"/>
      <c r="H21" s="349"/>
      <c r="I21" s="350"/>
      <c r="J21" s="350"/>
      <c r="K21" s="350"/>
      <c r="L21" s="350"/>
      <c r="M21" s="350"/>
      <c r="N21" s="350"/>
      <c r="O21" s="350"/>
      <c r="P21" s="350"/>
      <c r="Q21" s="350"/>
      <c r="R21" s="350"/>
      <c r="S21" s="350"/>
      <c r="T21" s="523"/>
      <c r="U21" s="539">
        <v>26710</v>
      </c>
      <c r="V21" s="540"/>
      <c r="W21" s="540"/>
      <c r="X21" s="541"/>
      <c r="Y21" s="349"/>
      <c r="Z21" s="350"/>
      <c r="AA21" s="350"/>
      <c r="AB21" s="350"/>
      <c r="AC21" s="350"/>
      <c r="AD21" s="350"/>
      <c r="AE21" s="350"/>
      <c r="AF21" s="350"/>
      <c r="AG21" s="350"/>
      <c r="AH21" s="350"/>
      <c r="AI21" s="350"/>
      <c r="AJ21" s="350"/>
      <c r="AK21" s="523"/>
    </row>
    <row r="22" spans="1:37" s="2" customFormat="1" ht="18.75" customHeight="1" x14ac:dyDescent="0.15">
      <c r="A22" s="559"/>
      <c r="B22" s="538" t="s">
        <v>145</v>
      </c>
      <c r="C22" s="538"/>
      <c r="D22" s="539"/>
      <c r="E22" s="540"/>
      <c r="F22" s="540"/>
      <c r="G22" s="541"/>
      <c r="H22" s="96"/>
      <c r="I22" s="540"/>
      <c r="J22" s="540"/>
      <c r="K22" s="540"/>
      <c r="L22" s="64" t="s">
        <v>13</v>
      </c>
      <c r="M22" s="64" t="s">
        <v>144</v>
      </c>
      <c r="N22" s="540"/>
      <c r="O22" s="540"/>
      <c r="P22" s="64" t="s">
        <v>63</v>
      </c>
      <c r="Q22" s="64" t="s">
        <v>144</v>
      </c>
      <c r="R22" s="540"/>
      <c r="S22" s="540"/>
      <c r="T22" s="87" t="s">
        <v>143</v>
      </c>
      <c r="U22" s="539" t="str">
        <f>IF(OR(Z22="",AE22="",AI22=""),"",(Z22*AE22*AI22))</f>
        <v/>
      </c>
      <c r="V22" s="540"/>
      <c r="W22" s="540"/>
      <c r="X22" s="541"/>
      <c r="Y22" s="96"/>
      <c r="Z22" s="540"/>
      <c r="AA22" s="540"/>
      <c r="AB22" s="540"/>
      <c r="AC22" s="64" t="s">
        <v>13</v>
      </c>
      <c r="AD22" s="64" t="s">
        <v>144</v>
      </c>
      <c r="AE22" s="540"/>
      <c r="AF22" s="540"/>
      <c r="AG22" s="64" t="s">
        <v>63</v>
      </c>
      <c r="AH22" s="64" t="s">
        <v>144</v>
      </c>
      <c r="AI22" s="540"/>
      <c r="AJ22" s="540"/>
      <c r="AK22" s="87" t="s">
        <v>143</v>
      </c>
    </row>
    <row r="23" spans="1:37" s="2" customFormat="1" ht="18.75" customHeight="1" x14ac:dyDescent="0.15">
      <c r="A23" s="559"/>
      <c r="B23" s="538" t="s">
        <v>270</v>
      </c>
      <c r="C23" s="538"/>
      <c r="D23" s="539">
        <v>4400</v>
      </c>
      <c r="E23" s="540"/>
      <c r="F23" s="540"/>
      <c r="G23" s="541"/>
      <c r="H23" s="96"/>
      <c r="I23" s="540">
        <v>1100</v>
      </c>
      <c r="J23" s="540"/>
      <c r="K23" s="540"/>
      <c r="L23" s="64" t="s">
        <v>13</v>
      </c>
      <c r="M23" s="64" t="s">
        <v>144</v>
      </c>
      <c r="N23" s="540">
        <v>2</v>
      </c>
      <c r="O23" s="540"/>
      <c r="P23" s="64" t="s">
        <v>63</v>
      </c>
      <c r="Q23" s="64" t="s">
        <v>144</v>
      </c>
      <c r="R23" s="540">
        <v>2</v>
      </c>
      <c r="S23" s="540"/>
      <c r="T23" s="87" t="s">
        <v>269</v>
      </c>
      <c r="U23" s="539">
        <f>IF(OR(Z23="",AE23="",AI23=""),"",(Z23*AE23*AI23))</f>
        <v>4400</v>
      </c>
      <c r="V23" s="540"/>
      <c r="W23" s="540"/>
      <c r="X23" s="541"/>
      <c r="Y23" s="96"/>
      <c r="Z23" s="540">
        <v>1100</v>
      </c>
      <c r="AA23" s="540"/>
      <c r="AB23" s="540"/>
      <c r="AC23" s="64" t="s">
        <v>13</v>
      </c>
      <c r="AD23" s="64" t="s">
        <v>144</v>
      </c>
      <c r="AE23" s="540">
        <v>2</v>
      </c>
      <c r="AF23" s="540"/>
      <c r="AG23" s="64" t="s">
        <v>63</v>
      </c>
      <c r="AH23" s="64" t="s">
        <v>144</v>
      </c>
      <c r="AI23" s="540">
        <v>2</v>
      </c>
      <c r="AJ23" s="540"/>
      <c r="AK23" s="87" t="s">
        <v>269</v>
      </c>
    </row>
    <row r="24" spans="1:37" s="2" customFormat="1" ht="18.75" customHeight="1" x14ac:dyDescent="0.15">
      <c r="A24" s="559"/>
      <c r="B24" s="538" t="s">
        <v>272</v>
      </c>
      <c r="C24" s="538"/>
      <c r="D24" s="539"/>
      <c r="E24" s="540"/>
      <c r="F24" s="540"/>
      <c r="G24" s="541"/>
      <c r="H24" s="349"/>
      <c r="I24" s="350"/>
      <c r="J24" s="350"/>
      <c r="K24" s="350"/>
      <c r="L24" s="350"/>
      <c r="M24" s="350"/>
      <c r="N24" s="350"/>
      <c r="O24" s="350"/>
      <c r="P24" s="350"/>
      <c r="Q24" s="350"/>
      <c r="R24" s="350"/>
      <c r="S24" s="350"/>
      <c r="T24" s="523"/>
      <c r="U24" s="539" t="str">
        <f>IF(OR(Z24="",AE24="",AI24=""),"",(Z24*AE24*AI24))</f>
        <v/>
      </c>
      <c r="V24" s="540"/>
      <c r="W24" s="540"/>
      <c r="X24" s="541"/>
      <c r="Y24" s="349"/>
      <c r="Z24" s="350"/>
      <c r="AA24" s="350"/>
      <c r="AB24" s="350"/>
      <c r="AC24" s="350"/>
      <c r="AD24" s="350"/>
      <c r="AE24" s="350"/>
      <c r="AF24" s="350"/>
      <c r="AG24" s="350"/>
      <c r="AH24" s="350"/>
      <c r="AI24" s="350"/>
      <c r="AJ24" s="350"/>
      <c r="AK24" s="523"/>
    </row>
    <row r="25" spans="1:37" s="2" customFormat="1" ht="18.75" customHeight="1" x14ac:dyDescent="0.15">
      <c r="A25" s="559"/>
      <c r="B25" s="538" t="s">
        <v>273</v>
      </c>
      <c r="C25" s="538"/>
      <c r="D25" s="560"/>
      <c r="E25" s="560"/>
      <c r="F25" s="560"/>
      <c r="G25" s="560"/>
      <c r="H25" s="95"/>
      <c r="I25" s="95"/>
      <c r="J25" s="95"/>
      <c r="K25" s="95"/>
      <c r="L25" s="64" t="s">
        <v>13</v>
      </c>
      <c r="M25" s="64" t="s">
        <v>144</v>
      </c>
      <c r="N25" s="95"/>
      <c r="O25" s="95"/>
      <c r="P25" s="64" t="s">
        <v>269</v>
      </c>
      <c r="Q25" s="64"/>
      <c r="R25" s="94"/>
      <c r="S25" s="94"/>
      <c r="T25" s="93"/>
      <c r="U25" s="539">
        <v>35750</v>
      </c>
      <c r="V25" s="540"/>
      <c r="W25" s="540"/>
      <c r="X25" s="541"/>
      <c r="Y25" s="95"/>
      <c r="Z25" s="95"/>
      <c r="AA25" s="95"/>
      <c r="AB25" s="95"/>
      <c r="AC25" s="64" t="s">
        <v>13</v>
      </c>
      <c r="AD25" s="64" t="s">
        <v>144</v>
      </c>
      <c r="AE25" s="95"/>
      <c r="AF25" s="95"/>
      <c r="AG25" s="64" t="s">
        <v>269</v>
      </c>
      <c r="AH25" s="64"/>
      <c r="AI25" s="94"/>
      <c r="AJ25" s="94"/>
      <c r="AK25" s="93"/>
    </row>
    <row r="26" spans="1:37" s="2" customFormat="1" ht="18.75" customHeight="1" x14ac:dyDescent="0.15">
      <c r="A26" s="559"/>
      <c r="B26" s="550" t="s">
        <v>141</v>
      </c>
      <c r="C26" s="550"/>
      <c r="D26" s="542"/>
      <c r="E26" s="542"/>
      <c r="F26" s="542"/>
      <c r="G26" s="542"/>
      <c r="H26" s="543"/>
      <c r="I26" s="544"/>
      <c r="J26" s="544"/>
      <c r="K26" s="544"/>
      <c r="L26" s="544"/>
      <c r="M26" s="544"/>
      <c r="N26" s="544"/>
      <c r="O26" s="544"/>
      <c r="P26" s="544"/>
      <c r="Q26" s="544"/>
      <c r="R26" s="544"/>
      <c r="S26" s="544"/>
      <c r="T26" s="545"/>
      <c r="U26" s="546" t="str">
        <f>IF(OR(Z26="",AF26=""),"",(Z26*AF26))</f>
        <v/>
      </c>
      <c r="V26" s="547"/>
      <c r="W26" s="547"/>
      <c r="X26" s="548"/>
      <c r="Y26" s="543"/>
      <c r="Z26" s="544"/>
      <c r="AA26" s="544"/>
      <c r="AB26" s="544"/>
      <c r="AC26" s="544"/>
      <c r="AD26" s="544"/>
      <c r="AE26" s="544"/>
      <c r="AF26" s="544"/>
      <c r="AG26" s="544"/>
      <c r="AH26" s="544"/>
      <c r="AI26" s="544"/>
      <c r="AJ26" s="544"/>
      <c r="AK26" s="545"/>
    </row>
    <row r="27" spans="1:37" s="2" customFormat="1" ht="18.75" customHeight="1" x14ac:dyDescent="0.15">
      <c r="A27" s="559"/>
      <c r="B27" s="550" t="s">
        <v>140</v>
      </c>
      <c r="C27" s="550"/>
      <c r="D27" s="542"/>
      <c r="E27" s="542"/>
      <c r="F27" s="542"/>
      <c r="G27" s="542"/>
      <c r="H27" s="543"/>
      <c r="I27" s="544"/>
      <c r="J27" s="544"/>
      <c r="K27" s="544"/>
      <c r="L27" s="544"/>
      <c r="M27" s="544"/>
      <c r="N27" s="544"/>
      <c r="O27" s="544"/>
      <c r="P27" s="544"/>
      <c r="Q27" s="544"/>
      <c r="R27" s="544"/>
      <c r="S27" s="544"/>
      <c r="T27" s="545"/>
      <c r="U27" s="546"/>
      <c r="V27" s="547"/>
      <c r="W27" s="547"/>
      <c r="X27" s="548"/>
      <c r="Y27" s="543"/>
      <c r="Z27" s="544"/>
      <c r="AA27" s="544"/>
      <c r="AB27" s="544"/>
      <c r="AC27" s="544"/>
      <c r="AD27" s="544"/>
      <c r="AE27" s="544"/>
      <c r="AF27" s="544"/>
      <c r="AG27" s="544"/>
      <c r="AH27" s="544"/>
      <c r="AI27" s="544"/>
      <c r="AJ27" s="544"/>
      <c r="AK27" s="545"/>
    </row>
    <row r="28" spans="1:37" s="2" customFormat="1" ht="18.75" customHeight="1" x14ac:dyDescent="0.15">
      <c r="A28" s="559"/>
      <c r="B28" s="538" t="s">
        <v>268</v>
      </c>
      <c r="C28" s="538"/>
      <c r="D28" s="549"/>
      <c r="E28" s="351"/>
      <c r="F28" s="351"/>
      <c r="G28" s="351"/>
      <c r="H28" s="368"/>
      <c r="I28" s="369"/>
      <c r="J28" s="369"/>
      <c r="K28" s="369"/>
      <c r="L28" s="369"/>
      <c r="M28" s="369"/>
      <c r="N28" s="369"/>
      <c r="O28" s="369"/>
      <c r="P28" s="369"/>
      <c r="Q28" s="369"/>
      <c r="R28" s="369"/>
      <c r="S28" s="369"/>
      <c r="T28" s="370"/>
      <c r="U28" s="549"/>
      <c r="V28" s="351"/>
      <c r="W28" s="351"/>
      <c r="X28" s="585"/>
      <c r="Y28" s="368"/>
      <c r="Z28" s="369"/>
      <c r="AA28" s="369"/>
      <c r="AB28" s="369"/>
      <c r="AC28" s="369"/>
      <c r="AD28" s="369"/>
      <c r="AE28" s="369"/>
      <c r="AF28" s="369"/>
      <c r="AG28" s="369"/>
      <c r="AH28" s="369"/>
      <c r="AI28" s="369"/>
      <c r="AJ28" s="369"/>
      <c r="AK28" s="370"/>
    </row>
    <row r="29" spans="1:37" s="2" customFormat="1" ht="18.75" customHeight="1" x14ac:dyDescent="0.15">
      <c r="A29" s="559"/>
      <c r="B29" s="538"/>
      <c r="C29" s="538"/>
      <c r="D29" s="552"/>
      <c r="E29" s="553"/>
      <c r="F29" s="553"/>
      <c r="G29" s="553"/>
      <c r="H29" s="524"/>
      <c r="I29" s="166"/>
      <c r="J29" s="166"/>
      <c r="K29" s="166"/>
      <c r="L29" s="166"/>
      <c r="M29" s="166"/>
      <c r="N29" s="166"/>
      <c r="O29" s="166"/>
      <c r="P29" s="166"/>
      <c r="Q29" s="166"/>
      <c r="R29" s="166"/>
      <c r="S29" s="166"/>
      <c r="T29" s="525"/>
      <c r="U29" s="552"/>
      <c r="V29" s="553"/>
      <c r="W29" s="553"/>
      <c r="X29" s="554"/>
      <c r="Y29" s="524"/>
      <c r="Z29" s="166"/>
      <c r="AA29" s="166"/>
      <c r="AB29" s="166"/>
      <c r="AC29" s="166"/>
      <c r="AD29" s="166"/>
      <c r="AE29" s="166"/>
      <c r="AF29" s="166"/>
      <c r="AG29" s="166"/>
      <c r="AH29" s="166"/>
      <c r="AI29" s="166"/>
      <c r="AJ29" s="166"/>
      <c r="AK29" s="525"/>
    </row>
    <row r="30" spans="1:37" s="2" customFormat="1" ht="18.75" customHeight="1" x14ac:dyDescent="0.15">
      <c r="A30" s="559"/>
      <c r="B30" s="538"/>
      <c r="C30" s="538"/>
      <c r="D30" s="552"/>
      <c r="E30" s="553"/>
      <c r="F30" s="553"/>
      <c r="G30" s="553"/>
      <c r="H30" s="524"/>
      <c r="I30" s="166"/>
      <c r="J30" s="166"/>
      <c r="K30" s="166"/>
      <c r="L30" s="166"/>
      <c r="M30" s="166"/>
      <c r="N30" s="166"/>
      <c r="O30" s="166"/>
      <c r="P30" s="166"/>
      <c r="Q30" s="166"/>
      <c r="R30" s="166"/>
      <c r="S30" s="166"/>
      <c r="T30" s="525"/>
      <c r="U30" s="552"/>
      <c r="V30" s="553"/>
      <c r="W30" s="553"/>
      <c r="X30" s="554"/>
      <c r="Y30" s="524"/>
      <c r="Z30" s="166"/>
      <c r="AA30" s="166"/>
      <c r="AB30" s="166"/>
      <c r="AC30" s="166"/>
      <c r="AD30" s="166"/>
      <c r="AE30" s="166"/>
      <c r="AF30" s="166"/>
      <c r="AG30" s="166"/>
      <c r="AH30" s="166"/>
      <c r="AI30" s="166"/>
      <c r="AJ30" s="166"/>
      <c r="AK30" s="525"/>
    </row>
    <row r="31" spans="1:37" s="2" customFormat="1" ht="18.75" customHeight="1" x14ac:dyDescent="0.15">
      <c r="A31" s="559"/>
      <c r="B31" s="538"/>
      <c r="C31" s="538"/>
      <c r="D31" s="561"/>
      <c r="E31" s="561"/>
      <c r="F31" s="561"/>
      <c r="G31" s="561"/>
      <c r="H31" s="551"/>
      <c r="I31" s="551"/>
      <c r="J31" s="551"/>
      <c r="K31" s="551"/>
      <c r="L31" s="551"/>
      <c r="M31" s="551"/>
      <c r="N31" s="551"/>
      <c r="O31" s="551"/>
      <c r="P31" s="551"/>
      <c r="Q31" s="551"/>
      <c r="R31" s="551"/>
      <c r="S31" s="551"/>
      <c r="T31" s="551"/>
      <c r="U31" s="552"/>
      <c r="V31" s="553"/>
      <c r="W31" s="553"/>
      <c r="X31" s="554"/>
      <c r="Y31" s="551"/>
      <c r="Z31" s="551"/>
      <c r="AA31" s="551"/>
      <c r="AB31" s="551"/>
      <c r="AC31" s="551"/>
      <c r="AD31" s="551"/>
      <c r="AE31" s="551"/>
      <c r="AF31" s="551"/>
      <c r="AG31" s="551"/>
      <c r="AH31" s="551"/>
      <c r="AI31" s="551"/>
      <c r="AJ31" s="551"/>
      <c r="AK31" s="551"/>
    </row>
    <row r="32" spans="1:37" s="2" customFormat="1" ht="18.75" customHeight="1" x14ac:dyDescent="0.15">
      <c r="A32" s="559"/>
      <c r="B32" s="538"/>
      <c r="C32" s="538"/>
      <c r="D32" s="561"/>
      <c r="E32" s="561"/>
      <c r="F32" s="561"/>
      <c r="G32" s="561"/>
      <c r="H32" s="551"/>
      <c r="I32" s="551"/>
      <c r="J32" s="551"/>
      <c r="K32" s="551"/>
      <c r="L32" s="551"/>
      <c r="M32" s="551"/>
      <c r="N32" s="551"/>
      <c r="O32" s="551"/>
      <c r="P32" s="551"/>
      <c r="Q32" s="551"/>
      <c r="R32" s="551"/>
      <c r="S32" s="551"/>
      <c r="T32" s="551"/>
      <c r="U32" s="552"/>
      <c r="V32" s="553"/>
      <c r="W32" s="553"/>
      <c r="X32" s="554"/>
      <c r="Y32" s="551"/>
      <c r="Z32" s="551"/>
      <c r="AA32" s="551"/>
      <c r="AB32" s="551"/>
      <c r="AC32" s="551"/>
      <c r="AD32" s="551"/>
      <c r="AE32" s="551"/>
      <c r="AF32" s="551"/>
      <c r="AG32" s="551"/>
      <c r="AH32" s="551"/>
      <c r="AI32" s="551"/>
      <c r="AJ32" s="551"/>
      <c r="AK32" s="551"/>
    </row>
    <row r="33" spans="1:37" s="2" customFormat="1" ht="18.75" customHeight="1" x14ac:dyDescent="0.15">
      <c r="A33" s="559"/>
      <c r="B33" s="538"/>
      <c r="C33" s="538"/>
      <c r="D33" s="561"/>
      <c r="E33" s="561"/>
      <c r="F33" s="561"/>
      <c r="G33" s="561"/>
      <c r="H33" s="551"/>
      <c r="I33" s="551"/>
      <c r="J33" s="551"/>
      <c r="K33" s="551"/>
      <c r="L33" s="551"/>
      <c r="M33" s="551"/>
      <c r="N33" s="551"/>
      <c r="O33" s="551"/>
      <c r="P33" s="551"/>
      <c r="Q33" s="551"/>
      <c r="R33" s="551"/>
      <c r="S33" s="551"/>
      <c r="T33" s="551"/>
      <c r="U33" s="562"/>
      <c r="V33" s="563"/>
      <c r="W33" s="563"/>
      <c r="X33" s="564"/>
      <c r="Y33" s="551"/>
      <c r="Z33" s="551"/>
      <c r="AA33" s="551"/>
      <c r="AB33" s="551"/>
      <c r="AC33" s="551"/>
      <c r="AD33" s="551"/>
      <c r="AE33" s="551"/>
      <c r="AF33" s="551"/>
      <c r="AG33" s="551"/>
      <c r="AH33" s="551"/>
      <c r="AI33" s="551"/>
      <c r="AJ33" s="551"/>
      <c r="AK33" s="551"/>
    </row>
    <row r="34" spans="1:37" s="2" customFormat="1" ht="18.75" customHeight="1" x14ac:dyDescent="0.15">
      <c r="A34" s="559"/>
      <c r="B34" s="538" t="s">
        <v>65</v>
      </c>
      <c r="C34" s="538"/>
      <c r="D34" s="560">
        <f>SUM(D21:G33)</f>
        <v>27760</v>
      </c>
      <c r="E34" s="560"/>
      <c r="F34" s="560"/>
      <c r="G34" s="560"/>
      <c r="H34" s="374"/>
      <c r="I34" s="374"/>
      <c r="J34" s="374"/>
      <c r="K34" s="374"/>
      <c r="L34" s="374"/>
      <c r="M34" s="374"/>
      <c r="N34" s="374"/>
      <c r="O34" s="374"/>
      <c r="P34" s="374"/>
      <c r="Q34" s="374"/>
      <c r="R34" s="374"/>
      <c r="S34" s="374"/>
      <c r="T34" s="374"/>
      <c r="U34" s="539">
        <f>SUM(U21:X33)</f>
        <v>66860</v>
      </c>
      <c r="V34" s="540"/>
      <c r="W34" s="540"/>
      <c r="X34" s="541"/>
      <c r="Y34" s="374"/>
      <c r="Z34" s="374"/>
      <c r="AA34" s="374"/>
      <c r="AB34" s="374"/>
      <c r="AC34" s="374"/>
      <c r="AD34" s="374"/>
      <c r="AE34" s="374"/>
      <c r="AF34" s="374"/>
      <c r="AG34" s="374"/>
      <c r="AH34" s="374"/>
      <c r="AI34" s="374"/>
      <c r="AJ34" s="374"/>
      <c r="AK34" s="374"/>
    </row>
    <row r="35" spans="1:37" ht="20.25" customHeight="1" x14ac:dyDescent="0.15">
      <c r="A35" s="349" t="s">
        <v>66</v>
      </c>
      <c r="B35" s="350"/>
      <c r="C35" s="523"/>
      <c r="D35" s="343" t="s">
        <v>901</v>
      </c>
      <c r="E35" s="344"/>
      <c r="F35" s="344"/>
      <c r="G35" s="344"/>
      <c r="H35" s="344"/>
      <c r="I35" s="344"/>
      <c r="J35" s="344"/>
      <c r="K35" s="344"/>
      <c r="L35" s="344"/>
      <c r="M35" s="344"/>
      <c r="N35" s="344"/>
      <c r="O35" s="344"/>
      <c r="P35" s="344"/>
      <c r="Q35" s="344"/>
      <c r="R35" s="344"/>
      <c r="S35" s="344"/>
      <c r="T35" s="345"/>
      <c r="U35" s="343" t="s">
        <v>902</v>
      </c>
      <c r="V35" s="344"/>
      <c r="W35" s="344"/>
      <c r="X35" s="344"/>
      <c r="Y35" s="344"/>
      <c r="Z35" s="344"/>
      <c r="AA35" s="344"/>
      <c r="AB35" s="344"/>
      <c r="AC35" s="344"/>
      <c r="AD35" s="344"/>
      <c r="AE35" s="344"/>
      <c r="AF35" s="344"/>
      <c r="AG35" s="344"/>
      <c r="AH35" s="344"/>
      <c r="AI35" s="344"/>
      <c r="AJ35" s="344"/>
      <c r="AK35" s="345"/>
    </row>
    <row r="36" spans="1:37" ht="20.25" customHeight="1" x14ac:dyDescent="0.15">
      <c r="A36" s="524"/>
      <c r="B36" s="166"/>
      <c r="C36" s="525"/>
      <c r="D36" s="529"/>
      <c r="E36" s="530"/>
      <c r="F36" s="530"/>
      <c r="G36" s="530"/>
      <c r="H36" s="530"/>
      <c r="I36" s="530"/>
      <c r="J36" s="530"/>
      <c r="K36" s="530"/>
      <c r="L36" s="530"/>
      <c r="M36" s="530"/>
      <c r="N36" s="530"/>
      <c r="O36" s="530"/>
      <c r="P36" s="530"/>
      <c r="Q36" s="530"/>
      <c r="R36" s="530"/>
      <c r="S36" s="530"/>
      <c r="T36" s="531"/>
      <c r="U36" s="529"/>
      <c r="V36" s="530"/>
      <c r="W36" s="530"/>
      <c r="X36" s="530"/>
      <c r="Y36" s="530"/>
      <c r="Z36" s="530"/>
      <c r="AA36" s="530"/>
      <c r="AB36" s="530"/>
      <c r="AC36" s="530"/>
      <c r="AD36" s="530"/>
      <c r="AE36" s="530"/>
      <c r="AF36" s="530"/>
      <c r="AG36" s="530"/>
      <c r="AH36" s="530"/>
      <c r="AI36" s="530"/>
      <c r="AJ36" s="530"/>
      <c r="AK36" s="531"/>
    </row>
    <row r="37" spans="1:37" ht="20.25" customHeight="1" x14ac:dyDescent="0.15">
      <c r="A37" s="524"/>
      <c r="B37" s="166"/>
      <c r="C37" s="525"/>
      <c r="D37" s="529"/>
      <c r="E37" s="530"/>
      <c r="F37" s="530"/>
      <c r="G37" s="530"/>
      <c r="H37" s="530"/>
      <c r="I37" s="530"/>
      <c r="J37" s="530"/>
      <c r="K37" s="530"/>
      <c r="L37" s="530"/>
      <c r="M37" s="530"/>
      <c r="N37" s="530"/>
      <c r="O37" s="530"/>
      <c r="P37" s="530"/>
      <c r="Q37" s="530"/>
      <c r="R37" s="530"/>
      <c r="S37" s="530"/>
      <c r="T37" s="531"/>
      <c r="U37" s="529"/>
      <c r="V37" s="530"/>
      <c r="W37" s="530"/>
      <c r="X37" s="530"/>
      <c r="Y37" s="530"/>
      <c r="Z37" s="530"/>
      <c r="AA37" s="530"/>
      <c r="AB37" s="530"/>
      <c r="AC37" s="530"/>
      <c r="AD37" s="530"/>
      <c r="AE37" s="530"/>
      <c r="AF37" s="530"/>
      <c r="AG37" s="530"/>
      <c r="AH37" s="530"/>
      <c r="AI37" s="530"/>
      <c r="AJ37" s="530"/>
      <c r="AK37" s="531"/>
    </row>
    <row r="38" spans="1:37" ht="20.25" customHeight="1" x14ac:dyDescent="0.15">
      <c r="A38" s="524"/>
      <c r="B38" s="166"/>
      <c r="C38" s="525"/>
      <c r="D38" s="529"/>
      <c r="E38" s="530"/>
      <c r="F38" s="530"/>
      <c r="G38" s="530"/>
      <c r="H38" s="530"/>
      <c r="I38" s="530"/>
      <c r="J38" s="530"/>
      <c r="K38" s="530"/>
      <c r="L38" s="530"/>
      <c r="M38" s="530"/>
      <c r="N38" s="530"/>
      <c r="O38" s="530"/>
      <c r="P38" s="530"/>
      <c r="Q38" s="530"/>
      <c r="R38" s="530"/>
      <c r="S38" s="530"/>
      <c r="T38" s="531"/>
      <c r="U38" s="529"/>
      <c r="V38" s="530"/>
      <c r="W38" s="530"/>
      <c r="X38" s="530"/>
      <c r="Y38" s="530"/>
      <c r="Z38" s="530"/>
      <c r="AA38" s="530"/>
      <c r="AB38" s="530"/>
      <c r="AC38" s="530"/>
      <c r="AD38" s="530"/>
      <c r="AE38" s="530"/>
      <c r="AF38" s="530"/>
      <c r="AG38" s="530"/>
      <c r="AH38" s="530"/>
      <c r="AI38" s="530"/>
      <c r="AJ38" s="530"/>
      <c r="AK38" s="531"/>
    </row>
    <row r="39" spans="1:37" ht="20.25" customHeight="1" x14ac:dyDescent="0.15">
      <c r="A39" s="524"/>
      <c r="B39" s="166"/>
      <c r="C39" s="525"/>
      <c r="D39" s="529"/>
      <c r="E39" s="530"/>
      <c r="F39" s="530"/>
      <c r="G39" s="530"/>
      <c r="H39" s="530"/>
      <c r="I39" s="530"/>
      <c r="J39" s="530"/>
      <c r="K39" s="530"/>
      <c r="L39" s="530"/>
      <c r="M39" s="530"/>
      <c r="N39" s="530"/>
      <c r="O39" s="530"/>
      <c r="P39" s="530"/>
      <c r="Q39" s="530"/>
      <c r="R39" s="530"/>
      <c r="S39" s="530"/>
      <c r="T39" s="531"/>
      <c r="U39" s="529"/>
      <c r="V39" s="530"/>
      <c r="W39" s="530"/>
      <c r="X39" s="530"/>
      <c r="Y39" s="530"/>
      <c r="Z39" s="530"/>
      <c r="AA39" s="530"/>
      <c r="AB39" s="530"/>
      <c r="AC39" s="530"/>
      <c r="AD39" s="530"/>
      <c r="AE39" s="530"/>
      <c r="AF39" s="530"/>
      <c r="AG39" s="530"/>
      <c r="AH39" s="530"/>
      <c r="AI39" s="530"/>
      <c r="AJ39" s="530"/>
      <c r="AK39" s="531"/>
    </row>
    <row r="40" spans="1:37" ht="20.25" customHeight="1" x14ac:dyDescent="0.15">
      <c r="A40" s="526"/>
      <c r="B40" s="527"/>
      <c r="C40" s="528"/>
      <c r="D40" s="346"/>
      <c r="E40" s="347"/>
      <c r="F40" s="347"/>
      <c r="G40" s="347"/>
      <c r="H40" s="347"/>
      <c r="I40" s="347"/>
      <c r="J40" s="347"/>
      <c r="K40" s="347"/>
      <c r="L40" s="347"/>
      <c r="M40" s="347"/>
      <c r="N40" s="347"/>
      <c r="O40" s="347"/>
      <c r="P40" s="347"/>
      <c r="Q40" s="347"/>
      <c r="R40" s="347"/>
      <c r="S40" s="347"/>
      <c r="T40" s="348"/>
      <c r="U40" s="346"/>
      <c r="V40" s="347"/>
      <c r="W40" s="347"/>
      <c r="X40" s="347"/>
      <c r="Y40" s="347"/>
      <c r="Z40" s="347"/>
      <c r="AA40" s="347"/>
      <c r="AB40" s="347"/>
      <c r="AC40" s="347"/>
      <c r="AD40" s="347"/>
      <c r="AE40" s="347"/>
      <c r="AF40" s="347"/>
      <c r="AG40" s="347"/>
      <c r="AH40" s="347"/>
      <c r="AI40" s="347"/>
      <c r="AJ40" s="347"/>
      <c r="AK40" s="348"/>
    </row>
    <row r="41" spans="1:37" ht="20.25" customHeight="1" x14ac:dyDescent="0.15">
      <c r="A41" s="349" t="s">
        <v>267</v>
      </c>
      <c r="B41" s="350"/>
      <c r="C41" s="523"/>
      <c r="D41" s="532" t="s">
        <v>893</v>
      </c>
      <c r="E41" s="533"/>
      <c r="F41" s="533"/>
      <c r="G41" s="533"/>
      <c r="H41" s="533"/>
      <c r="I41" s="533"/>
      <c r="J41" s="533"/>
      <c r="K41" s="533"/>
      <c r="L41" s="533"/>
      <c r="M41" s="533"/>
      <c r="N41" s="533"/>
      <c r="O41" s="533"/>
      <c r="P41" s="533"/>
      <c r="Q41" s="533"/>
      <c r="R41" s="533"/>
      <c r="S41" s="533"/>
      <c r="T41" s="534"/>
      <c r="U41" s="532" t="s">
        <v>893</v>
      </c>
      <c r="V41" s="533"/>
      <c r="W41" s="533"/>
      <c r="X41" s="533"/>
      <c r="Y41" s="533"/>
      <c r="Z41" s="533"/>
      <c r="AA41" s="533"/>
      <c r="AB41" s="533"/>
      <c r="AC41" s="533"/>
      <c r="AD41" s="533"/>
      <c r="AE41" s="533"/>
      <c r="AF41" s="533"/>
      <c r="AG41" s="533"/>
      <c r="AH41" s="533"/>
      <c r="AI41" s="533"/>
      <c r="AJ41" s="533"/>
      <c r="AK41" s="534"/>
    </row>
    <row r="42" spans="1:37" ht="20.25" customHeight="1" x14ac:dyDescent="0.15">
      <c r="A42" s="524"/>
      <c r="B42" s="166"/>
      <c r="C42" s="525"/>
      <c r="D42" s="535"/>
      <c r="E42" s="536"/>
      <c r="F42" s="536"/>
      <c r="G42" s="536"/>
      <c r="H42" s="536"/>
      <c r="I42" s="536"/>
      <c r="J42" s="536"/>
      <c r="K42" s="536"/>
      <c r="L42" s="536"/>
      <c r="M42" s="536"/>
      <c r="N42" s="536"/>
      <c r="O42" s="536"/>
      <c r="P42" s="536"/>
      <c r="Q42" s="536"/>
      <c r="R42" s="536"/>
      <c r="S42" s="536"/>
      <c r="T42" s="537"/>
      <c r="U42" s="535"/>
      <c r="V42" s="536"/>
      <c r="W42" s="536"/>
      <c r="X42" s="536"/>
      <c r="Y42" s="536"/>
      <c r="Z42" s="536"/>
      <c r="AA42" s="536"/>
      <c r="AB42" s="536"/>
      <c r="AC42" s="536"/>
      <c r="AD42" s="536"/>
      <c r="AE42" s="536"/>
      <c r="AF42" s="536"/>
      <c r="AG42" s="536"/>
      <c r="AH42" s="536"/>
      <c r="AI42" s="536"/>
      <c r="AJ42" s="536"/>
      <c r="AK42" s="537"/>
    </row>
    <row r="43" spans="1:37" ht="20.25" customHeight="1" x14ac:dyDescent="0.15">
      <c r="A43" s="524"/>
      <c r="B43" s="166"/>
      <c r="C43" s="525"/>
      <c r="D43" s="535"/>
      <c r="E43" s="536"/>
      <c r="F43" s="536"/>
      <c r="G43" s="536"/>
      <c r="H43" s="536"/>
      <c r="I43" s="536"/>
      <c r="J43" s="536"/>
      <c r="K43" s="536"/>
      <c r="L43" s="536"/>
      <c r="M43" s="536"/>
      <c r="N43" s="536"/>
      <c r="O43" s="536"/>
      <c r="P43" s="536"/>
      <c r="Q43" s="536"/>
      <c r="R43" s="536"/>
      <c r="S43" s="536"/>
      <c r="T43" s="537"/>
      <c r="U43" s="535"/>
      <c r="V43" s="536"/>
      <c r="W43" s="536"/>
      <c r="X43" s="536"/>
      <c r="Y43" s="536"/>
      <c r="Z43" s="536"/>
      <c r="AA43" s="536"/>
      <c r="AB43" s="536"/>
      <c r="AC43" s="536"/>
      <c r="AD43" s="536"/>
      <c r="AE43" s="536"/>
      <c r="AF43" s="536"/>
      <c r="AG43" s="536"/>
      <c r="AH43" s="536"/>
      <c r="AI43" s="536"/>
      <c r="AJ43" s="536"/>
      <c r="AK43" s="537"/>
    </row>
    <row r="44" spans="1:37" ht="20.25" customHeight="1" x14ac:dyDescent="0.15">
      <c r="A44" s="524"/>
      <c r="B44" s="166"/>
      <c r="C44" s="525"/>
      <c r="D44" s="535"/>
      <c r="E44" s="536"/>
      <c r="F44" s="536"/>
      <c r="G44" s="536"/>
      <c r="H44" s="536"/>
      <c r="I44" s="536"/>
      <c r="J44" s="536"/>
      <c r="K44" s="536"/>
      <c r="L44" s="536"/>
      <c r="M44" s="536"/>
      <c r="N44" s="536"/>
      <c r="O44" s="536"/>
      <c r="P44" s="536"/>
      <c r="Q44" s="536"/>
      <c r="R44" s="536"/>
      <c r="S44" s="536"/>
      <c r="T44" s="537"/>
      <c r="U44" s="535"/>
      <c r="V44" s="536"/>
      <c r="W44" s="536"/>
      <c r="X44" s="536"/>
      <c r="Y44" s="536"/>
      <c r="Z44" s="536"/>
      <c r="AA44" s="536"/>
      <c r="AB44" s="536"/>
      <c r="AC44" s="536"/>
      <c r="AD44" s="536"/>
      <c r="AE44" s="536"/>
      <c r="AF44" s="536"/>
      <c r="AG44" s="536"/>
      <c r="AH44" s="536"/>
      <c r="AI44" s="536"/>
      <c r="AJ44" s="536"/>
      <c r="AK44" s="537"/>
    </row>
    <row r="45" spans="1:37" ht="20.25" customHeight="1" x14ac:dyDescent="0.15">
      <c r="A45" s="524"/>
      <c r="B45" s="166"/>
      <c r="C45" s="525"/>
      <c r="D45" s="535"/>
      <c r="E45" s="536"/>
      <c r="F45" s="536"/>
      <c r="G45" s="536"/>
      <c r="H45" s="536"/>
      <c r="I45" s="536"/>
      <c r="J45" s="536"/>
      <c r="K45" s="536"/>
      <c r="L45" s="536"/>
      <c r="M45" s="536"/>
      <c r="N45" s="536"/>
      <c r="O45" s="536"/>
      <c r="P45" s="536"/>
      <c r="Q45" s="536"/>
      <c r="R45" s="536"/>
      <c r="S45" s="536"/>
      <c r="T45" s="537"/>
      <c r="U45" s="535"/>
      <c r="V45" s="536"/>
      <c r="W45" s="536"/>
      <c r="X45" s="536"/>
      <c r="Y45" s="536"/>
      <c r="Z45" s="536"/>
      <c r="AA45" s="536"/>
      <c r="AB45" s="536"/>
      <c r="AC45" s="536"/>
      <c r="AD45" s="536"/>
      <c r="AE45" s="536"/>
      <c r="AF45" s="536"/>
      <c r="AG45" s="536"/>
      <c r="AH45" s="536"/>
      <c r="AI45" s="536"/>
      <c r="AJ45" s="536"/>
      <c r="AK45" s="537"/>
    </row>
    <row r="46" spans="1:37" ht="20.25" customHeight="1" x14ac:dyDescent="0.15">
      <c r="A46" s="526"/>
      <c r="B46" s="527"/>
      <c r="C46" s="528"/>
      <c r="D46" s="326"/>
      <c r="E46" s="327"/>
      <c r="F46" s="327"/>
      <c r="G46" s="327"/>
      <c r="H46" s="327"/>
      <c r="I46" s="327"/>
      <c r="J46" s="327"/>
      <c r="K46" s="327"/>
      <c r="L46" s="327"/>
      <c r="M46" s="327"/>
      <c r="N46" s="327"/>
      <c r="O46" s="327"/>
      <c r="P46" s="327"/>
      <c r="Q46" s="327"/>
      <c r="R46" s="327"/>
      <c r="S46" s="327"/>
      <c r="T46" s="328"/>
      <c r="U46" s="326"/>
      <c r="V46" s="327"/>
      <c r="W46" s="327"/>
      <c r="X46" s="327"/>
      <c r="Y46" s="327"/>
      <c r="Z46" s="327"/>
      <c r="AA46" s="327"/>
      <c r="AB46" s="327"/>
      <c r="AC46" s="327"/>
      <c r="AD46" s="327"/>
      <c r="AE46" s="327"/>
      <c r="AF46" s="327"/>
      <c r="AG46" s="327"/>
      <c r="AH46" s="327"/>
      <c r="AI46" s="327"/>
      <c r="AJ46" s="327"/>
      <c r="AK46" s="328"/>
    </row>
    <row r="47" spans="1:37" ht="27.75" customHeight="1" x14ac:dyDescent="0.15">
      <c r="A47" s="522" t="s">
        <v>554</v>
      </c>
      <c r="B47" s="522"/>
      <c r="C47" s="522"/>
      <c r="D47" s="522"/>
      <c r="E47" s="522"/>
      <c r="F47" s="522"/>
      <c r="G47" s="522"/>
      <c r="H47" s="522"/>
      <c r="I47" s="522"/>
      <c r="J47" s="522"/>
      <c r="K47" s="522"/>
      <c r="L47" s="522"/>
      <c r="M47" s="522"/>
      <c r="N47" s="522"/>
      <c r="O47" s="522"/>
      <c r="P47" s="522"/>
      <c r="Q47" s="522"/>
      <c r="R47" s="522"/>
      <c r="S47" s="522"/>
      <c r="T47" s="522"/>
      <c r="U47" s="522"/>
      <c r="V47" s="522"/>
      <c r="W47" s="522"/>
      <c r="X47" s="522"/>
      <c r="Y47" s="522"/>
      <c r="Z47" s="522"/>
      <c r="AA47" s="522"/>
      <c r="AB47" s="522"/>
      <c r="AC47" s="522"/>
      <c r="AD47" s="522"/>
      <c r="AE47" s="522"/>
      <c r="AF47" s="522"/>
      <c r="AG47" s="522"/>
      <c r="AH47" s="522"/>
      <c r="AI47" s="522"/>
      <c r="AJ47" s="522"/>
      <c r="AK47" s="522"/>
    </row>
    <row r="48" spans="1:37" ht="27.75" customHeight="1" x14ac:dyDescent="0.15">
      <c r="A48" s="92" t="s">
        <v>553</v>
      </c>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row>
    <row r="49" ht="27.75" customHeight="1" x14ac:dyDescent="0.15"/>
  </sheetData>
  <mergeCells count="120">
    <mergeCell ref="A41:C46"/>
    <mergeCell ref="D41:T46"/>
    <mergeCell ref="U41:AK46"/>
    <mergeCell ref="A47:AK47"/>
    <mergeCell ref="B34:C34"/>
    <mergeCell ref="D34:G34"/>
    <mergeCell ref="H34:T34"/>
    <mergeCell ref="U34:X34"/>
    <mergeCell ref="Y34:AK34"/>
    <mergeCell ref="A35:C40"/>
    <mergeCell ref="D35:T40"/>
    <mergeCell ref="U35:AK40"/>
    <mergeCell ref="A20:A34"/>
    <mergeCell ref="B20:C20"/>
    <mergeCell ref="D20:G20"/>
    <mergeCell ref="H20:T20"/>
    <mergeCell ref="U20:X20"/>
    <mergeCell ref="Y20:AK20"/>
    <mergeCell ref="B28:C33"/>
    <mergeCell ref="D28:G28"/>
    <mergeCell ref="H28:T28"/>
    <mergeCell ref="U28:X28"/>
    <mergeCell ref="Y28:AK28"/>
    <mergeCell ref="D29:G29"/>
    <mergeCell ref="H29:T29"/>
    <mergeCell ref="U29:X29"/>
    <mergeCell ref="Y29:AK29"/>
    <mergeCell ref="D30:G30"/>
    <mergeCell ref="D32:G32"/>
    <mergeCell ref="H32:T32"/>
    <mergeCell ref="U32:X32"/>
    <mergeCell ref="Y32:AK32"/>
    <mergeCell ref="Y31:AK31"/>
    <mergeCell ref="D33:G33"/>
    <mergeCell ref="H33:T33"/>
    <mergeCell ref="U33:X33"/>
    <mergeCell ref="Y33:AK33"/>
    <mergeCell ref="H30:T30"/>
    <mergeCell ref="U30:X30"/>
    <mergeCell ref="Y30:AK30"/>
    <mergeCell ref="D31:G31"/>
    <mergeCell ref="H31:T31"/>
    <mergeCell ref="U31:X31"/>
    <mergeCell ref="Y26:AK26"/>
    <mergeCell ref="B27:C27"/>
    <mergeCell ref="D27:G27"/>
    <mergeCell ref="H27:T27"/>
    <mergeCell ref="U27:X27"/>
    <mergeCell ref="Y27:AK27"/>
    <mergeCell ref="B25:C25"/>
    <mergeCell ref="D25:G25"/>
    <mergeCell ref="U25:X25"/>
    <mergeCell ref="B26:C26"/>
    <mergeCell ref="D26:G26"/>
    <mergeCell ref="H26:T26"/>
    <mergeCell ref="U26:X26"/>
    <mergeCell ref="Z23:AB23"/>
    <mergeCell ref="AE23:AF23"/>
    <mergeCell ref="AI23:AJ23"/>
    <mergeCell ref="B24:C24"/>
    <mergeCell ref="D24:G24"/>
    <mergeCell ref="H24:T24"/>
    <mergeCell ref="U24:X24"/>
    <mergeCell ref="Y24:AK24"/>
    <mergeCell ref="B23:C23"/>
    <mergeCell ref="D23:G23"/>
    <mergeCell ref="I23:K23"/>
    <mergeCell ref="N23:O23"/>
    <mergeCell ref="R23:S23"/>
    <mergeCell ref="U23:X23"/>
    <mergeCell ref="Y21:AK21"/>
    <mergeCell ref="B22:C22"/>
    <mergeCell ref="D22:G22"/>
    <mergeCell ref="I22:K22"/>
    <mergeCell ref="N22:O22"/>
    <mergeCell ref="R22:S22"/>
    <mergeCell ref="U22:X22"/>
    <mergeCell ref="Z22:AB22"/>
    <mergeCell ref="AE22:AF22"/>
    <mergeCell ref="AI22:AJ22"/>
    <mergeCell ref="B21:C21"/>
    <mergeCell ref="D21:G21"/>
    <mergeCell ref="H21:T21"/>
    <mergeCell ref="U21:X21"/>
    <mergeCell ref="U18:W18"/>
    <mergeCell ref="X18:Y18"/>
    <mergeCell ref="AB18:AC18"/>
    <mergeCell ref="AD18:AE18"/>
    <mergeCell ref="AG18:AK18"/>
    <mergeCell ref="A19:C19"/>
    <mergeCell ref="R19:S19"/>
    <mergeCell ref="AI19:AJ19"/>
    <mergeCell ref="A18:C18"/>
    <mergeCell ref="D18:F18"/>
    <mergeCell ref="G18:H18"/>
    <mergeCell ref="K18:L18"/>
    <mergeCell ref="M18:N18"/>
    <mergeCell ref="P18:T18"/>
    <mergeCell ref="A2:AK3"/>
    <mergeCell ref="A4:AK5"/>
    <mergeCell ref="A7:C10"/>
    <mergeCell ref="D7:T9"/>
    <mergeCell ref="U7:AK9"/>
    <mergeCell ref="D10:T10"/>
    <mergeCell ref="U10:AK10"/>
    <mergeCell ref="A16:A17"/>
    <mergeCell ref="B16:C16"/>
    <mergeCell ref="D16:T16"/>
    <mergeCell ref="U16:AK16"/>
    <mergeCell ref="B17:C17"/>
    <mergeCell ref="D17:T17"/>
    <mergeCell ref="U17:AK17"/>
    <mergeCell ref="A11:C14"/>
    <mergeCell ref="D11:T13"/>
    <mergeCell ref="U11:AK13"/>
    <mergeCell ref="D14:T14"/>
    <mergeCell ref="U14:AK14"/>
    <mergeCell ref="A15:C15"/>
    <mergeCell ref="D15:T15"/>
    <mergeCell ref="U15:AK15"/>
  </mergeCells>
  <phoneticPr fontId="1"/>
  <pageMargins left="0.7" right="0.7" top="0.75" bottom="0.75" header="0.3" footer="0.3"/>
  <pageSetup paperSize="9" scale="84" orientation="portrait"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K49"/>
  <sheetViews>
    <sheetView workbookViewId="0"/>
  </sheetViews>
  <sheetFormatPr defaultColWidth="9" defaultRowHeight="13.5" x14ac:dyDescent="0.15"/>
  <cols>
    <col min="1" max="1" customWidth="true" style="1" width="3.75"/>
    <col min="2" max="3" customWidth="true" style="1" width="4.875"/>
    <col min="4" max="37" customWidth="true" style="1" width="2.25"/>
    <col min="38" max="16384" style="1" width="9.0"/>
  </cols>
  <sheetData>
    <row r="1" spans="1:37" s="10" customFormat="1" ht="18" customHeight="1" x14ac:dyDescent="0.15">
      <c r="A1" s="1" t="s">
        <v>566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s="10" customFormat="1" ht="18" customHeight="1" x14ac:dyDescent="0.15">
      <c r="A2" s="584" t="s">
        <v>872</v>
      </c>
      <c r="B2" s="584"/>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c r="AC2" s="584"/>
      <c r="AD2" s="584"/>
      <c r="AE2" s="584"/>
      <c r="AF2" s="584"/>
      <c r="AG2" s="584"/>
      <c r="AH2" s="584"/>
      <c r="AI2" s="584"/>
      <c r="AJ2" s="584"/>
      <c r="AK2" s="584"/>
    </row>
    <row r="3" spans="1:37" s="11" customFormat="1" ht="24" x14ac:dyDescent="0.15">
      <c r="A3" s="584"/>
      <c r="B3" s="584"/>
      <c r="C3" s="584"/>
      <c r="D3" s="584"/>
      <c r="E3" s="584"/>
      <c r="F3" s="584"/>
      <c r="G3" s="584"/>
      <c r="H3" s="584"/>
      <c r="I3" s="584"/>
      <c r="J3" s="584"/>
      <c r="K3" s="584"/>
      <c r="L3" s="584"/>
      <c r="M3" s="584"/>
      <c r="N3" s="584"/>
      <c r="O3" s="584"/>
      <c r="P3" s="584"/>
      <c r="Q3" s="584"/>
      <c r="R3" s="584"/>
      <c r="S3" s="584"/>
      <c r="T3" s="584"/>
      <c r="U3" s="584"/>
      <c r="V3" s="584"/>
      <c r="W3" s="584"/>
      <c r="X3" s="584"/>
      <c r="Y3" s="584"/>
      <c r="Z3" s="584"/>
      <c r="AA3" s="584"/>
      <c r="AB3" s="584"/>
      <c r="AC3" s="584"/>
      <c r="AD3" s="584"/>
      <c r="AE3" s="584"/>
      <c r="AF3" s="584"/>
      <c r="AG3" s="584"/>
      <c r="AH3" s="584"/>
      <c r="AI3" s="584"/>
      <c r="AJ3" s="584"/>
      <c r="AK3" s="584"/>
    </row>
    <row r="4" spans="1:37" ht="18.75" customHeight="1" x14ac:dyDescent="0.15">
      <c r="A4" s="565" t="s">
        <v>551</v>
      </c>
      <c r="B4" s="565"/>
      <c r="C4" s="565"/>
      <c r="D4" s="565"/>
      <c r="E4" s="565"/>
      <c r="F4" s="565"/>
      <c r="G4" s="565"/>
      <c r="H4" s="565"/>
      <c r="I4" s="565"/>
      <c r="J4" s="565"/>
      <c r="K4" s="565"/>
      <c r="L4" s="565"/>
      <c r="M4" s="565"/>
      <c r="N4" s="565"/>
      <c r="O4" s="565"/>
      <c r="P4" s="565"/>
      <c r="Q4" s="565"/>
      <c r="R4" s="565"/>
      <c r="S4" s="565"/>
      <c r="T4" s="565"/>
      <c r="U4" s="565"/>
      <c r="V4" s="565"/>
      <c r="W4" s="565"/>
      <c r="X4" s="565"/>
      <c r="Y4" s="565"/>
      <c r="Z4" s="565"/>
      <c r="AA4" s="565"/>
      <c r="AB4" s="565"/>
      <c r="AC4" s="565"/>
      <c r="AD4" s="565"/>
      <c r="AE4" s="565"/>
      <c r="AF4" s="565"/>
      <c r="AG4" s="565"/>
      <c r="AH4" s="565"/>
      <c r="AI4" s="565"/>
      <c r="AJ4" s="565"/>
      <c r="AK4" s="565"/>
    </row>
    <row r="5" spans="1:37" ht="18.75" customHeight="1" x14ac:dyDescent="0.15">
      <c r="A5" s="565"/>
      <c r="B5" s="565"/>
      <c r="C5" s="565"/>
      <c r="D5" s="565"/>
      <c r="E5" s="565"/>
      <c r="F5" s="565"/>
      <c r="G5" s="565"/>
      <c r="H5" s="565"/>
      <c r="I5" s="565"/>
      <c r="J5" s="565"/>
      <c r="K5" s="565"/>
      <c r="L5" s="565"/>
      <c r="M5" s="565"/>
      <c r="N5" s="565"/>
      <c r="O5" s="565"/>
      <c r="P5" s="565"/>
      <c r="Q5" s="565"/>
      <c r="R5" s="565"/>
      <c r="S5" s="565"/>
      <c r="T5" s="565"/>
      <c r="U5" s="565"/>
      <c r="V5" s="565"/>
      <c r="W5" s="565"/>
      <c r="X5" s="565"/>
      <c r="Y5" s="565"/>
      <c r="Z5" s="565"/>
      <c r="AA5" s="565"/>
      <c r="AB5" s="565"/>
      <c r="AC5" s="565"/>
      <c r="AD5" s="565"/>
      <c r="AE5" s="565"/>
      <c r="AF5" s="565"/>
      <c r="AG5" s="565"/>
      <c r="AH5" s="565"/>
      <c r="AI5" s="565"/>
      <c r="AJ5" s="565"/>
      <c r="AK5" s="565"/>
    </row>
    <row r="6" spans="1:37" ht="18.75" customHeight="1" x14ac:dyDescent="0.15"/>
    <row r="7" spans="1:37" ht="18.75" customHeight="1" x14ac:dyDescent="0.15">
      <c r="A7" s="566" t="s">
        <v>53</v>
      </c>
      <c r="B7" s="566"/>
      <c r="C7" s="566"/>
      <c r="D7" s="567" t="s">
        <v>54</v>
      </c>
      <c r="E7" s="568"/>
      <c r="F7" s="568"/>
      <c r="G7" s="568"/>
      <c r="H7" s="568"/>
      <c r="I7" s="568"/>
      <c r="J7" s="568"/>
      <c r="K7" s="568"/>
      <c r="L7" s="568"/>
      <c r="M7" s="568"/>
      <c r="N7" s="568"/>
      <c r="O7" s="568"/>
      <c r="P7" s="568"/>
      <c r="Q7" s="568"/>
      <c r="R7" s="568"/>
      <c r="S7" s="568"/>
      <c r="T7" s="569"/>
      <c r="U7" s="567" t="s">
        <v>54</v>
      </c>
      <c r="V7" s="568"/>
      <c r="W7" s="568"/>
      <c r="X7" s="568"/>
      <c r="Y7" s="568"/>
      <c r="Z7" s="568"/>
      <c r="AA7" s="568"/>
      <c r="AB7" s="568"/>
      <c r="AC7" s="568"/>
      <c r="AD7" s="568"/>
      <c r="AE7" s="568"/>
      <c r="AF7" s="568"/>
      <c r="AG7" s="568"/>
      <c r="AH7" s="568"/>
      <c r="AI7" s="568"/>
      <c r="AJ7" s="568"/>
      <c r="AK7" s="569"/>
    </row>
    <row r="8" spans="1:37" ht="18.75" customHeight="1" x14ac:dyDescent="0.15">
      <c r="A8" s="566"/>
      <c r="B8" s="566"/>
      <c r="C8" s="566"/>
      <c r="D8" s="570"/>
      <c r="E8" s="571"/>
      <c r="F8" s="571"/>
      <c r="G8" s="571"/>
      <c r="H8" s="571"/>
      <c r="I8" s="571"/>
      <c r="J8" s="571"/>
      <c r="K8" s="571"/>
      <c r="L8" s="571"/>
      <c r="M8" s="571"/>
      <c r="N8" s="571"/>
      <c r="O8" s="571"/>
      <c r="P8" s="571"/>
      <c r="Q8" s="571"/>
      <c r="R8" s="571"/>
      <c r="S8" s="571"/>
      <c r="T8" s="572"/>
      <c r="U8" s="570"/>
      <c r="V8" s="571"/>
      <c r="W8" s="571"/>
      <c r="X8" s="571"/>
      <c r="Y8" s="571"/>
      <c r="Z8" s="571"/>
      <c r="AA8" s="571"/>
      <c r="AB8" s="571"/>
      <c r="AC8" s="571"/>
      <c r="AD8" s="571"/>
      <c r="AE8" s="571"/>
      <c r="AF8" s="571"/>
      <c r="AG8" s="571"/>
      <c r="AH8" s="571"/>
      <c r="AI8" s="571"/>
      <c r="AJ8" s="571"/>
      <c r="AK8" s="572"/>
    </row>
    <row r="9" spans="1:37" ht="18.75" customHeight="1" x14ac:dyDescent="0.15">
      <c r="A9" s="566"/>
      <c r="B9" s="566"/>
      <c r="C9" s="566"/>
      <c r="D9" s="570"/>
      <c r="E9" s="571"/>
      <c r="F9" s="571"/>
      <c r="G9" s="571"/>
      <c r="H9" s="571"/>
      <c r="I9" s="571"/>
      <c r="J9" s="571"/>
      <c r="K9" s="571"/>
      <c r="L9" s="571"/>
      <c r="M9" s="571"/>
      <c r="N9" s="571"/>
      <c r="O9" s="571"/>
      <c r="P9" s="571"/>
      <c r="Q9" s="571"/>
      <c r="R9" s="571"/>
      <c r="S9" s="571"/>
      <c r="T9" s="572"/>
      <c r="U9" s="570"/>
      <c r="V9" s="571"/>
      <c r="W9" s="571"/>
      <c r="X9" s="571"/>
      <c r="Y9" s="571"/>
      <c r="Z9" s="571"/>
      <c r="AA9" s="571"/>
      <c r="AB9" s="571"/>
      <c r="AC9" s="571"/>
      <c r="AD9" s="571"/>
      <c r="AE9" s="571"/>
      <c r="AF9" s="571"/>
      <c r="AG9" s="571"/>
      <c r="AH9" s="571"/>
      <c r="AI9" s="571"/>
      <c r="AJ9" s="571"/>
      <c r="AK9" s="572"/>
    </row>
    <row r="10" spans="1:37" ht="18.75" customHeight="1" x14ac:dyDescent="0.15">
      <c r="A10" s="566"/>
      <c r="B10" s="566"/>
      <c r="C10" s="566"/>
      <c r="D10" s="573" t="s">
        <v>55</v>
      </c>
      <c r="E10" s="574"/>
      <c r="F10" s="574"/>
      <c r="G10" s="574"/>
      <c r="H10" s="574"/>
      <c r="I10" s="574"/>
      <c r="J10" s="574"/>
      <c r="K10" s="574"/>
      <c r="L10" s="574"/>
      <c r="M10" s="574"/>
      <c r="N10" s="574"/>
      <c r="O10" s="574"/>
      <c r="P10" s="574"/>
      <c r="Q10" s="574"/>
      <c r="R10" s="574"/>
      <c r="S10" s="574"/>
      <c r="T10" s="575"/>
      <c r="U10" s="573" t="s">
        <v>55</v>
      </c>
      <c r="V10" s="574"/>
      <c r="W10" s="574"/>
      <c r="X10" s="574"/>
      <c r="Y10" s="574"/>
      <c r="Z10" s="574"/>
      <c r="AA10" s="574"/>
      <c r="AB10" s="574"/>
      <c r="AC10" s="574"/>
      <c r="AD10" s="574"/>
      <c r="AE10" s="574"/>
      <c r="AF10" s="574"/>
      <c r="AG10" s="574"/>
      <c r="AH10" s="574"/>
      <c r="AI10" s="574"/>
      <c r="AJ10" s="574"/>
      <c r="AK10" s="575"/>
    </row>
    <row r="11" spans="1:37" ht="18.75" customHeight="1" x14ac:dyDescent="0.15">
      <c r="A11" s="566" t="s">
        <v>56</v>
      </c>
      <c r="B11" s="566"/>
      <c r="C11" s="566"/>
      <c r="D11" s="567" t="s">
        <v>907</v>
      </c>
      <c r="E11" s="568"/>
      <c r="F11" s="568"/>
      <c r="G11" s="568"/>
      <c r="H11" s="568"/>
      <c r="I11" s="568"/>
      <c r="J11" s="568"/>
      <c r="K11" s="568"/>
      <c r="L11" s="568"/>
      <c r="M11" s="568"/>
      <c r="N11" s="568"/>
      <c r="O11" s="568"/>
      <c r="P11" s="568"/>
      <c r="Q11" s="568"/>
      <c r="R11" s="568"/>
      <c r="S11" s="568"/>
      <c r="T11" s="569"/>
      <c r="U11" s="567" t="s">
        <v>907</v>
      </c>
      <c r="V11" s="568"/>
      <c r="W11" s="568"/>
      <c r="X11" s="568"/>
      <c r="Y11" s="568"/>
      <c r="Z11" s="568"/>
      <c r="AA11" s="568"/>
      <c r="AB11" s="568"/>
      <c r="AC11" s="568"/>
      <c r="AD11" s="568"/>
      <c r="AE11" s="568"/>
      <c r="AF11" s="568"/>
      <c r="AG11" s="568"/>
      <c r="AH11" s="568"/>
      <c r="AI11" s="568"/>
      <c r="AJ11" s="568"/>
      <c r="AK11" s="569"/>
    </row>
    <row r="12" spans="1:37" ht="18.75" customHeight="1" x14ac:dyDescent="0.15">
      <c r="A12" s="566"/>
      <c r="B12" s="566"/>
      <c r="C12" s="566"/>
      <c r="D12" s="570"/>
      <c r="E12" s="571"/>
      <c r="F12" s="571"/>
      <c r="G12" s="571"/>
      <c r="H12" s="571"/>
      <c r="I12" s="571"/>
      <c r="J12" s="571"/>
      <c r="K12" s="571"/>
      <c r="L12" s="571"/>
      <c r="M12" s="571"/>
      <c r="N12" s="571"/>
      <c r="O12" s="571"/>
      <c r="P12" s="571"/>
      <c r="Q12" s="571"/>
      <c r="R12" s="571"/>
      <c r="S12" s="571"/>
      <c r="T12" s="572"/>
      <c r="U12" s="570"/>
      <c r="V12" s="571"/>
      <c r="W12" s="571"/>
      <c r="X12" s="571"/>
      <c r="Y12" s="571"/>
      <c r="Z12" s="571"/>
      <c r="AA12" s="571"/>
      <c r="AB12" s="571"/>
      <c r="AC12" s="571"/>
      <c r="AD12" s="571"/>
      <c r="AE12" s="571"/>
      <c r="AF12" s="571"/>
      <c r="AG12" s="571"/>
      <c r="AH12" s="571"/>
      <c r="AI12" s="571"/>
      <c r="AJ12" s="571"/>
      <c r="AK12" s="572"/>
    </row>
    <row r="13" spans="1:37" ht="18.75" customHeight="1" x14ac:dyDescent="0.15">
      <c r="A13" s="566"/>
      <c r="B13" s="566"/>
      <c r="C13" s="566"/>
      <c r="D13" s="570"/>
      <c r="E13" s="571"/>
      <c r="F13" s="571"/>
      <c r="G13" s="571"/>
      <c r="H13" s="571"/>
      <c r="I13" s="571"/>
      <c r="J13" s="571"/>
      <c r="K13" s="571"/>
      <c r="L13" s="571"/>
      <c r="M13" s="571"/>
      <c r="N13" s="571"/>
      <c r="O13" s="571"/>
      <c r="P13" s="571"/>
      <c r="Q13" s="571"/>
      <c r="R13" s="571"/>
      <c r="S13" s="571"/>
      <c r="T13" s="572"/>
      <c r="U13" s="570"/>
      <c r="V13" s="571"/>
      <c r="W13" s="571"/>
      <c r="X13" s="571"/>
      <c r="Y13" s="571"/>
      <c r="Z13" s="571"/>
      <c r="AA13" s="571"/>
      <c r="AB13" s="571"/>
      <c r="AC13" s="571"/>
      <c r="AD13" s="571"/>
      <c r="AE13" s="571"/>
      <c r="AF13" s="571"/>
      <c r="AG13" s="571"/>
      <c r="AH13" s="571"/>
      <c r="AI13" s="571"/>
      <c r="AJ13" s="571"/>
      <c r="AK13" s="572"/>
    </row>
    <row r="14" spans="1:37" ht="18.75" customHeight="1" x14ac:dyDescent="0.15">
      <c r="A14" s="566"/>
      <c r="B14" s="566"/>
      <c r="C14" s="566"/>
      <c r="D14" s="573" t="s">
        <v>55</v>
      </c>
      <c r="E14" s="574"/>
      <c r="F14" s="574"/>
      <c r="G14" s="574"/>
      <c r="H14" s="574"/>
      <c r="I14" s="574"/>
      <c r="J14" s="574"/>
      <c r="K14" s="574"/>
      <c r="L14" s="574"/>
      <c r="M14" s="574"/>
      <c r="N14" s="574"/>
      <c r="O14" s="574"/>
      <c r="P14" s="574"/>
      <c r="Q14" s="574"/>
      <c r="R14" s="574"/>
      <c r="S14" s="574"/>
      <c r="T14" s="575"/>
      <c r="U14" s="573" t="s">
        <v>55</v>
      </c>
      <c r="V14" s="574"/>
      <c r="W14" s="574"/>
      <c r="X14" s="574"/>
      <c r="Y14" s="574"/>
      <c r="Z14" s="574"/>
      <c r="AA14" s="574"/>
      <c r="AB14" s="574"/>
      <c r="AC14" s="574"/>
      <c r="AD14" s="574"/>
      <c r="AE14" s="574"/>
      <c r="AF14" s="574"/>
      <c r="AG14" s="574"/>
      <c r="AH14" s="574"/>
      <c r="AI14" s="574"/>
      <c r="AJ14" s="574"/>
      <c r="AK14" s="575"/>
    </row>
    <row r="15" spans="1:37" ht="28.5" customHeight="1" x14ac:dyDescent="0.15">
      <c r="A15" s="566" t="s">
        <v>57</v>
      </c>
      <c r="B15" s="566"/>
      <c r="C15" s="566"/>
      <c r="D15" s="582" t="s">
        <v>871</v>
      </c>
      <c r="E15" s="582"/>
      <c r="F15" s="582"/>
      <c r="G15" s="582"/>
      <c r="H15" s="582"/>
      <c r="I15" s="582"/>
      <c r="J15" s="582"/>
      <c r="K15" s="582"/>
      <c r="L15" s="582"/>
      <c r="M15" s="582"/>
      <c r="N15" s="582"/>
      <c r="O15" s="582"/>
      <c r="P15" s="582"/>
      <c r="Q15" s="582"/>
      <c r="R15" s="582"/>
      <c r="S15" s="582"/>
      <c r="T15" s="582"/>
      <c r="U15" s="582" t="s">
        <v>567</v>
      </c>
      <c r="V15" s="582"/>
      <c r="W15" s="582"/>
      <c r="X15" s="582"/>
      <c r="Y15" s="582"/>
      <c r="Z15" s="582"/>
      <c r="AA15" s="582"/>
      <c r="AB15" s="582"/>
      <c r="AC15" s="582"/>
      <c r="AD15" s="582"/>
      <c r="AE15" s="582"/>
      <c r="AF15" s="582"/>
      <c r="AG15" s="582"/>
      <c r="AH15" s="582"/>
      <c r="AI15" s="582"/>
      <c r="AJ15" s="582"/>
      <c r="AK15" s="582"/>
    </row>
    <row r="16" spans="1:37" ht="28.5" customHeight="1" x14ac:dyDescent="0.15">
      <c r="A16" s="580" t="s">
        <v>58</v>
      </c>
      <c r="B16" s="538" t="s">
        <v>59</v>
      </c>
      <c r="C16" s="538"/>
      <c r="D16" s="538" t="s">
        <v>385</v>
      </c>
      <c r="E16" s="538"/>
      <c r="F16" s="538"/>
      <c r="G16" s="538"/>
      <c r="H16" s="538"/>
      <c r="I16" s="538"/>
      <c r="J16" s="538"/>
      <c r="K16" s="538"/>
      <c r="L16" s="538"/>
      <c r="M16" s="538"/>
      <c r="N16" s="538"/>
      <c r="O16" s="538"/>
      <c r="P16" s="538"/>
      <c r="Q16" s="538"/>
      <c r="R16" s="538"/>
      <c r="S16" s="538"/>
      <c r="T16" s="538"/>
      <c r="U16" s="538"/>
      <c r="V16" s="538"/>
      <c r="W16" s="538"/>
      <c r="X16" s="538"/>
      <c r="Y16" s="538"/>
      <c r="Z16" s="538"/>
      <c r="AA16" s="538"/>
      <c r="AB16" s="538"/>
      <c r="AC16" s="538"/>
      <c r="AD16" s="538"/>
      <c r="AE16" s="538"/>
      <c r="AF16" s="538"/>
      <c r="AG16" s="538"/>
      <c r="AH16" s="538"/>
      <c r="AI16" s="538"/>
      <c r="AJ16" s="538"/>
      <c r="AK16" s="538"/>
    </row>
    <row r="17" spans="1:37" ht="28.5" customHeight="1" x14ac:dyDescent="0.15">
      <c r="A17" s="581"/>
      <c r="B17" s="538" t="s">
        <v>60</v>
      </c>
      <c r="C17" s="538"/>
      <c r="D17" s="538" t="s">
        <v>892</v>
      </c>
      <c r="E17" s="538"/>
      <c r="F17" s="538"/>
      <c r="G17" s="538"/>
      <c r="H17" s="538"/>
      <c r="I17" s="538"/>
      <c r="J17" s="538"/>
      <c r="K17" s="538"/>
      <c r="L17" s="538"/>
      <c r="M17" s="538"/>
      <c r="N17" s="538"/>
      <c r="O17" s="538"/>
      <c r="P17" s="538"/>
      <c r="Q17" s="538"/>
      <c r="R17" s="538"/>
      <c r="S17" s="538"/>
      <c r="T17" s="538"/>
      <c r="U17" s="538"/>
      <c r="V17" s="538"/>
      <c r="W17" s="538"/>
      <c r="X17" s="538"/>
      <c r="Y17" s="538"/>
      <c r="Z17" s="538"/>
      <c r="AA17" s="538"/>
      <c r="AB17" s="538"/>
      <c r="AC17" s="538"/>
      <c r="AD17" s="538"/>
      <c r="AE17" s="538"/>
      <c r="AF17" s="538"/>
      <c r="AG17" s="538"/>
      <c r="AH17" s="538"/>
      <c r="AI17" s="538"/>
      <c r="AJ17" s="538"/>
      <c r="AK17" s="538"/>
    </row>
    <row r="18" spans="1:37" ht="18.75" customHeight="1" x14ac:dyDescent="0.15">
      <c r="A18" s="576" t="s">
        <v>61</v>
      </c>
      <c r="B18" s="577"/>
      <c r="C18" s="578"/>
      <c r="D18" s="576" t="s">
        <v>62</v>
      </c>
      <c r="E18" s="577"/>
      <c r="F18" s="577"/>
      <c r="G18" s="579">
        <v>0</v>
      </c>
      <c r="H18" s="579"/>
      <c r="I18" s="17" t="s">
        <v>63</v>
      </c>
      <c r="J18" s="18"/>
      <c r="K18" s="577" t="s">
        <v>64</v>
      </c>
      <c r="L18" s="577"/>
      <c r="M18" s="579">
        <v>3</v>
      </c>
      <c r="N18" s="579"/>
      <c r="O18" s="17" t="s">
        <v>63</v>
      </c>
      <c r="P18" s="577"/>
      <c r="Q18" s="577"/>
      <c r="R18" s="577"/>
      <c r="S18" s="577"/>
      <c r="T18" s="578"/>
      <c r="U18" s="576" t="s">
        <v>62</v>
      </c>
      <c r="V18" s="577"/>
      <c r="W18" s="577"/>
      <c r="X18" s="579"/>
      <c r="Y18" s="579"/>
      <c r="Z18" s="17" t="s">
        <v>63</v>
      </c>
      <c r="AA18" s="18"/>
      <c r="AB18" s="577" t="s">
        <v>64</v>
      </c>
      <c r="AC18" s="577"/>
      <c r="AD18" s="579"/>
      <c r="AE18" s="579"/>
      <c r="AF18" s="17" t="s">
        <v>63</v>
      </c>
      <c r="AG18" s="577"/>
      <c r="AH18" s="577"/>
      <c r="AI18" s="577"/>
      <c r="AJ18" s="577"/>
      <c r="AK18" s="578"/>
    </row>
    <row r="19" spans="1:37" ht="18.75" customHeight="1" x14ac:dyDescent="0.15">
      <c r="A19" s="555"/>
      <c r="B19" s="556"/>
      <c r="C19" s="557"/>
      <c r="D19" s="19"/>
      <c r="E19" s="20"/>
      <c r="F19" s="20"/>
      <c r="G19" s="20"/>
      <c r="H19" s="20"/>
      <c r="I19" s="20"/>
      <c r="J19" s="2"/>
      <c r="K19" s="20"/>
      <c r="L19" s="20"/>
      <c r="M19" s="20"/>
      <c r="N19" s="20"/>
      <c r="O19" s="20"/>
      <c r="P19" s="20"/>
      <c r="Q19" s="21" t="s">
        <v>65</v>
      </c>
      <c r="R19" s="558">
        <f>IF(OR(G18="",M18=""),"",SUM(G18,M18))</f>
        <v>3</v>
      </c>
      <c r="S19" s="558"/>
      <c r="T19" s="22" t="s">
        <v>63</v>
      </c>
      <c r="U19" s="19"/>
      <c r="V19" s="20"/>
      <c r="W19" s="20"/>
      <c r="X19" s="20"/>
      <c r="Y19" s="20"/>
      <c r="Z19" s="20"/>
      <c r="AA19" s="8"/>
      <c r="AB19" s="20"/>
      <c r="AC19" s="20"/>
      <c r="AD19" s="20"/>
      <c r="AE19" s="20"/>
      <c r="AF19" s="20"/>
      <c r="AG19" s="20"/>
      <c r="AH19" s="21" t="s">
        <v>65</v>
      </c>
      <c r="AI19" s="558" t="str">
        <f>IF(OR(X18="",AD18=""),"",SUM(X18,AD18))</f>
        <v/>
      </c>
      <c r="AJ19" s="558"/>
      <c r="AK19" s="23" t="s">
        <v>63</v>
      </c>
    </row>
    <row r="20" spans="1:37" s="2" customFormat="1" ht="18.75" customHeight="1" x14ac:dyDescent="0.15">
      <c r="A20" s="559" t="s">
        <v>149</v>
      </c>
      <c r="B20" s="538" t="s">
        <v>148</v>
      </c>
      <c r="C20" s="538"/>
      <c r="D20" s="374" t="s">
        <v>27</v>
      </c>
      <c r="E20" s="374"/>
      <c r="F20" s="374"/>
      <c r="G20" s="374"/>
      <c r="H20" s="406" t="s">
        <v>147</v>
      </c>
      <c r="I20" s="374"/>
      <c r="J20" s="374"/>
      <c r="K20" s="374"/>
      <c r="L20" s="374"/>
      <c r="M20" s="374"/>
      <c r="N20" s="374"/>
      <c r="O20" s="374"/>
      <c r="P20" s="374"/>
      <c r="Q20" s="374"/>
      <c r="R20" s="374"/>
      <c r="S20" s="374"/>
      <c r="T20" s="374"/>
      <c r="U20" s="583" t="s">
        <v>27</v>
      </c>
      <c r="V20" s="583"/>
      <c r="W20" s="583"/>
      <c r="X20" s="583"/>
      <c r="Y20" s="583" t="s">
        <v>147</v>
      </c>
      <c r="Z20" s="583"/>
      <c r="AA20" s="583"/>
      <c r="AB20" s="583"/>
      <c r="AC20" s="583"/>
      <c r="AD20" s="583"/>
      <c r="AE20" s="583"/>
      <c r="AF20" s="583"/>
      <c r="AG20" s="583"/>
      <c r="AH20" s="583"/>
      <c r="AI20" s="583"/>
      <c r="AJ20" s="583"/>
      <c r="AK20" s="583"/>
    </row>
    <row r="21" spans="1:37" s="2" customFormat="1" ht="18.75" customHeight="1" x14ac:dyDescent="0.15">
      <c r="A21" s="559"/>
      <c r="B21" s="538" t="s">
        <v>146</v>
      </c>
      <c r="C21" s="538"/>
      <c r="D21" s="560">
        <v>39460</v>
      </c>
      <c r="E21" s="560"/>
      <c r="F21" s="560"/>
      <c r="G21" s="560"/>
      <c r="H21" s="349"/>
      <c r="I21" s="350"/>
      <c r="J21" s="350"/>
      <c r="K21" s="350"/>
      <c r="L21" s="350"/>
      <c r="M21" s="350"/>
      <c r="N21" s="350"/>
      <c r="O21" s="350"/>
      <c r="P21" s="350"/>
      <c r="Q21" s="350"/>
      <c r="R21" s="350"/>
      <c r="S21" s="350"/>
      <c r="T21" s="523"/>
      <c r="U21" s="539"/>
      <c r="V21" s="540"/>
      <c r="W21" s="540"/>
      <c r="X21" s="541"/>
      <c r="Y21" s="349"/>
      <c r="Z21" s="350"/>
      <c r="AA21" s="350"/>
      <c r="AB21" s="350"/>
      <c r="AC21" s="350"/>
      <c r="AD21" s="350"/>
      <c r="AE21" s="350"/>
      <c r="AF21" s="350"/>
      <c r="AG21" s="350"/>
      <c r="AH21" s="350"/>
      <c r="AI21" s="350"/>
      <c r="AJ21" s="350"/>
      <c r="AK21" s="523"/>
    </row>
    <row r="22" spans="1:37" s="2" customFormat="1" ht="18.75" customHeight="1" x14ac:dyDescent="0.15">
      <c r="A22" s="559"/>
      <c r="B22" s="538" t="s">
        <v>145</v>
      </c>
      <c r="C22" s="538"/>
      <c r="D22" s="539">
        <v>18750</v>
      </c>
      <c r="E22" s="540"/>
      <c r="F22" s="540"/>
      <c r="G22" s="541"/>
      <c r="H22" s="96"/>
      <c r="I22" s="540">
        <v>6250</v>
      </c>
      <c r="J22" s="540"/>
      <c r="K22" s="540"/>
      <c r="L22" s="64" t="s">
        <v>13</v>
      </c>
      <c r="M22" s="64" t="s">
        <v>144</v>
      </c>
      <c r="N22" s="540">
        <v>3</v>
      </c>
      <c r="O22" s="540"/>
      <c r="P22" s="64" t="s">
        <v>63</v>
      </c>
      <c r="Q22" s="64" t="s">
        <v>144</v>
      </c>
      <c r="R22" s="540">
        <v>1</v>
      </c>
      <c r="S22" s="540"/>
      <c r="T22" s="87" t="s">
        <v>143</v>
      </c>
      <c r="U22" s="539" t="str">
        <f>IF(OR(Z22="",AE22="",AI22=""),"",(Z22*AE22*AI22))</f>
        <v/>
      </c>
      <c r="V22" s="540"/>
      <c r="W22" s="540"/>
      <c r="X22" s="541"/>
      <c r="Y22" s="96"/>
      <c r="Z22" s="540"/>
      <c r="AA22" s="540"/>
      <c r="AB22" s="540"/>
      <c r="AC22" s="64" t="s">
        <v>13</v>
      </c>
      <c r="AD22" s="64" t="s">
        <v>144</v>
      </c>
      <c r="AE22" s="540"/>
      <c r="AF22" s="540"/>
      <c r="AG22" s="64" t="s">
        <v>63</v>
      </c>
      <c r="AH22" s="64" t="s">
        <v>144</v>
      </c>
      <c r="AI22" s="540"/>
      <c r="AJ22" s="540"/>
      <c r="AK22" s="87" t="s">
        <v>143</v>
      </c>
    </row>
    <row r="23" spans="1:37" s="2" customFormat="1" ht="18.75" customHeight="1" x14ac:dyDescent="0.15">
      <c r="A23" s="559"/>
      <c r="B23" s="538" t="s">
        <v>270</v>
      </c>
      <c r="C23" s="538"/>
      <c r="D23" s="539">
        <v>6600</v>
      </c>
      <c r="E23" s="540"/>
      <c r="F23" s="540"/>
      <c r="G23" s="541"/>
      <c r="H23" s="96"/>
      <c r="I23" s="540">
        <v>1100</v>
      </c>
      <c r="J23" s="540"/>
      <c r="K23" s="540"/>
      <c r="L23" s="64" t="s">
        <v>13</v>
      </c>
      <c r="M23" s="64" t="s">
        <v>144</v>
      </c>
      <c r="N23" s="540">
        <v>3</v>
      </c>
      <c r="O23" s="540"/>
      <c r="P23" s="64" t="s">
        <v>63</v>
      </c>
      <c r="Q23" s="64" t="s">
        <v>144</v>
      </c>
      <c r="R23" s="540">
        <v>2</v>
      </c>
      <c r="S23" s="540"/>
      <c r="T23" s="87" t="s">
        <v>269</v>
      </c>
      <c r="U23" s="539" t="str">
        <f>IF(OR(Z23="",AE23="",AI23=""),"",(Z23*AE23*AI23))</f>
        <v/>
      </c>
      <c r="V23" s="540"/>
      <c r="W23" s="540"/>
      <c r="X23" s="541"/>
      <c r="Y23" s="96"/>
      <c r="Z23" s="540"/>
      <c r="AA23" s="540"/>
      <c r="AB23" s="540"/>
      <c r="AC23" s="64" t="s">
        <v>13</v>
      </c>
      <c r="AD23" s="64" t="s">
        <v>144</v>
      </c>
      <c r="AE23" s="540"/>
      <c r="AF23" s="540"/>
      <c r="AG23" s="64" t="s">
        <v>63</v>
      </c>
      <c r="AH23" s="64" t="s">
        <v>144</v>
      </c>
      <c r="AI23" s="540"/>
      <c r="AJ23" s="540"/>
      <c r="AK23" s="87" t="s">
        <v>269</v>
      </c>
    </row>
    <row r="24" spans="1:37" s="2" customFormat="1" ht="18.75" customHeight="1" x14ac:dyDescent="0.15">
      <c r="A24" s="559"/>
      <c r="B24" s="538" t="s">
        <v>272</v>
      </c>
      <c r="C24" s="538"/>
      <c r="D24" s="539"/>
      <c r="E24" s="540"/>
      <c r="F24" s="540"/>
      <c r="G24" s="541"/>
      <c r="H24" s="349"/>
      <c r="I24" s="350"/>
      <c r="J24" s="350"/>
      <c r="K24" s="350"/>
      <c r="L24" s="350"/>
      <c r="M24" s="350"/>
      <c r="N24" s="350"/>
      <c r="O24" s="350"/>
      <c r="P24" s="350"/>
      <c r="Q24" s="350"/>
      <c r="R24" s="350"/>
      <c r="S24" s="350"/>
      <c r="T24" s="523"/>
      <c r="U24" s="539" t="str">
        <f>IF(OR(Z24="",AE24="",AI24=""),"",(Z24*AE24*AI24))</f>
        <v/>
      </c>
      <c r="V24" s="540"/>
      <c r="W24" s="540"/>
      <c r="X24" s="541"/>
      <c r="Y24" s="349"/>
      <c r="Z24" s="350"/>
      <c r="AA24" s="350"/>
      <c r="AB24" s="350"/>
      <c r="AC24" s="350"/>
      <c r="AD24" s="350"/>
      <c r="AE24" s="350"/>
      <c r="AF24" s="350"/>
      <c r="AG24" s="350"/>
      <c r="AH24" s="350"/>
      <c r="AI24" s="350"/>
      <c r="AJ24" s="350"/>
      <c r="AK24" s="523"/>
    </row>
    <row r="25" spans="1:37" s="2" customFormat="1" ht="18.75" customHeight="1" x14ac:dyDescent="0.15">
      <c r="A25" s="559"/>
      <c r="B25" s="538" t="s">
        <v>273</v>
      </c>
      <c r="C25" s="538"/>
      <c r="D25" s="560">
        <v>83000</v>
      </c>
      <c r="E25" s="560"/>
      <c r="F25" s="560"/>
      <c r="G25" s="560"/>
      <c r="H25" s="95"/>
      <c r="I25" s="95"/>
      <c r="J25" s="95"/>
      <c r="K25" s="95"/>
      <c r="L25" s="64" t="s">
        <v>13</v>
      </c>
      <c r="M25" s="64" t="s">
        <v>144</v>
      </c>
      <c r="N25" s="95"/>
      <c r="O25" s="95"/>
      <c r="P25" s="64" t="s">
        <v>269</v>
      </c>
      <c r="Q25" s="64"/>
      <c r="R25" s="94"/>
      <c r="S25" s="94"/>
      <c r="T25" s="93"/>
      <c r="U25" s="539" t="str">
        <f>IF(OR(Z25="",AF25=""),"",(Z25*AF25))</f>
        <v/>
      </c>
      <c r="V25" s="540"/>
      <c r="W25" s="540"/>
      <c r="X25" s="541"/>
      <c r="Y25" s="95"/>
      <c r="Z25" s="95"/>
      <c r="AA25" s="95"/>
      <c r="AB25" s="95"/>
      <c r="AC25" s="64" t="s">
        <v>13</v>
      </c>
      <c r="AD25" s="64" t="s">
        <v>144</v>
      </c>
      <c r="AE25" s="95"/>
      <c r="AF25" s="95"/>
      <c r="AG25" s="64" t="s">
        <v>269</v>
      </c>
      <c r="AH25" s="64"/>
      <c r="AI25" s="94"/>
      <c r="AJ25" s="94"/>
      <c r="AK25" s="93"/>
    </row>
    <row r="26" spans="1:37" s="2" customFormat="1" ht="18.75" customHeight="1" x14ac:dyDescent="0.15">
      <c r="A26" s="559"/>
      <c r="B26" s="550" t="s">
        <v>141</v>
      </c>
      <c r="C26" s="550"/>
      <c r="D26" s="542"/>
      <c r="E26" s="542"/>
      <c r="F26" s="542"/>
      <c r="G26" s="542"/>
      <c r="H26" s="543"/>
      <c r="I26" s="544"/>
      <c r="J26" s="544"/>
      <c r="K26" s="544"/>
      <c r="L26" s="544"/>
      <c r="M26" s="544"/>
      <c r="N26" s="544"/>
      <c r="O26" s="544"/>
      <c r="P26" s="544"/>
      <c r="Q26" s="544"/>
      <c r="R26" s="544"/>
      <c r="S26" s="544"/>
      <c r="T26" s="545"/>
      <c r="U26" s="546" t="str">
        <f>IF(OR(Z26="",AF26=""),"",(Z26*AF26))</f>
        <v/>
      </c>
      <c r="V26" s="547"/>
      <c r="W26" s="547"/>
      <c r="X26" s="548"/>
      <c r="Y26" s="543"/>
      <c r="Z26" s="544"/>
      <c r="AA26" s="544"/>
      <c r="AB26" s="544"/>
      <c r="AC26" s="544"/>
      <c r="AD26" s="544"/>
      <c r="AE26" s="544"/>
      <c r="AF26" s="544"/>
      <c r="AG26" s="544"/>
      <c r="AH26" s="544"/>
      <c r="AI26" s="544"/>
      <c r="AJ26" s="544"/>
      <c r="AK26" s="545"/>
    </row>
    <row r="27" spans="1:37" s="2" customFormat="1" ht="18.75" customHeight="1" x14ac:dyDescent="0.15">
      <c r="A27" s="559"/>
      <c r="B27" s="550" t="s">
        <v>140</v>
      </c>
      <c r="C27" s="550"/>
      <c r="D27" s="542"/>
      <c r="E27" s="542"/>
      <c r="F27" s="542"/>
      <c r="G27" s="542"/>
      <c r="H27" s="543"/>
      <c r="I27" s="544"/>
      <c r="J27" s="544"/>
      <c r="K27" s="544"/>
      <c r="L27" s="544"/>
      <c r="M27" s="544"/>
      <c r="N27" s="544"/>
      <c r="O27" s="544"/>
      <c r="P27" s="544"/>
      <c r="Q27" s="544"/>
      <c r="R27" s="544"/>
      <c r="S27" s="544"/>
      <c r="T27" s="545"/>
      <c r="U27" s="546"/>
      <c r="V27" s="547"/>
      <c r="W27" s="547"/>
      <c r="X27" s="548"/>
      <c r="Y27" s="543"/>
      <c r="Z27" s="544"/>
      <c r="AA27" s="544"/>
      <c r="AB27" s="544"/>
      <c r="AC27" s="544"/>
      <c r="AD27" s="544"/>
      <c r="AE27" s="544"/>
      <c r="AF27" s="544"/>
      <c r="AG27" s="544"/>
      <c r="AH27" s="544"/>
      <c r="AI27" s="544"/>
      <c r="AJ27" s="544"/>
      <c r="AK27" s="545"/>
    </row>
    <row r="28" spans="1:37" s="2" customFormat="1" ht="18.75" customHeight="1" x14ac:dyDescent="0.15">
      <c r="A28" s="559"/>
      <c r="B28" s="538" t="s">
        <v>268</v>
      </c>
      <c r="C28" s="538"/>
      <c r="D28" s="549"/>
      <c r="E28" s="351"/>
      <c r="F28" s="351"/>
      <c r="G28" s="351"/>
      <c r="H28" s="368"/>
      <c r="I28" s="369"/>
      <c r="J28" s="369"/>
      <c r="K28" s="369"/>
      <c r="L28" s="369"/>
      <c r="M28" s="369"/>
      <c r="N28" s="369"/>
      <c r="O28" s="369"/>
      <c r="P28" s="369"/>
      <c r="Q28" s="369"/>
      <c r="R28" s="369"/>
      <c r="S28" s="369"/>
      <c r="T28" s="370"/>
      <c r="U28" s="549"/>
      <c r="V28" s="351"/>
      <c r="W28" s="351"/>
      <c r="X28" s="585"/>
      <c r="Y28" s="368"/>
      <c r="Z28" s="369"/>
      <c r="AA28" s="369"/>
      <c r="AB28" s="369"/>
      <c r="AC28" s="369"/>
      <c r="AD28" s="369"/>
      <c r="AE28" s="369"/>
      <c r="AF28" s="369"/>
      <c r="AG28" s="369"/>
      <c r="AH28" s="369"/>
      <c r="AI28" s="369"/>
      <c r="AJ28" s="369"/>
      <c r="AK28" s="370"/>
    </row>
    <row r="29" spans="1:37" s="2" customFormat="1" ht="18.75" customHeight="1" x14ac:dyDescent="0.15">
      <c r="A29" s="559"/>
      <c r="B29" s="538"/>
      <c r="C29" s="538"/>
      <c r="D29" s="552"/>
      <c r="E29" s="553"/>
      <c r="F29" s="553"/>
      <c r="G29" s="553"/>
      <c r="H29" s="524"/>
      <c r="I29" s="166"/>
      <c r="J29" s="166"/>
      <c r="K29" s="166"/>
      <c r="L29" s="166"/>
      <c r="M29" s="166"/>
      <c r="N29" s="166"/>
      <c r="O29" s="166"/>
      <c r="P29" s="166"/>
      <c r="Q29" s="166"/>
      <c r="R29" s="166"/>
      <c r="S29" s="166"/>
      <c r="T29" s="525"/>
      <c r="U29" s="552"/>
      <c r="V29" s="553"/>
      <c r="W29" s="553"/>
      <c r="X29" s="554"/>
      <c r="Y29" s="524"/>
      <c r="Z29" s="166"/>
      <c r="AA29" s="166"/>
      <c r="AB29" s="166"/>
      <c r="AC29" s="166"/>
      <c r="AD29" s="166"/>
      <c r="AE29" s="166"/>
      <c r="AF29" s="166"/>
      <c r="AG29" s="166"/>
      <c r="AH29" s="166"/>
      <c r="AI29" s="166"/>
      <c r="AJ29" s="166"/>
      <c r="AK29" s="525"/>
    </row>
    <row r="30" spans="1:37" s="2" customFormat="1" ht="18.75" customHeight="1" x14ac:dyDescent="0.15">
      <c r="A30" s="559"/>
      <c r="B30" s="538"/>
      <c r="C30" s="538"/>
      <c r="D30" s="552"/>
      <c r="E30" s="553"/>
      <c r="F30" s="553"/>
      <c r="G30" s="553"/>
      <c r="H30" s="524"/>
      <c r="I30" s="166"/>
      <c r="J30" s="166"/>
      <c r="K30" s="166"/>
      <c r="L30" s="166"/>
      <c r="M30" s="166"/>
      <c r="N30" s="166"/>
      <c r="O30" s="166"/>
      <c r="P30" s="166"/>
      <c r="Q30" s="166"/>
      <c r="R30" s="166"/>
      <c r="S30" s="166"/>
      <c r="T30" s="525"/>
      <c r="U30" s="552"/>
      <c r="V30" s="553"/>
      <c r="W30" s="553"/>
      <c r="X30" s="554"/>
      <c r="Y30" s="524"/>
      <c r="Z30" s="166"/>
      <c r="AA30" s="166"/>
      <c r="AB30" s="166"/>
      <c r="AC30" s="166"/>
      <c r="AD30" s="166"/>
      <c r="AE30" s="166"/>
      <c r="AF30" s="166"/>
      <c r="AG30" s="166"/>
      <c r="AH30" s="166"/>
      <c r="AI30" s="166"/>
      <c r="AJ30" s="166"/>
      <c r="AK30" s="525"/>
    </row>
    <row r="31" spans="1:37" s="2" customFormat="1" ht="18.75" customHeight="1" x14ac:dyDescent="0.15">
      <c r="A31" s="559"/>
      <c r="B31" s="538"/>
      <c r="C31" s="538"/>
      <c r="D31" s="561"/>
      <c r="E31" s="561"/>
      <c r="F31" s="561"/>
      <c r="G31" s="561"/>
      <c r="H31" s="551"/>
      <c r="I31" s="551"/>
      <c r="J31" s="551"/>
      <c r="K31" s="551"/>
      <c r="L31" s="551"/>
      <c r="M31" s="551"/>
      <c r="N31" s="551"/>
      <c r="O31" s="551"/>
      <c r="P31" s="551"/>
      <c r="Q31" s="551"/>
      <c r="R31" s="551"/>
      <c r="S31" s="551"/>
      <c r="T31" s="551"/>
      <c r="U31" s="552"/>
      <c r="V31" s="553"/>
      <c r="W31" s="553"/>
      <c r="X31" s="554"/>
      <c r="Y31" s="551"/>
      <c r="Z31" s="551"/>
      <c r="AA31" s="551"/>
      <c r="AB31" s="551"/>
      <c r="AC31" s="551"/>
      <c r="AD31" s="551"/>
      <c r="AE31" s="551"/>
      <c r="AF31" s="551"/>
      <c r="AG31" s="551"/>
      <c r="AH31" s="551"/>
      <c r="AI31" s="551"/>
      <c r="AJ31" s="551"/>
      <c r="AK31" s="551"/>
    </row>
    <row r="32" spans="1:37" s="2" customFormat="1" ht="18.75" customHeight="1" x14ac:dyDescent="0.15">
      <c r="A32" s="559"/>
      <c r="B32" s="538"/>
      <c r="C32" s="538"/>
      <c r="D32" s="561"/>
      <c r="E32" s="561"/>
      <c r="F32" s="561"/>
      <c r="G32" s="561"/>
      <c r="H32" s="551"/>
      <c r="I32" s="551"/>
      <c r="J32" s="551"/>
      <c r="K32" s="551"/>
      <c r="L32" s="551"/>
      <c r="M32" s="551"/>
      <c r="N32" s="551"/>
      <c r="O32" s="551"/>
      <c r="P32" s="551"/>
      <c r="Q32" s="551"/>
      <c r="R32" s="551"/>
      <c r="S32" s="551"/>
      <c r="T32" s="551"/>
      <c r="U32" s="552"/>
      <c r="V32" s="553"/>
      <c r="W32" s="553"/>
      <c r="X32" s="554"/>
      <c r="Y32" s="551"/>
      <c r="Z32" s="551"/>
      <c r="AA32" s="551"/>
      <c r="AB32" s="551"/>
      <c r="AC32" s="551"/>
      <c r="AD32" s="551"/>
      <c r="AE32" s="551"/>
      <c r="AF32" s="551"/>
      <c r="AG32" s="551"/>
      <c r="AH32" s="551"/>
      <c r="AI32" s="551"/>
      <c r="AJ32" s="551"/>
      <c r="AK32" s="551"/>
    </row>
    <row r="33" spans="1:37" s="2" customFormat="1" ht="18.75" customHeight="1" x14ac:dyDescent="0.15">
      <c r="A33" s="559"/>
      <c r="B33" s="538"/>
      <c r="C33" s="538"/>
      <c r="D33" s="561"/>
      <c r="E33" s="561"/>
      <c r="F33" s="561"/>
      <c r="G33" s="561"/>
      <c r="H33" s="551"/>
      <c r="I33" s="551"/>
      <c r="J33" s="551"/>
      <c r="K33" s="551"/>
      <c r="L33" s="551"/>
      <c r="M33" s="551"/>
      <c r="N33" s="551"/>
      <c r="O33" s="551"/>
      <c r="P33" s="551"/>
      <c r="Q33" s="551"/>
      <c r="R33" s="551"/>
      <c r="S33" s="551"/>
      <c r="T33" s="551"/>
      <c r="U33" s="562"/>
      <c r="V33" s="563"/>
      <c r="W33" s="563"/>
      <c r="X33" s="564"/>
      <c r="Y33" s="551"/>
      <c r="Z33" s="551"/>
      <c r="AA33" s="551"/>
      <c r="AB33" s="551"/>
      <c r="AC33" s="551"/>
      <c r="AD33" s="551"/>
      <c r="AE33" s="551"/>
      <c r="AF33" s="551"/>
      <c r="AG33" s="551"/>
      <c r="AH33" s="551"/>
      <c r="AI33" s="551"/>
      <c r="AJ33" s="551"/>
      <c r="AK33" s="551"/>
    </row>
    <row r="34" spans="1:37" s="2" customFormat="1" ht="18.75" customHeight="1" x14ac:dyDescent="0.15">
      <c r="A34" s="559"/>
      <c r="B34" s="538" t="s">
        <v>65</v>
      </c>
      <c r="C34" s="538"/>
      <c r="D34" s="560">
        <f>SUM(D21:G33)</f>
        <v>147810</v>
      </c>
      <c r="E34" s="560"/>
      <c r="F34" s="560"/>
      <c r="G34" s="560"/>
      <c r="H34" s="374"/>
      <c r="I34" s="374"/>
      <c r="J34" s="374"/>
      <c r="K34" s="374"/>
      <c r="L34" s="374"/>
      <c r="M34" s="374"/>
      <c r="N34" s="374"/>
      <c r="O34" s="374"/>
      <c r="P34" s="374"/>
      <c r="Q34" s="374"/>
      <c r="R34" s="374"/>
      <c r="S34" s="374"/>
      <c r="T34" s="374"/>
      <c r="U34" s="539">
        <f>SUM(U21:X33)</f>
        <v>0</v>
      </c>
      <c r="V34" s="540"/>
      <c r="W34" s="540"/>
      <c r="X34" s="541"/>
      <c r="Y34" s="374"/>
      <c r="Z34" s="374"/>
      <c r="AA34" s="374"/>
      <c r="AB34" s="374"/>
      <c r="AC34" s="374"/>
      <c r="AD34" s="374"/>
      <c r="AE34" s="374"/>
      <c r="AF34" s="374"/>
      <c r="AG34" s="374"/>
      <c r="AH34" s="374"/>
      <c r="AI34" s="374"/>
      <c r="AJ34" s="374"/>
      <c r="AK34" s="374"/>
    </row>
    <row r="35" spans="1:37" ht="20.25" customHeight="1" x14ac:dyDescent="0.15">
      <c r="A35" s="349" t="s">
        <v>66</v>
      </c>
      <c r="B35" s="350"/>
      <c r="C35" s="523"/>
      <c r="D35" s="343" t="s">
        <v>903</v>
      </c>
      <c r="E35" s="344"/>
      <c r="F35" s="344"/>
      <c r="G35" s="344"/>
      <c r="H35" s="344"/>
      <c r="I35" s="344"/>
      <c r="J35" s="344"/>
      <c r="K35" s="344"/>
      <c r="L35" s="344"/>
      <c r="M35" s="344"/>
      <c r="N35" s="344"/>
      <c r="O35" s="344"/>
      <c r="P35" s="344"/>
      <c r="Q35" s="344"/>
      <c r="R35" s="344"/>
      <c r="S35" s="344"/>
      <c r="T35" s="345"/>
      <c r="U35" s="343"/>
      <c r="V35" s="344"/>
      <c r="W35" s="344"/>
      <c r="X35" s="344"/>
      <c r="Y35" s="344"/>
      <c r="Z35" s="344"/>
      <c r="AA35" s="344"/>
      <c r="AB35" s="344"/>
      <c r="AC35" s="344"/>
      <c r="AD35" s="344"/>
      <c r="AE35" s="344"/>
      <c r="AF35" s="344"/>
      <c r="AG35" s="344"/>
      <c r="AH35" s="344"/>
      <c r="AI35" s="344"/>
      <c r="AJ35" s="344"/>
      <c r="AK35" s="345"/>
    </row>
    <row r="36" spans="1:37" ht="20.25" customHeight="1" x14ac:dyDescent="0.15">
      <c r="A36" s="524"/>
      <c r="B36" s="166"/>
      <c r="C36" s="525"/>
      <c r="D36" s="529"/>
      <c r="E36" s="530"/>
      <c r="F36" s="530"/>
      <c r="G36" s="530"/>
      <c r="H36" s="530"/>
      <c r="I36" s="530"/>
      <c r="J36" s="530"/>
      <c r="K36" s="530"/>
      <c r="L36" s="530"/>
      <c r="M36" s="530"/>
      <c r="N36" s="530"/>
      <c r="O36" s="530"/>
      <c r="P36" s="530"/>
      <c r="Q36" s="530"/>
      <c r="R36" s="530"/>
      <c r="S36" s="530"/>
      <c r="T36" s="531"/>
      <c r="U36" s="529"/>
      <c r="V36" s="530"/>
      <c r="W36" s="530"/>
      <c r="X36" s="530"/>
      <c r="Y36" s="530"/>
      <c r="Z36" s="530"/>
      <c r="AA36" s="530"/>
      <c r="AB36" s="530"/>
      <c r="AC36" s="530"/>
      <c r="AD36" s="530"/>
      <c r="AE36" s="530"/>
      <c r="AF36" s="530"/>
      <c r="AG36" s="530"/>
      <c r="AH36" s="530"/>
      <c r="AI36" s="530"/>
      <c r="AJ36" s="530"/>
      <c r="AK36" s="531"/>
    </row>
    <row r="37" spans="1:37" ht="20.25" customHeight="1" x14ac:dyDescent="0.15">
      <c r="A37" s="524"/>
      <c r="B37" s="166"/>
      <c r="C37" s="525"/>
      <c r="D37" s="529"/>
      <c r="E37" s="530"/>
      <c r="F37" s="530"/>
      <c r="G37" s="530"/>
      <c r="H37" s="530"/>
      <c r="I37" s="530"/>
      <c r="J37" s="530"/>
      <c r="K37" s="530"/>
      <c r="L37" s="530"/>
      <c r="M37" s="530"/>
      <c r="N37" s="530"/>
      <c r="O37" s="530"/>
      <c r="P37" s="530"/>
      <c r="Q37" s="530"/>
      <c r="R37" s="530"/>
      <c r="S37" s="530"/>
      <c r="T37" s="531"/>
      <c r="U37" s="529"/>
      <c r="V37" s="530"/>
      <c r="W37" s="530"/>
      <c r="X37" s="530"/>
      <c r="Y37" s="530"/>
      <c r="Z37" s="530"/>
      <c r="AA37" s="530"/>
      <c r="AB37" s="530"/>
      <c r="AC37" s="530"/>
      <c r="AD37" s="530"/>
      <c r="AE37" s="530"/>
      <c r="AF37" s="530"/>
      <c r="AG37" s="530"/>
      <c r="AH37" s="530"/>
      <c r="AI37" s="530"/>
      <c r="AJ37" s="530"/>
      <c r="AK37" s="531"/>
    </row>
    <row r="38" spans="1:37" ht="20.25" customHeight="1" x14ac:dyDescent="0.15">
      <c r="A38" s="524"/>
      <c r="B38" s="166"/>
      <c r="C38" s="525"/>
      <c r="D38" s="529"/>
      <c r="E38" s="530"/>
      <c r="F38" s="530"/>
      <c r="G38" s="530"/>
      <c r="H38" s="530"/>
      <c r="I38" s="530"/>
      <c r="J38" s="530"/>
      <c r="K38" s="530"/>
      <c r="L38" s="530"/>
      <c r="M38" s="530"/>
      <c r="N38" s="530"/>
      <c r="O38" s="530"/>
      <c r="P38" s="530"/>
      <c r="Q38" s="530"/>
      <c r="R38" s="530"/>
      <c r="S38" s="530"/>
      <c r="T38" s="531"/>
      <c r="U38" s="529"/>
      <c r="V38" s="530"/>
      <c r="W38" s="530"/>
      <c r="X38" s="530"/>
      <c r="Y38" s="530"/>
      <c r="Z38" s="530"/>
      <c r="AA38" s="530"/>
      <c r="AB38" s="530"/>
      <c r="AC38" s="530"/>
      <c r="AD38" s="530"/>
      <c r="AE38" s="530"/>
      <c r="AF38" s="530"/>
      <c r="AG38" s="530"/>
      <c r="AH38" s="530"/>
      <c r="AI38" s="530"/>
      <c r="AJ38" s="530"/>
      <c r="AK38" s="531"/>
    </row>
    <row r="39" spans="1:37" ht="20.25" customHeight="1" x14ac:dyDescent="0.15">
      <c r="A39" s="524"/>
      <c r="B39" s="166"/>
      <c r="C39" s="525"/>
      <c r="D39" s="529"/>
      <c r="E39" s="530"/>
      <c r="F39" s="530"/>
      <c r="G39" s="530"/>
      <c r="H39" s="530"/>
      <c r="I39" s="530"/>
      <c r="J39" s="530"/>
      <c r="K39" s="530"/>
      <c r="L39" s="530"/>
      <c r="M39" s="530"/>
      <c r="N39" s="530"/>
      <c r="O39" s="530"/>
      <c r="P39" s="530"/>
      <c r="Q39" s="530"/>
      <c r="R39" s="530"/>
      <c r="S39" s="530"/>
      <c r="T39" s="531"/>
      <c r="U39" s="529"/>
      <c r="V39" s="530"/>
      <c r="W39" s="530"/>
      <c r="X39" s="530"/>
      <c r="Y39" s="530"/>
      <c r="Z39" s="530"/>
      <c r="AA39" s="530"/>
      <c r="AB39" s="530"/>
      <c r="AC39" s="530"/>
      <c r="AD39" s="530"/>
      <c r="AE39" s="530"/>
      <c r="AF39" s="530"/>
      <c r="AG39" s="530"/>
      <c r="AH39" s="530"/>
      <c r="AI39" s="530"/>
      <c r="AJ39" s="530"/>
      <c r="AK39" s="531"/>
    </row>
    <row r="40" spans="1:37" ht="20.25" customHeight="1" x14ac:dyDescent="0.15">
      <c r="A40" s="526"/>
      <c r="B40" s="527"/>
      <c r="C40" s="528"/>
      <c r="D40" s="346"/>
      <c r="E40" s="347"/>
      <c r="F40" s="347"/>
      <c r="G40" s="347"/>
      <c r="H40" s="347"/>
      <c r="I40" s="347"/>
      <c r="J40" s="347"/>
      <c r="K40" s="347"/>
      <c r="L40" s="347"/>
      <c r="M40" s="347"/>
      <c r="N40" s="347"/>
      <c r="O40" s="347"/>
      <c r="P40" s="347"/>
      <c r="Q40" s="347"/>
      <c r="R40" s="347"/>
      <c r="S40" s="347"/>
      <c r="T40" s="348"/>
      <c r="U40" s="346"/>
      <c r="V40" s="347"/>
      <c r="W40" s="347"/>
      <c r="X40" s="347"/>
      <c r="Y40" s="347"/>
      <c r="Z40" s="347"/>
      <c r="AA40" s="347"/>
      <c r="AB40" s="347"/>
      <c r="AC40" s="347"/>
      <c r="AD40" s="347"/>
      <c r="AE40" s="347"/>
      <c r="AF40" s="347"/>
      <c r="AG40" s="347"/>
      <c r="AH40" s="347"/>
      <c r="AI40" s="347"/>
      <c r="AJ40" s="347"/>
      <c r="AK40" s="348"/>
    </row>
    <row r="41" spans="1:37" ht="20.25" customHeight="1" x14ac:dyDescent="0.15">
      <c r="A41" s="349" t="s">
        <v>267</v>
      </c>
      <c r="B41" s="350"/>
      <c r="C41" s="523"/>
      <c r="D41" s="532" t="s">
        <v>893</v>
      </c>
      <c r="E41" s="533"/>
      <c r="F41" s="533"/>
      <c r="G41" s="533"/>
      <c r="H41" s="533"/>
      <c r="I41" s="533"/>
      <c r="J41" s="533"/>
      <c r="K41" s="533"/>
      <c r="L41" s="533"/>
      <c r="M41" s="533"/>
      <c r="N41" s="533"/>
      <c r="O41" s="533"/>
      <c r="P41" s="533"/>
      <c r="Q41" s="533"/>
      <c r="R41" s="533"/>
      <c r="S41" s="533"/>
      <c r="T41" s="534"/>
      <c r="U41" s="343"/>
      <c r="V41" s="344"/>
      <c r="W41" s="344"/>
      <c r="X41" s="344"/>
      <c r="Y41" s="344"/>
      <c r="Z41" s="344"/>
      <c r="AA41" s="344"/>
      <c r="AB41" s="344"/>
      <c r="AC41" s="344"/>
      <c r="AD41" s="344"/>
      <c r="AE41" s="344"/>
      <c r="AF41" s="344"/>
      <c r="AG41" s="344"/>
      <c r="AH41" s="344"/>
      <c r="AI41" s="344"/>
      <c r="AJ41" s="344"/>
      <c r="AK41" s="345"/>
    </row>
    <row r="42" spans="1:37" ht="20.25" customHeight="1" x14ac:dyDescent="0.15">
      <c r="A42" s="524"/>
      <c r="B42" s="166"/>
      <c r="C42" s="525"/>
      <c r="D42" s="535"/>
      <c r="E42" s="536"/>
      <c r="F42" s="536"/>
      <c r="G42" s="536"/>
      <c r="H42" s="536"/>
      <c r="I42" s="536"/>
      <c r="J42" s="536"/>
      <c r="K42" s="536"/>
      <c r="L42" s="536"/>
      <c r="M42" s="536"/>
      <c r="N42" s="536"/>
      <c r="O42" s="536"/>
      <c r="P42" s="536"/>
      <c r="Q42" s="536"/>
      <c r="R42" s="536"/>
      <c r="S42" s="536"/>
      <c r="T42" s="537"/>
      <c r="U42" s="529"/>
      <c r="V42" s="530"/>
      <c r="W42" s="530"/>
      <c r="X42" s="530"/>
      <c r="Y42" s="530"/>
      <c r="Z42" s="530"/>
      <c r="AA42" s="530"/>
      <c r="AB42" s="530"/>
      <c r="AC42" s="530"/>
      <c r="AD42" s="530"/>
      <c r="AE42" s="530"/>
      <c r="AF42" s="530"/>
      <c r="AG42" s="530"/>
      <c r="AH42" s="530"/>
      <c r="AI42" s="530"/>
      <c r="AJ42" s="530"/>
      <c r="AK42" s="531"/>
    </row>
    <row r="43" spans="1:37" ht="20.25" customHeight="1" x14ac:dyDescent="0.15">
      <c r="A43" s="524"/>
      <c r="B43" s="166"/>
      <c r="C43" s="525"/>
      <c r="D43" s="535"/>
      <c r="E43" s="536"/>
      <c r="F43" s="536"/>
      <c r="G43" s="536"/>
      <c r="H43" s="536"/>
      <c r="I43" s="536"/>
      <c r="J43" s="536"/>
      <c r="K43" s="536"/>
      <c r="L43" s="536"/>
      <c r="M43" s="536"/>
      <c r="N43" s="536"/>
      <c r="O43" s="536"/>
      <c r="P43" s="536"/>
      <c r="Q43" s="536"/>
      <c r="R43" s="536"/>
      <c r="S43" s="536"/>
      <c r="T43" s="537"/>
      <c r="U43" s="529"/>
      <c r="V43" s="530"/>
      <c r="W43" s="530"/>
      <c r="X43" s="530"/>
      <c r="Y43" s="530"/>
      <c r="Z43" s="530"/>
      <c r="AA43" s="530"/>
      <c r="AB43" s="530"/>
      <c r="AC43" s="530"/>
      <c r="AD43" s="530"/>
      <c r="AE43" s="530"/>
      <c r="AF43" s="530"/>
      <c r="AG43" s="530"/>
      <c r="AH43" s="530"/>
      <c r="AI43" s="530"/>
      <c r="AJ43" s="530"/>
      <c r="AK43" s="531"/>
    </row>
    <row r="44" spans="1:37" ht="20.25" customHeight="1" x14ac:dyDescent="0.15">
      <c r="A44" s="524"/>
      <c r="B44" s="166"/>
      <c r="C44" s="525"/>
      <c r="D44" s="535"/>
      <c r="E44" s="536"/>
      <c r="F44" s="536"/>
      <c r="G44" s="536"/>
      <c r="H44" s="536"/>
      <c r="I44" s="536"/>
      <c r="J44" s="536"/>
      <c r="K44" s="536"/>
      <c r="L44" s="536"/>
      <c r="M44" s="536"/>
      <c r="N44" s="536"/>
      <c r="O44" s="536"/>
      <c r="P44" s="536"/>
      <c r="Q44" s="536"/>
      <c r="R44" s="536"/>
      <c r="S44" s="536"/>
      <c r="T44" s="537"/>
      <c r="U44" s="529"/>
      <c r="V44" s="530"/>
      <c r="W44" s="530"/>
      <c r="X44" s="530"/>
      <c r="Y44" s="530"/>
      <c r="Z44" s="530"/>
      <c r="AA44" s="530"/>
      <c r="AB44" s="530"/>
      <c r="AC44" s="530"/>
      <c r="AD44" s="530"/>
      <c r="AE44" s="530"/>
      <c r="AF44" s="530"/>
      <c r="AG44" s="530"/>
      <c r="AH44" s="530"/>
      <c r="AI44" s="530"/>
      <c r="AJ44" s="530"/>
      <c r="AK44" s="531"/>
    </row>
    <row r="45" spans="1:37" ht="20.25" customHeight="1" x14ac:dyDescent="0.15">
      <c r="A45" s="524"/>
      <c r="B45" s="166"/>
      <c r="C45" s="525"/>
      <c r="D45" s="535"/>
      <c r="E45" s="536"/>
      <c r="F45" s="536"/>
      <c r="G45" s="536"/>
      <c r="H45" s="536"/>
      <c r="I45" s="536"/>
      <c r="J45" s="536"/>
      <c r="K45" s="536"/>
      <c r="L45" s="536"/>
      <c r="M45" s="536"/>
      <c r="N45" s="536"/>
      <c r="O45" s="536"/>
      <c r="P45" s="536"/>
      <c r="Q45" s="536"/>
      <c r="R45" s="536"/>
      <c r="S45" s="536"/>
      <c r="T45" s="537"/>
      <c r="U45" s="529"/>
      <c r="V45" s="530"/>
      <c r="W45" s="530"/>
      <c r="X45" s="530"/>
      <c r="Y45" s="530"/>
      <c r="Z45" s="530"/>
      <c r="AA45" s="530"/>
      <c r="AB45" s="530"/>
      <c r="AC45" s="530"/>
      <c r="AD45" s="530"/>
      <c r="AE45" s="530"/>
      <c r="AF45" s="530"/>
      <c r="AG45" s="530"/>
      <c r="AH45" s="530"/>
      <c r="AI45" s="530"/>
      <c r="AJ45" s="530"/>
      <c r="AK45" s="531"/>
    </row>
    <row r="46" spans="1:37" ht="20.25" customHeight="1" x14ac:dyDescent="0.15">
      <c r="A46" s="526"/>
      <c r="B46" s="527"/>
      <c r="C46" s="528"/>
      <c r="D46" s="326"/>
      <c r="E46" s="327"/>
      <c r="F46" s="327"/>
      <c r="G46" s="327"/>
      <c r="H46" s="327"/>
      <c r="I46" s="327"/>
      <c r="J46" s="327"/>
      <c r="K46" s="327"/>
      <c r="L46" s="327"/>
      <c r="M46" s="327"/>
      <c r="N46" s="327"/>
      <c r="O46" s="327"/>
      <c r="P46" s="327"/>
      <c r="Q46" s="327"/>
      <c r="R46" s="327"/>
      <c r="S46" s="327"/>
      <c r="T46" s="328"/>
      <c r="U46" s="346"/>
      <c r="V46" s="347"/>
      <c r="W46" s="347"/>
      <c r="X46" s="347"/>
      <c r="Y46" s="347"/>
      <c r="Z46" s="347"/>
      <c r="AA46" s="347"/>
      <c r="AB46" s="347"/>
      <c r="AC46" s="347"/>
      <c r="AD46" s="347"/>
      <c r="AE46" s="347"/>
      <c r="AF46" s="347"/>
      <c r="AG46" s="347"/>
      <c r="AH46" s="347"/>
      <c r="AI46" s="347"/>
      <c r="AJ46" s="347"/>
      <c r="AK46" s="348"/>
    </row>
    <row r="47" spans="1:37" ht="27.75" customHeight="1" x14ac:dyDescent="0.15">
      <c r="A47" s="522" t="s">
        <v>554</v>
      </c>
      <c r="B47" s="522"/>
      <c r="C47" s="522"/>
      <c r="D47" s="522"/>
      <c r="E47" s="522"/>
      <c r="F47" s="522"/>
      <c r="G47" s="522"/>
      <c r="H47" s="522"/>
      <c r="I47" s="522"/>
      <c r="J47" s="522"/>
      <c r="K47" s="522"/>
      <c r="L47" s="522"/>
      <c r="M47" s="522"/>
      <c r="N47" s="522"/>
      <c r="O47" s="522"/>
      <c r="P47" s="522"/>
      <c r="Q47" s="522"/>
      <c r="R47" s="522"/>
      <c r="S47" s="522"/>
      <c r="T47" s="522"/>
      <c r="U47" s="522"/>
      <c r="V47" s="522"/>
      <c r="W47" s="522"/>
      <c r="X47" s="522"/>
      <c r="Y47" s="522"/>
      <c r="Z47" s="522"/>
      <c r="AA47" s="522"/>
      <c r="AB47" s="522"/>
      <c r="AC47" s="522"/>
      <c r="AD47" s="522"/>
      <c r="AE47" s="522"/>
      <c r="AF47" s="522"/>
      <c r="AG47" s="522"/>
      <c r="AH47" s="522"/>
      <c r="AI47" s="522"/>
      <c r="AJ47" s="522"/>
      <c r="AK47" s="522"/>
    </row>
    <row r="48" spans="1:37" ht="27.75" customHeight="1" x14ac:dyDescent="0.15">
      <c r="A48" s="92" t="s">
        <v>553</v>
      </c>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row>
    <row r="49" ht="27.75" customHeight="1" x14ac:dyDescent="0.15"/>
  </sheetData>
  <mergeCells count="120">
    <mergeCell ref="A41:C46"/>
    <mergeCell ref="D41:T46"/>
    <mergeCell ref="U41:AK46"/>
    <mergeCell ref="A47:AK47"/>
    <mergeCell ref="B34:C34"/>
    <mergeCell ref="D34:G34"/>
    <mergeCell ref="H34:T34"/>
    <mergeCell ref="U34:X34"/>
    <mergeCell ref="Y34:AK34"/>
    <mergeCell ref="A35:C40"/>
    <mergeCell ref="D35:T40"/>
    <mergeCell ref="U35:AK40"/>
    <mergeCell ref="A20:A34"/>
    <mergeCell ref="B20:C20"/>
    <mergeCell ref="D20:G20"/>
    <mergeCell ref="H20:T20"/>
    <mergeCell ref="U20:X20"/>
    <mergeCell ref="Y20:AK20"/>
    <mergeCell ref="B28:C33"/>
    <mergeCell ref="D28:G28"/>
    <mergeCell ref="H28:T28"/>
    <mergeCell ref="U28:X28"/>
    <mergeCell ref="Y28:AK28"/>
    <mergeCell ref="D29:G29"/>
    <mergeCell ref="H29:T29"/>
    <mergeCell ref="U29:X29"/>
    <mergeCell ref="Y29:AK29"/>
    <mergeCell ref="D30:G30"/>
    <mergeCell ref="D32:G32"/>
    <mergeCell ref="H32:T32"/>
    <mergeCell ref="U32:X32"/>
    <mergeCell ref="Y32:AK32"/>
    <mergeCell ref="Y31:AK31"/>
    <mergeCell ref="D33:G33"/>
    <mergeCell ref="H33:T33"/>
    <mergeCell ref="U33:X33"/>
    <mergeCell ref="Y33:AK33"/>
    <mergeCell ref="H30:T30"/>
    <mergeCell ref="U30:X30"/>
    <mergeCell ref="Y30:AK30"/>
    <mergeCell ref="D31:G31"/>
    <mergeCell ref="H31:T31"/>
    <mergeCell ref="U31:X31"/>
    <mergeCell ref="Y26:AK26"/>
    <mergeCell ref="B27:C27"/>
    <mergeCell ref="D27:G27"/>
    <mergeCell ref="H27:T27"/>
    <mergeCell ref="U27:X27"/>
    <mergeCell ref="Y27:AK27"/>
    <mergeCell ref="B25:C25"/>
    <mergeCell ref="D25:G25"/>
    <mergeCell ref="U25:X25"/>
    <mergeCell ref="B26:C26"/>
    <mergeCell ref="D26:G26"/>
    <mergeCell ref="H26:T26"/>
    <mergeCell ref="U26:X26"/>
    <mergeCell ref="Z23:AB23"/>
    <mergeCell ref="AE23:AF23"/>
    <mergeCell ref="AI23:AJ23"/>
    <mergeCell ref="B24:C24"/>
    <mergeCell ref="D24:G24"/>
    <mergeCell ref="H24:T24"/>
    <mergeCell ref="U24:X24"/>
    <mergeCell ref="Y24:AK24"/>
    <mergeCell ref="B23:C23"/>
    <mergeCell ref="D23:G23"/>
    <mergeCell ref="I23:K23"/>
    <mergeCell ref="N23:O23"/>
    <mergeCell ref="R23:S23"/>
    <mergeCell ref="U23:X23"/>
    <mergeCell ref="Y21:AK21"/>
    <mergeCell ref="B22:C22"/>
    <mergeCell ref="D22:G22"/>
    <mergeCell ref="I22:K22"/>
    <mergeCell ref="N22:O22"/>
    <mergeCell ref="R22:S22"/>
    <mergeCell ref="U22:X22"/>
    <mergeCell ref="Z22:AB22"/>
    <mergeCell ref="AE22:AF22"/>
    <mergeCell ref="AI22:AJ22"/>
    <mergeCell ref="B21:C21"/>
    <mergeCell ref="D21:G21"/>
    <mergeCell ref="H21:T21"/>
    <mergeCell ref="U21:X21"/>
    <mergeCell ref="U18:W18"/>
    <mergeCell ref="X18:Y18"/>
    <mergeCell ref="AB18:AC18"/>
    <mergeCell ref="AD18:AE18"/>
    <mergeCell ref="AG18:AK18"/>
    <mergeCell ref="A19:C19"/>
    <mergeCell ref="R19:S19"/>
    <mergeCell ref="AI19:AJ19"/>
    <mergeCell ref="A18:C18"/>
    <mergeCell ref="D18:F18"/>
    <mergeCell ref="G18:H18"/>
    <mergeCell ref="K18:L18"/>
    <mergeCell ref="M18:N18"/>
    <mergeCell ref="P18:T18"/>
    <mergeCell ref="A2:AK3"/>
    <mergeCell ref="A4:AK5"/>
    <mergeCell ref="A7:C10"/>
    <mergeCell ref="D7:T9"/>
    <mergeCell ref="U7:AK9"/>
    <mergeCell ref="D10:T10"/>
    <mergeCell ref="U10:AK10"/>
    <mergeCell ref="A16:A17"/>
    <mergeCell ref="B16:C16"/>
    <mergeCell ref="D16:T16"/>
    <mergeCell ref="U16:AK16"/>
    <mergeCell ref="B17:C17"/>
    <mergeCell ref="D17:T17"/>
    <mergeCell ref="U17:AK17"/>
    <mergeCell ref="A11:C14"/>
    <mergeCell ref="D11:T13"/>
    <mergeCell ref="U11:AK13"/>
    <mergeCell ref="D14:T14"/>
    <mergeCell ref="U14:AK14"/>
    <mergeCell ref="A15:C15"/>
    <mergeCell ref="D15:T15"/>
    <mergeCell ref="U15:AK15"/>
  </mergeCells>
  <phoneticPr fontId="1"/>
  <pageMargins left="0.7" right="0.7" top="0.75" bottom="0.75" header="0.3" footer="0.3"/>
  <pageSetup paperSize="9" scale="84" orientation="portrait" horizontalDpi="0"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workbookViewId="0">
      <selection sqref="A1:J40"/>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296</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873</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624</v>
      </c>
      <c r="C9" s="599"/>
      <c r="D9" s="597" t="s">
        <v>629</v>
      </c>
      <c r="E9" s="598"/>
      <c r="F9" s="599"/>
      <c r="G9" s="44">
        <v>48</v>
      </c>
      <c r="H9" s="45"/>
      <c r="I9" s="45"/>
      <c r="J9" s="45"/>
      <c r="M9" s="100"/>
      <c r="O9" s="101"/>
    </row>
    <row r="10" spans="1:15" ht="18" customHeight="1" x14ac:dyDescent="0.15">
      <c r="A10" s="44">
        <v>2</v>
      </c>
      <c r="B10" s="597" t="s">
        <v>624</v>
      </c>
      <c r="C10" s="599"/>
      <c r="D10" s="597" t="s">
        <v>631</v>
      </c>
      <c r="E10" s="598"/>
      <c r="F10" s="599"/>
      <c r="G10" s="44">
        <v>26</v>
      </c>
      <c r="H10" s="45"/>
      <c r="I10" s="45"/>
      <c r="J10" s="45"/>
      <c r="M10" s="101"/>
      <c r="O10" s="101"/>
    </row>
    <row r="11" spans="1:15" ht="18" customHeight="1" x14ac:dyDescent="0.15">
      <c r="A11" s="44">
        <v>3</v>
      </c>
      <c r="B11" s="597" t="s">
        <v>64</v>
      </c>
      <c r="C11" s="599"/>
      <c r="D11" s="597" t="s">
        <v>639</v>
      </c>
      <c r="E11" s="598"/>
      <c r="F11" s="599"/>
      <c r="G11" s="44">
        <v>25</v>
      </c>
      <c r="H11" s="45"/>
      <c r="I11" s="45"/>
      <c r="J11" s="45"/>
      <c r="M11" s="101"/>
      <c r="O11" s="101"/>
    </row>
    <row r="12" spans="1:15" ht="18" customHeight="1" x14ac:dyDescent="0.15">
      <c r="A12" s="44">
        <v>4</v>
      </c>
      <c r="B12" s="597"/>
      <c r="C12" s="599"/>
      <c r="D12" s="597"/>
      <c r="E12" s="598"/>
      <c r="F12" s="599"/>
      <c r="G12" s="44"/>
      <c r="H12" s="45"/>
      <c r="I12" s="45"/>
      <c r="J12" s="45"/>
      <c r="M12" s="101"/>
      <c r="O12" s="101"/>
    </row>
    <row r="13" spans="1:15" ht="18" customHeight="1" x14ac:dyDescent="0.15">
      <c r="A13" s="44">
        <v>5</v>
      </c>
      <c r="B13" s="597"/>
      <c r="C13" s="599"/>
      <c r="D13" s="597"/>
      <c r="E13" s="598"/>
      <c r="F13" s="599"/>
      <c r="G13" s="44"/>
      <c r="H13" s="45"/>
      <c r="I13" s="45"/>
      <c r="J13" s="45"/>
      <c r="M13" s="101"/>
      <c r="O13" s="101"/>
    </row>
    <row r="14" spans="1:15" ht="18" customHeight="1" x14ac:dyDescent="0.15">
      <c r="A14" s="44">
        <v>6</v>
      </c>
      <c r="B14" s="597"/>
      <c r="C14" s="599"/>
      <c r="D14" s="597"/>
      <c r="E14" s="598"/>
      <c r="F14" s="599"/>
      <c r="G14" s="44"/>
      <c r="H14" s="45"/>
      <c r="I14" s="45"/>
      <c r="J14" s="45"/>
      <c r="M14" s="101"/>
      <c r="O14" s="101"/>
    </row>
    <row r="15" spans="1:15" ht="18" customHeight="1" x14ac:dyDescent="0.15">
      <c r="A15" s="44">
        <v>7</v>
      </c>
      <c r="B15" s="597"/>
      <c r="C15" s="599"/>
      <c r="D15" s="597"/>
      <c r="E15" s="598"/>
      <c r="F15" s="599"/>
      <c r="G15" s="44"/>
      <c r="H15" s="45"/>
      <c r="I15" s="45"/>
      <c r="J15" s="45"/>
      <c r="M15" s="101"/>
      <c r="O15" s="102"/>
    </row>
    <row r="16" spans="1:15" ht="18" customHeight="1" x14ac:dyDescent="0.15">
      <c r="A16" s="44">
        <v>8</v>
      </c>
      <c r="B16" s="597"/>
      <c r="C16" s="599"/>
      <c r="D16" s="597"/>
      <c r="E16" s="598"/>
      <c r="F16" s="599"/>
      <c r="G16" s="44"/>
      <c r="H16" s="45"/>
      <c r="I16" s="45"/>
      <c r="J16" s="45"/>
      <c r="M16" s="101"/>
      <c r="O16" s="101"/>
    </row>
    <row r="17" spans="1:15" ht="18" customHeight="1" x14ac:dyDescent="0.15">
      <c r="A17" s="44">
        <v>9</v>
      </c>
      <c r="B17" s="597"/>
      <c r="C17" s="599"/>
      <c r="D17" s="597"/>
      <c r="E17" s="598"/>
      <c r="F17" s="599"/>
      <c r="G17" s="44"/>
      <c r="H17" s="45"/>
      <c r="I17" s="45"/>
      <c r="J17" s="45"/>
      <c r="M17" s="101"/>
      <c r="O17" s="102"/>
    </row>
    <row r="18" spans="1:15" ht="18" customHeight="1" x14ac:dyDescent="0.15">
      <c r="A18" s="44">
        <v>10</v>
      </c>
      <c r="B18" s="597"/>
      <c r="C18" s="599"/>
      <c r="D18" s="597"/>
      <c r="E18" s="598"/>
      <c r="F18" s="599"/>
      <c r="G18" s="44"/>
      <c r="H18" s="45"/>
      <c r="I18" s="45"/>
      <c r="J18" s="45"/>
      <c r="M18" s="101"/>
    </row>
    <row r="19" spans="1:15" ht="18" customHeight="1" x14ac:dyDescent="0.15">
      <c r="A19" s="44">
        <v>11</v>
      </c>
      <c r="B19" s="597"/>
      <c r="C19" s="599"/>
      <c r="D19" s="597"/>
      <c r="E19" s="598"/>
      <c r="F19" s="599"/>
      <c r="G19" s="44"/>
      <c r="H19" s="44"/>
      <c r="I19" s="44"/>
      <c r="J19" s="44"/>
      <c r="M19" s="101"/>
    </row>
    <row r="20" spans="1:15" ht="18" customHeight="1" x14ac:dyDescent="0.15">
      <c r="A20" s="44">
        <v>12</v>
      </c>
      <c r="B20" s="597"/>
      <c r="C20" s="599"/>
      <c r="D20" s="597"/>
      <c r="E20" s="598"/>
      <c r="F20" s="599"/>
      <c r="G20" s="44"/>
      <c r="H20" s="44"/>
      <c r="I20" s="44"/>
      <c r="J20" s="44"/>
      <c r="M20" s="101"/>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A7:A8"/>
    <mergeCell ref="E3:H3"/>
    <mergeCell ref="I3:J3"/>
    <mergeCell ref="C6:J6"/>
    <mergeCell ref="D5:J5"/>
    <mergeCell ref="A6:B6"/>
    <mergeCell ref="B5:C5"/>
    <mergeCell ref="B7:C8"/>
    <mergeCell ref="D7:F8"/>
    <mergeCell ref="G7:G8"/>
    <mergeCell ref="H7:J7"/>
    <mergeCell ref="D13:F13"/>
    <mergeCell ref="D10:F10"/>
    <mergeCell ref="D11:F11"/>
    <mergeCell ref="D12:F12"/>
    <mergeCell ref="B9:C9"/>
    <mergeCell ref="D9:F9"/>
    <mergeCell ref="B10:C10"/>
    <mergeCell ref="B11:C11"/>
    <mergeCell ref="B12:C12"/>
    <mergeCell ref="B13:C13"/>
    <mergeCell ref="D16:F16"/>
    <mergeCell ref="D17:F17"/>
    <mergeCell ref="D18:F18"/>
    <mergeCell ref="B17:C17"/>
    <mergeCell ref="D14:F14"/>
    <mergeCell ref="D15:F15"/>
    <mergeCell ref="B14:C14"/>
    <mergeCell ref="B15:C15"/>
    <mergeCell ref="B16:C16"/>
    <mergeCell ref="B18:C18"/>
    <mergeCell ref="D24:F24"/>
    <mergeCell ref="D23:F23"/>
    <mergeCell ref="D22:F22"/>
    <mergeCell ref="B22:C22"/>
    <mergeCell ref="D19:F19"/>
    <mergeCell ref="D20:F20"/>
    <mergeCell ref="D21:F21"/>
    <mergeCell ref="B19:C19"/>
    <mergeCell ref="B20:C20"/>
    <mergeCell ref="B21:C21"/>
    <mergeCell ref="B24:C24"/>
    <mergeCell ref="B23:C23"/>
    <mergeCell ref="D25:F25"/>
    <mergeCell ref="D26:F26"/>
    <mergeCell ref="D27:F27"/>
    <mergeCell ref="B27:C27"/>
    <mergeCell ref="B26:C26"/>
    <mergeCell ref="B25:C25"/>
    <mergeCell ref="B34:C34"/>
    <mergeCell ref="B35:C35"/>
    <mergeCell ref="B31:C31"/>
    <mergeCell ref="D28:F28"/>
    <mergeCell ref="B28:C28"/>
    <mergeCell ref="B30:C30"/>
    <mergeCell ref="A40:J40"/>
    <mergeCell ref="D29:F29"/>
    <mergeCell ref="D30:F30"/>
    <mergeCell ref="D31:F31"/>
    <mergeCell ref="D32:F32"/>
    <mergeCell ref="D33:F33"/>
    <mergeCell ref="B36:C36"/>
    <mergeCell ref="A39:J39"/>
    <mergeCell ref="A37:J37"/>
    <mergeCell ref="A38:J38"/>
    <mergeCell ref="D34:F34"/>
    <mergeCell ref="D35:F35"/>
    <mergeCell ref="D36:F36"/>
    <mergeCell ref="B32:C32"/>
    <mergeCell ref="B33:C33"/>
    <mergeCell ref="B29:C29"/>
  </mergeCells>
  <phoneticPr fontId="1"/>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workbookViewId="0">
      <selection sqref="A1:J40"/>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569</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633</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636</v>
      </c>
      <c r="C9" s="599"/>
      <c r="D9" s="597" t="s">
        <v>635</v>
      </c>
      <c r="E9" s="598"/>
      <c r="F9" s="599"/>
      <c r="G9" s="44">
        <v>67</v>
      </c>
      <c r="H9" s="45"/>
      <c r="I9" s="45"/>
      <c r="J9" s="45"/>
      <c r="M9" s="100"/>
      <c r="O9" s="101"/>
    </row>
    <row r="10" spans="1:15" ht="18" customHeight="1" x14ac:dyDescent="0.15">
      <c r="A10" s="44">
        <v>2</v>
      </c>
      <c r="B10" s="597" t="s">
        <v>624</v>
      </c>
      <c r="C10" s="599"/>
      <c r="D10" s="597" t="s">
        <v>638</v>
      </c>
      <c r="E10" s="598"/>
      <c r="F10" s="599"/>
      <c r="G10" s="44">
        <v>34</v>
      </c>
      <c r="H10" s="45"/>
      <c r="I10" s="45"/>
      <c r="J10" s="45"/>
      <c r="M10" s="101"/>
      <c r="O10" s="101"/>
    </row>
    <row r="11" spans="1:15" ht="18" customHeight="1" x14ac:dyDescent="0.15">
      <c r="A11" s="44">
        <v>3</v>
      </c>
      <c r="B11" s="597" t="s">
        <v>624</v>
      </c>
      <c r="C11" s="599"/>
      <c r="D11" s="597" t="s">
        <v>639</v>
      </c>
      <c r="E11" s="598"/>
      <c r="F11" s="599"/>
      <c r="G11" s="44">
        <v>25</v>
      </c>
      <c r="H11" s="45"/>
      <c r="I11" s="45"/>
      <c r="J11" s="45"/>
      <c r="M11" s="101"/>
      <c r="O11" s="101"/>
    </row>
    <row r="12" spans="1:15" ht="18" customHeight="1" x14ac:dyDescent="0.15">
      <c r="A12" s="44">
        <v>4</v>
      </c>
      <c r="B12" s="597" t="s">
        <v>624</v>
      </c>
      <c r="C12" s="599"/>
      <c r="D12" s="597" t="s">
        <v>631</v>
      </c>
      <c r="E12" s="598"/>
      <c r="F12" s="599"/>
      <c r="G12" s="44">
        <v>26</v>
      </c>
      <c r="H12" s="45"/>
      <c r="I12" s="45"/>
      <c r="J12" s="45"/>
      <c r="M12" s="101"/>
      <c r="O12" s="101"/>
    </row>
    <row r="13" spans="1:15" ht="18" customHeight="1" x14ac:dyDescent="0.15">
      <c r="A13" s="44">
        <v>5</v>
      </c>
      <c r="B13" s="597"/>
      <c r="C13" s="599"/>
      <c r="D13" s="597"/>
      <c r="E13" s="598"/>
      <c r="F13" s="599"/>
      <c r="G13" s="44"/>
      <c r="H13" s="45"/>
      <c r="I13" s="45"/>
      <c r="J13" s="45"/>
      <c r="M13" s="101"/>
      <c r="O13" s="101"/>
    </row>
    <row r="14" spans="1:15" ht="18" customHeight="1" x14ac:dyDescent="0.15">
      <c r="A14" s="44">
        <v>6</v>
      </c>
      <c r="B14" s="597"/>
      <c r="C14" s="599"/>
      <c r="D14" s="597"/>
      <c r="E14" s="598"/>
      <c r="F14" s="599"/>
      <c r="G14" s="44"/>
      <c r="H14" s="45"/>
      <c r="I14" s="45"/>
      <c r="J14" s="45"/>
      <c r="M14" s="101"/>
      <c r="O14" s="101"/>
    </row>
    <row r="15" spans="1:15" ht="18" customHeight="1" x14ac:dyDescent="0.15">
      <c r="A15" s="44">
        <v>7</v>
      </c>
      <c r="B15" s="597"/>
      <c r="C15" s="599"/>
      <c r="D15" s="597"/>
      <c r="E15" s="598"/>
      <c r="F15" s="599"/>
      <c r="G15" s="44"/>
      <c r="H15" s="45"/>
      <c r="I15" s="45"/>
      <c r="J15" s="45"/>
      <c r="M15" s="101"/>
      <c r="O15" s="102"/>
    </row>
    <row r="16" spans="1:15" ht="18" customHeight="1" x14ac:dyDescent="0.15">
      <c r="A16" s="44">
        <v>8</v>
      </c>
      <c r="B16" s="597"/>
      <c r="C16" s="599"/>
      <c r="D16" s="597"/>
      <c r="E16" s="598"/>
      <c r="F16" s="599"/>
      <c r="G16" s="44"/>
      <c r="H16" s="45"/>
      <c r="I16" s="45"/>
      <c r="J16" s="45"/>
      <c r="M16" s="101"/>
      <c r="O16" s="101"/>
    </row>
    <row r="17" spans="1:15" ht="18" customHeight="1" x14ac:dyDescent="0.15">
      <c r="A17" s="44">
        <v>9</v>
      </c>
      <c r="B17" s="597"/>
      <c r="C17" s="599"/>
      <c r="D17" s="597"/>
      <c r="E17" s="598"/>
      <c r="F17" s="599"/>
      <c r="G17" s="44"/>
      <c r="H17" s="45"/>
      <c r="I17" s="45"/>
      <c r="J17" s="45"/>
      <c r="M17" s="101"/>
      <c r="O17" s="102"/>
    </row>
    <row r="18" spans="1:15" ht="18" customHeight="1" x14ac:dyDescent="0.15">
      <c r="A18" s="44">
        <v>10</v>
      </c>
      <c r="B18" s="597"/>
      <c r="C18" s="599"/>
      <c r="D18" s="597"/>
      <c r="E18" s="598"/>
      <c r="F18" s="599"/>
      <c r="G18" s="44"/>
      <c r="H18" s="45"/>
      <c r="I18" s="45"/>
      <c r="J18" s="45"/>
      <c r="M18" s="101"/>
    </row>
    <row r="19" spans="1:15" ht="18" customHeight="1" x14ac:dyDescent="0.15">
      <c r="A19" s="44">
        <v>11</v>
      </c>
      <c r="B19" s="597"/>
      <c r="C19" s="599"/>
      <c r="D19" s="597"/>
      <c r="E19" s="598"/>
      <c r="F19" s="599"/>
      <c r="G19" s="44"/>
      <c r="H19" s="44"/>
      <c r="I19" s="44"/>
      <c r="J19" s="44"/>
      <c r="M19" s="101"/>
    </row>
    <row r="20" spans="1:15" ht="18" customHeight="1" x14ac:dyDescent="0.15">
      <c r="A20" s="44">
        <v>12</v>
      </c>
      <c r="B20" s="597"/>
      <c r="C20" s="599"/>
      <c r="D20" s="597"/>
      <c r="E20" s="598"/>
      <c r="F20" s="599"/>
      <c r="G20" s="44"/>
      <c r="H20" s="44"/>
      <c r="I20" s="44"/>
      <c r="J20" s="44"/>
      <c r="M20" s="101"/>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workbookViewId="0">
      <selection sqref="A1:J40"/>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392</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640</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636</v>
      </c>
      <c r="C9" s="599"/>
      <c r="D9" s="597" t="s">
        <v>635</v>
      </c>
      <c r="E9" s="598"/>
      <c r="F9" s="599"/>
      <c r="G9" s="44">
        <v>67</v>
      </c>
      <c r="H9" s="45"/>
      <c r="I9" s="45"/>
      <c r="J9" s="45"/>
      <c r="M9" s="100"/>
      <c r="O9" s="101"/>
    </row>
    <row r="10" spans="1:15" ht="18" customHeight="1" x14ac:dyDescent="0.15">
      <c r="A10" s="44">
        <v>2</v>
      </c>
      <c r="B10" s="597" t="s">
        <v>624</v>
      </c>
      <c r="C10" s="599"/>
      <c r="D10" s="597" t="s">
        <v>638</v>
      </c>
      <c r="E10" s="598"/>
      <c r="F10" s="599"/>
      <c r="G10" s="44">
        <v>34</v>
      </c>
      <c r="H10" s="45"/>
      <c r="I10" s="45"/>
      <c r="J10" s="45"/>
      <c r="M10" s="101"/>
      <c r="O10" s="101"/>
    </row>
    <row r="11" spans="1:15" ht="18" customHeight="1" x14ac:dyDescent="0.15">
      <c r="A11" s="44">
        <v>3</v>
      </c>
      <c r="B11" s="597" t="s">
        <v>624</v>
      </c>
      <c r="C11" s="599"/>
      <c r="D11" s="597" t="s">
        <v>639</v>
      </c>
      <c r="E11" s="598"/>
      <c r="F11" s="599"/>
      <c r="G11" s="44">
        <v>25</v>
      </c>
      <c r="H11" s="45"/>
      <c r="I11" s="45"/>
      <c r="J11" s="45"/>
      <c r="M11" s="101"/>
      <c r="O11" s="101"/>
    </row>
    <row r="12" spans="1:15" ht="18" customHeight="1" x14ac:dyDescent="0.15">
      <c r="A12" s="44">
        <v>4</v>
      </c>
      <c r="B12" s="597" t="s">
        <v>624</v>
      </c>
      <c r="C12" s="599"/>
      <c r="D12" s="597" t="s">
        <v>631</v>
      </c>
      <c r="E12" s="598"/>
      <c r="F12" s="599"/>
      <c r="G12" s="44">
        <v>26</v>
      </c>
      <c r="H12" s="45"/>
      <c r="I12" s="45"/>
      <c r="J12" s="45"/>
      <c r="M12" s="101"/>
      <c r="O12" s="101"/>
    </row>
    <row r="13" spans="1:15" ht="18" customHeight="1" x14ac:dyDescent="0.15">
      <c r="A13" s="44">
        <v>5</v>
      </c>
      <c r="B13" s="597"/>
      <c r="C13" s="599"/>
      <c r="D13" s="597"/>
      <c r="E13" s="598"/>
      <c r="F13" s="599"/>
      <c r="G13" s="44"/>
      <c r="H13" s="45"/>
      <c r="I13" s="45"/>
      <c r="J13" s="45"/>
      <c r="M13" s="101"/>
      <c r="O13" s="101"/>
    </row>
    <row r="14" spans="1:15" ht="18" customHeight="1" x14ac:dyDescent="0.15">
      <c r="A14" s="44">
        <v>6</v>
      </c>
      <c r="B14" s="597"/>
      <c r="C14" s="599"/>
      <c r="D14" s="597"/>
      <c r="E14" s="598"/>
      <c r="F14" s="599"/>
      <c r="G14" s="44"/>
      <c r="H14" s="45"/>
      <c r="I14" s="45"/>
      <c r="J14" s="45"/>
      <c r="M14" s="101"/>
      <c r="O14" s="101"/>
    </row>
    <row r="15" spans="1:15" ht="18" customHeight="1" x14ac:dyDescent="0.15">
      <c r="A15" s="44">
        <v>7</v>
      </c>
      <c r="B15" s="597"/>
      <c r="C15" s="599"/>
      <c r="D15" s="597"/>
      <c r="E15" s="598"/>
      <c r="F15" s="599"/>
      <c r="G15" s="44"/>
      <c r="H15" s="45"/>
      <c r="I15" s="45"/>
      <c r="J15" s="45"/>
      <c r="M15" s="101"/>
      <c r="O15" s="102"/>
    </row>
    <row r="16" spans="1:15" ht="18" customHeight="1" x14ac:dyDescent="0.15">
      <c r="A16" s="44">
        <v>8</v>
      </c>
      <c r="B16" s="597"/>
      <c r="C16" s="599"/>
      <c r="D16" s="597"/>
      <c r="E16" s="598"/>
      <c r="F16" s="599"/>
      <c r="G16" s="44"/>
      <c r="H16" s="45"/>
      <c r="I16" s="45"/>
      <c r="J16" s="45"/>
      <c r="M16" s="101"/>
      <c r="O16" s="101"/>
    </row>
    <row r="17" spans="1:15" ht="18" customHeight="1" x14ac:dyDescent="0.15">
      <c r="A17" s="44">
        <v>9</v>
      </c>
      <c r="B17" s="597"/>
      <c r="C17" s="599"/>
      <c r="D17" s="597"/>
      <c r="E17" s="598"/>
      <c r="F17" s="599"/>
      <c r="G17" s="44"/>
      <c r="H17" s="45"/>
      <c r="I17" s="45"/>
      <c r="J17" s="45"/>
      <c r="M17" s="101"/>
      <c r="O17" s="102"/>
    </row>
    <row r="18" spans="1:15" ht="18" customHeight="1" x14ac:dyDescent="0.15">
      <c r="A18" s="44">
        <v>10</v>
      </c>
      <c r="B18" s="597"/>
      <c r="C18" s="599"/>
      <c r="D18" s="597"/>
      <c r="E18" s="598"/>
      <c r="F18" s="599"/>
      <c r="G18" s="44"/>
      <c r="H18" s="45"/>
      <c r="I18" s="45"/>
      <c r="J18" s="45"/>
      <c r="M18" s="101"/>
    </row>
    <row r="19" spans="1:15" ht="18" customHeight="1" x14ac:dyDescent="0.15">
      <c r="A19" s="44">
        <v>11</v>
      </c>
      <c r="B19" s="597"/>
      <c r="C19" s="599"/>
      <c r="D19" s="597"/>
      <c r="E19" s="598"/>
      <c r="F19" s="599"/>
      <c r="G19" s="44"/>
      <c r="H19" s="44"/>
      <c r="I19" s="44"/>
      <c r="J19" s="44"/>
      <c r="M19" s="101"/>
    </row>
    <row r="20" spans="1:15" ht="18" customHeight="1" x14ac:dyDescent="0.15">
      <c r="A20" s="44">
        <v>12</v>
      </c>
      <c r="B20" s="597"/>
      <c r="C20" s="599"/>
      <c r="D20" s="597"/>
      <c r="E20" s="598"/>
      <c r="F20" s="599"/>
      <c r="G20" s="44"/>
      <c r="H20" s="44"/>
      <c r="I20" s="44"/>
      <c r="J20" s="44"/>
      <c r="M20" s="101"/>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workbookViewId="0">
      <selection sqref="A1:J40"/>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402</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570</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636</v>
      </c>
      <c r="C9" s="599"/>
      <c r="D9" s="597" t="s">
        <v>635</v>
      </c>
      <c r="E9" s="598"/>
      <c r="F9" s="599"/>
      <c r="G9" s="44">
        <v>67</v>
      </c>
      <c r="H9" s="45"/>
      <c r="I9" s="45"/>
      <c r="J9" s="45"/>
      <c r="M9" s="115"/>
      <c r="O9" s="115"/>
    </row>
    <row r="10" spans="1:15" ht="18" customHeight="1" x14ac:dyDescent="0.15">
      <c r="A10" s="44">
        <v>2</v>
      </c>
      <c r="B10" s="597" t="s">
        <v>624</v>
      </c>
      <c r="C10" s="599"/>
      <c r="D10" s="597" t="s">
        <v>638</v>
      </c>
      <c r="E10" s="598"/>
      <c r="F10" s="599"/>
      <c r="G10" s="44">
        <v>34</v>
      </c>
      <c r="H10" s="45"/>
      <c r="I10" s="45"/>
      <c r="J10" s="45"/>
      <c r="M10" s="115"/>
      <c r="O10" s="115"/>
    </row>
    <row r="11" spans="1:15" ht="18" customHeight="1" x14ac:dyDescent="0.15">
      <c r="A11" s="44">
        <v>3</v>
      </c>
      <c r="B11" s="597" t="s">
        <v>624</v>
      </c>
      <c r="C11" s="599"/>
      <c r="D11" s="597" t="s">
        <v>641</v>
      </c>
      <c r="E11" s="598"/>
      <c r="F11" s="599"/>
      <c r="G11" s="44">
        <v>32</v>
      </c>
      <c r="H11" s="45"/>
      <c r="I11" s="45"/>
      <c r="J11" s="45"/>
      <c r="M11" s="115"/>
      <c r="O11" s="115"/>
    </row>
    <row r="12" spans="1:15" ht="18" customHeight="1" x14ac:dyDescent="0.15">
      <c r="A12" s="44">
        <v>4</v>
      </c>
      <c r="B12" s="597" t="s">
        <v>624</v>
      </c>
      <c r="C12" s="599"/>
      <c r="D12" s="597" t="s">
        <v>631</v>
      </c>
      <c r="E12" s="598"/>
      <c r="F12" s="599"/>
      <c r="G12" s="44">
        <v>26</v>
      </c>
      <c r="H12" s="45"/>
      <c r="I12" s="45"/>
      <c r="J12" s="45"/>
      <c r="M12" s="115"/>
      <c r="O12" s="115"/>
    </row>
    <row r="13" spans="1:15" ht="18" customHeight="1" x14ac:dyDescent="0.15">
      <c r="A13" s="44">
        <v>5</v>
      </c>
      <c r="B13" s="597"/>
      <c r="C13" s="599"/>
      <c r="D13" s="597"/>
      <c r="E13" s="598"/>
      <c r="F13" s="599"/>
      <c r="G13" s="44"/>
      <c r="H13" s="45"/>
      <c r="I13" s="45"/>
      <c r="J13" s="45"/>
      <c r="M13" s="115"/>
      <c r="O13" s="115"/>
    </row>
    <row r="14" spans="1:15" ht="18" customHeight="1" x14ac:dyDescent="0.15">
      <c r="A14" s="44">
        <v>6</v>
      </c>
      <c r="B14" s="597"/>
      <c r="C14" s="599"/>
      <c r="D14" s="597"/>
      <c r="E14" s="598"/>
      <c r="F14" s="599"/>
      <c r="G14" s="44"/>
      <c r="H14" s="45"/>
      <c r="I14" s="45"/>
      <c r="J14" s="45"/>
      <c r="M14" s="115"/>
      <c r="O14" s="115"/>
    </row>
    <row r="15" spans="1:15" ht="18" customHeight="1" x14ac:dyDescent="0.15">
      <c r="A15" s="44">
        <v>7</v>
      </c>
      <c r="B15" s="597"/>
      <c r="C15" s="599"/>
      <c r="D15" s="597"/>
      <c r="E15" s="598"/>
      <c r="F15" s="599"/>
      <c r="G15" s="44"/>
      <c r="H15" s="45"/>
      <c r="I15" s="45"/>
      <c r="J15" s="45"/>
      <c r="M15" s="115"/>
      <c r="O15" s="102"/>
    </row>
    <row r="16" spans="1:15" ht="18" customHeight="1" x14ac:dyDescent="0.15">
      <c r="A16" s="44">
        <v>8</v>
      </c>
      <c r="B16" s="597"/>
      <c r="C16" s="599"/>
      <c r="D16" s="597"/>
      <c r="E16" s="598"/>
      <c r="F16" s="599"/>
      <c r="G16" s="44"/>
      <c r="H16" s="45"/>
      <c r="I16" s="45"/>
      <c r="J16" s="45"/>
      <c r="M16" s="115"/>
      <c r="O16" s="115"/>
    </row>
    <row r="17" spans="1:15" ht="18" customHeight="1" x14ac:dyDescent="0.15">
      <c r="A17" s="44">
        <v>9</v>
      </c>
      <c r="B17" s="597"/>
      <c r="C17" s="599"/>
      <c r="D17" s="597"/>
      <c r="E17" s="598"/>
      <c r="F17" s="599"/>
      <c r="G17" s="44"/>
      <c r="H17" s="45"/>
      <c r="I17" s="45"/>
      <c r="J17" s="45"/>
      <c r="M17" s="115"/>
      <c r="O17" s="102"/>
    </row>
    <row r="18" spans="1:15" ht="18" customHeight="1" x14ac:dyDescent="0.15">
      <c r="A18" s="44">
        <v>10</v>
      </c>
      <c r="B18" s="597"/>
      <c r="C18" s="599"/>
      <c r="D18" s="597"/>
      <c r="E18" s="598"/>
      <c r="F18" s="599"/>
      <c r="G18" s="44"/>
      <c r="H18" s="45"/>
      <c r="I18" s="45"/>
      <c r="J18" s="45"/>
      <c r="M18" s="115"/>
    </row>
    <row r="19" spans="1:15" ht="18" customHeight="1" x14ac:dyDescent="0.15">
      <c r="A19" s="44">
        <v>11</v>
      </c>
      <c r="B19" s="597"/>
      <c r="C19" s="599"/>
      <c r="D19" s="597"/>
      <c r="E19" s="598"/>
      <c r="F19" s="599"/>
      <c r="G19" s="44"/>
      <c r="H19" s="44"/>
      <c r="I19" s="44"/>
      <c r="J19" s="44"/>
      <c r="M19" s="115"/>
    </row>
    <row r="20" spans="1:15" ht="18" customHeight="1" x14ac:dyDescent="0.15">
      <c r="A20" s="44">
        <v>12</v>
      </c>
      <c r="B20" s="597"/>
      <c r="C20" s="599"/>
      <c r="D20" s="597"/>
      <c r="E20" s="598"/>
      <c r="F20" s="599"/>
      <c r="G20" s="44"/>
      <c r="H20" s="44"/>
      <c r="I20" s="44"/>
      <c r="J20" s="44"/>
      <c r="M20" s="115"/>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workbookViewId="0">
      <selection sqref="A1:J40"/>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571</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572</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636</v>
      </c>
      <c r="C9" s="599"/>
      <c r="D9" s="597" t="s">
        <v>635</v>
      </c>
      <c r="E9" s="598"/>
      <c r="F9" s="599"/>
      <c r="G9" s="44">
        <v>67</v>
      </c>
      <c r="H9" s="45"/>
      <c r="I9" s="45"/>
      <c r="J9" s="45"/>
      <c r="M9" s="100"/>
      <c r="O9" s="101"/>
    </row>
    <row r="10" spans="1:15" ht="18" customHeight="1" x14ac:dyDescent="0.15">
      <c r="A10" s="44">
        <v>2</v>
      </c>
      <c r="B10" s="597" t="s">
        <v>886</v>
      </c>
      <c r="C10" s="599"/>
      <c r="D10" s="597" t="s">
        <v>642</v>
      </c>
      <c r="E10" s="598"/>
      <c r="F10" s="599"/>
      <c r="G10" s="44">
        <v>64</v>
      </c>
      <c r="H10" s="45"/>
      <c r="I10" s="45"/>
      <c r="J10" s="45"/>
      <c r="M10" s="101"/>
      <c r="O10" s="101"/>
    </row>
    <row r="11" spans="1:15" ht="18" customHeight="1" x14ac:dyDescent="0.15">
      <c r="A11" s="44">
        <v>3</v>
      </c>
      <c r="B11" s="597" t="s">
        <v>64</v>
      </c>
      <c r="C11" s="599"/>
      <c r="D11" s="597" t="s">
        <v>638</v>
      </c>
      <c r="E11" s="598"/>
      <c r="F11" s="599"/>
      <c r="G11" s="44">
        <v>34</v>
      </c>
      <c r="H11" s="45"/>
      <c r="I11" s="45"/>
      <c r="J11" s="45"/>
      <c r="M11" s="101"/>
      <c r="O11" s="101"/>
    </row>
    <row r="12" spans="1:15" ht="18" customHeight="1" x14ac:dyDescent="0.15">
      <c r="A12" s="44">
        <v>4</v>
      </c>
      <c r="B12" s="597" t="s">
        <v>624</v>
      </c>
      <c r="C12" s="599"/>
      <c r="D12" s="597" t="s">
        <v>639</v>
      </c>
      <c r="E12" s="598"/>
      <c r="F12" s="599"/>
      <c r="G12" s="44">
        <v>25</v>
      </c>
      <c r="H12" s="45"/>
      <c r="I12" s="45"/>
      <c r="J12" s="45"/>
      <c r="M12" s="101"/>
      <c r="O12" s="101"/>
    </row>
    <row r="13" spans="1:15" ht="18" customHeight="1" x14ac:dyDescent="0.15">
      <c r="A13" s="44">
        <v>5</v>
      </c>
      <c r="B13" s="597"/>
      <c r="C13" s="599"/>
      <c r="D13" s="597"/>
      <c r="E13" s="598"/>
      <c r="F13" s="599"/>
      <c r="G13" s="44"/>
      <c r="H13" s="45"/>
      <c r="I13" s="45"/>
      <c r="J13" s="45"/>
      <c r="M13" s="101"/>
      <c r="O13" s="101"/>
    </row>
    <row r="14" spans="1:15" ht="18" customHeight="1" x14ac:dyDescent="0.15">
      <c r="A14" s="44">
        <v>6</v>
      </c>
      <c r="B14" s="597"/>
      <c r="C14" s="599"/>
      <c r="D14" s="597"/>
      <c r="E14" s="598"/>
      <c r="F14" s="599"/>
      <c r="G14" s="44"/>
      <c r="H14" s="45"/>
      <c r="I14" s="45"/>
      <c r="J14" s="45"/>
      <c r="M14" s="101"/>
      <c r="O14" s="101"/>
    </row>
    <row r="15" spans="1:15" ht="18" customHeight="1" x14ac:dyDescent="0.15">
      <c r="A15" s="44">
        <v>7</v>
      </c>
      <c r="B15" s="597"/>
      <c r="C15" s="599"/>
      <c r="D15" s="597"/>
      <c r="E15" s="598"/>
      <c r="F15" s="599"/>
      <c r="G15" s="44"/>
      <c r="H15" s="45"/>
      <c r="I15" s="45"/>
      <c r="J15" s="45"/>
      <c r="M15" s="101"/>
      <c r="O15" s="102"/>
    </row>
    <row r="16" spans="1:15" ht="18" customHeight="1" x14ac:dyDescent="0.15">
      <c r="A16" s="44">
        <v>8</v>
      </c>
      <c r="B16" s="597"/>
      <c r="C16" s="599"/>
      <c r="D16" s="597"/>
      <c r="E16" s="598"/>
      <c r="F16" s="599"/>
      <c r="G16" s="44"/>
      <c r="H16" s="45"/>
      <c r="I16" s="45"/>
      <c r="J16" s="45"/>
      <c r="M16" s="101"/>
      <c r="O16" s="101"/>
    </row>
    <row r="17" spans="1:15" ht="18" customHeight="1" x14ac:dyDescent="0.15">
      <c r="A17" s="44">
        <v>9</v>
      </c>
      <c r="B17" s="597"/>
      <c r="C17" s="599"/>
      <c r="D17" s="597"/>
      <c r="E17" s="598"/>
      <c r="F17" s="599"/>
      <c r="G17" s="44"/>
      <c r="H17" s="45"/>
      <c r="I17" s="45"/>
      <c r="J17" s="45"/>
      <c r="M17" s="101"/>
      <c r="O17" s="102"/>
    </row>
    <row r="18" spans="1:15" ht="18" customHeight="1" x14ac:dyDescent="0.15">
      <c r="A18" s="44">
        <v>10</v>
      </c>
      <c r="B18" s="597"/>
      <c r="C18" s="599"/>
      <c r="D18" s="597"/>
      <c r="E18" s="598"/>
      <c r="F18" s="599"/>
      <c r="G18" s="44"/>
      <c r="H18" s="45"/>
      <c r="I18" s="45"/>
      <c r="J18" s="45"/>
      <c r="M18" s="101"/>
    </row>
    <row r="19" spans="1:15" ht="18" customHeight="1" x14ac:dyDescent="0.15">
      <c r="A19" s="44">
        <v>11</v>
      </c>
      <c r="B19" s="597"/>
      <c r="C19" s="599"/>
      <c r="D19" s="597"/>
      <c r="E19" s="598"/>
      <c r="F19" s="599"/>
      <c r="G19" s="44"/>
      <c r="H19" s="44"/>
      <c r="I19" s="44"/>
      <c r="J19" s="44"/>
      <c r="M19" s="101"/>
    </row>
    <row r="20" spans="1:15" ht="18" customHeight="1" x14ac:dyDescent="0.15">
      <c r="A20" s="44">
        <v>12</v>
      </c>
      <c r="B20" s="597"/>
      <c r="C20" s="599"/>
      <c r="D20" s="597"/>
      <c r="E20" s="598"/>
      <c r="F20" s="599"/>
      <c r="G20" s="44"/>
      <c r="H20" s="44"/>
      <c r="I20" s="44"/>
      <c r="J20" s="44"/>
      <c r="M20" s="101"/>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topLeftCell="A32" workbookViewId="0">
      <selection activeCell="A40" sqref="A1:J40"/>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400</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573</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636</v>
      </c>
      <c r="C9" s="599"/>
      <c r="D9" s="597" t="s">
        <v>635</v>
      </c>
      <c r="E9" s="598"/>
      <c r="F9" s="599"/>
      <c r="G9" s="44">
        <v>67</v>
      </c>
      <c r="H9" s="45"/>
      <c r="I9" s="45"/>
      <c r="J9" s="45"/>
      <c r="M9" s="115"/>
      <c r="O9" s="115"/>
    </row>
    <row r="10" spans="1:15" ht="18" customHeight="1" x14ac:dyDescent="0.15">
      <c r="A10" s="44">
        <v>2</v>
      </c>
      <c r="B10" s="597" t="s">
        <v>624</v>
      </c>
      <c r="C10" s="599"/>
      <c r="D10" s="597" t="s">
        <v>638</v>
      </c>
      <c r="E10" s="598"/>
      <c r="F10" s="599"/>
      <c r="G10" s="44">
        <v>34</v>
      </c>
      <c r="H10" s="45"/>
      <c r="I10" s="45"/>
      <c r="J10" s="45"/>
      <c r="M10" s="115"/>
      <c r="O10" s="115"/>
    </row>
    <row r="11" spans="1:15" ht="18" customHeight="1" x14ac:dyDescent="0.15">
      <c r="A11" s="44">
        <v>3</v>
      </c>
      <c r="B11" s="597"/>
      <c r="C11" s="599"/>
      <c r="D11" s="597"/>
      <c r="E11" s="598"/>
      <c r="F11" s="599"/>
      <c r="G11" s="44"/>
      <c r="H11" s="45"/>
      <c r="I11" s="45"/>
      <c r="J11" s="45"/>
      <c r="M11" s="115"/>
      <c r="O11" s="115"/>
    </row>
    <row r="12" spans="1:15" ht="18" customHeight="1" x14ac:dyDescent="0.15">
      <c r="A12" s="44">
        <v>4</v>
      </c>
      <c r="B12" s="597"/>
      <c r="C12" s="599"/>
      <c r="D12" s="597"/>
      <c r="E12" s="598"/>
      <c r="F12" s="599"/>
      <c r="G12" s="44"/>
      <c r="H12" s="45"/>
      <c r="I12" s="45"/>
      <c r="J12" s="45"/>
      <c r="M12" s="115"/>
      <c r="O12" s="115"/>
    </row>
    <row r="13" spans="1:15" ht="18" customHeight="1" x14ac:dyDescent="0.15">
      <c r="A13" s="44">
        <v>5</v>
      </c>
      <c r="B13" s="597"/>
      <c r="C13" s="599"/>
      <c r="D13" s="597"/>
      <c r="E13" s="598"/>
      <c r="F13" s="599"/>
      <c r="G13" s="44"/>
      <c r="H13" s="45"/>
      <c r="I13" s="45"/>
      <c r="J13" s="45"/>
      <c r="M13" s="115"/>
      <c r="O13" s="115"/>
    </row>
    <row r="14" spans="1:15" ht="18" customHeight="1" x14ac:dyDescent="0.15">
      <c r="A14" s="44">
        <v>6</v>
      </c>
      <c r="B14" s="597"/>
      <c r="C14" s="599"/>
      <c r="D14" s="597"/>
      <c r="E14" s="598"/>
      <c r="F14" s="599"/>
      <c r="G14" s="44"/>
      <c r="H14" s="45"/>
      <c r="I14" s="45"/>
      <c r="J14" s="45"/>
      <c r="M14" s="115"/>
      <c r="O14" s="115"/>
    </row>
    <row r="15" spans="1:15" ht="18" customHeight="1" x14ac:dyDescent="0.15">
      <c r="A15" s="44">
        <v>7</v>
      </c>
      <c r="B15" s="597"/>
      <c r="C15" s="599"/>
      <c r="D15" s="597"/>
      <c r="E15" s="598"/>
      <c r="F15" s="599"/>
      <c r="G15" s="44"/>
      <c r="H15" s="45"/>
      <c r="I15" s="45"/>
      <c r="J15" s="45"/>
      <c r="M15" s="115"/>
      <c r="O15" s="102"/>
    </row>
    <row r="16" spans="1:15" ht="18" customHeight="1" x14ac:dyDescent="0.15">
      <c r="A16" s="44">
        <v>8</v>
      </c>
      <c r="B16" s="597"/>
      <c r="C16" s="599"/>
      <c r="D16" s="597"/>
      <c r="E16" s="598"/>
      <c r="F16" s="599"/>
      <c r="G16" s="44"/>
      <c r="H16" s="45"/>
      <c r="I16" s="45"/>
      <c r="J16" s="45"/>
      <c r="M16" s="115"/>
      <c r="O16" s="115"/>
    </row>
    <row r="17" spans="1:15" ht="18" customHeight="1" x14ac:dyDescent="0.15">
      <c r="A17" s="44">
        <v>9</v>
      </c>
      <c r="B17" s="597"/>
      <c r="C17" s="599"/>
      <c r="D17" s="597"/>
      <c r="E17" s="598"/>
      <c r="F17" s="599"/>
      <c r="G17" s="44"/>
      <c r="H17" s="45"/>
      <c r="I17" s="45"/>
      <c r="J17" s="45"/>
      <c r="M17" s="115"/>
      <c r="O17" s="102"/>
    </row>
    <row r="18" spans="1:15" ht="18" customHeight="1" x14ac:dyDescent="0.15">
      <c r="A18" s="44">
        <v>10</v>
      </c>
      <c r="B18" s="597"/>
      <c r="C18" s="599"/>
      <c r="D18" s="597"/>
      <c r="E18" s="598"/>
      <c r="F18" s="599"/>
      <c r="G18" s="44"/>
      <c r="H18" s="45"/>
      <c r="I18" s="45"/>
      <c r="J18" s="45"/>
      <c r="M18" s="115"/>
    </row>
    <row r="19" spans="1:15" ht="18" customHeight="1" x14ac:dyDescent="0.15">
      <c r="A19" s="44">
        <v>11</v>
      </c>
      <c r="B19" s="597"/>
      <c r="C19" s="599"/>
      <c r="D19" s="597"/>
      <c r="E19" s="598"/>
      <c r="F19" s="599"/>
      <c r="G19" s="44"/>
      <c r="H19" s="44"/>
      <c r="I19" s="44"/>
      <c r="J19" s="44"/>
      <c r="M19" s="115"/>
    </row>
    <row r="20" spans="1:15" ht="18" customHeight="1" x14ac:dyDescent="0.15">
      <c r="A20" s="44">
        <v>12</v>
      </c>
      <c r="B20" s="597"/>
      <c r="C20" s="599"/>
      <c r="D20" s="597"/>
      <c r="E20" s="598"/>
      <c r="F20" s="599"/>
      <c r="G20" s="44"/>
      <c r="H20" s="44"/>
      <c r="I20" s="44"/>
      <c r="J20" s="44"/>
      <c r="M20" s="115"/>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workbookViewId="0">
      <selection activeCell="O17" sqref="O17"/>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403</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574</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636</v>
      </c>
      <c r="C9" s="599"/>
      <c r="D9" s="597" t="s">
        <v>635</v>
      </c>
      <c r="E9" s="598"/>
      <c r="F9" s="599"/>
      <c r="G9" s="44">
        <v>67</v>
      </c>
      <c r="H9" s="45"/>
      <c r="I9" s="45"/>
      <c r="J9" s="45"/>
      <c r="M9" s="115"/>
      <c r="O9" s="115"/>
    </row>
    <row r="10" spans="1:15" ht="18" customHeight="1" x14ac:dyDescent="0.15">
      <c r="A10" s="44">
        <v>2</v>
      </c>
      <c r="B10" s="597" t="s">
        <v>624</v>
      </c>
      <c r="C10" s="599"/>
      <c r="D10" s="597" t="s">
        <v>638</v>
      </c>
      <c r="E10" s="598"/>
      <c r="F10" s="599"/>
      <c r="G10" s="44">
        <v>34</v>
      </c>
      <c r="H10" s="45"/>
      <c r="I10" s="45"/>
      <c r="J10" s="45"/>
      <c r="M10" s="115"/>
      <c r="O10" s="115"/>
    </row>
    <row r="11" spans="1:15" ht="18" customHeight="1" x14ac:dyDescent="0.15">
      <c r="A11" s="44">
        <v>3</v>
      </c>
      <c r="B11" s="597" t="s">
        <v>624</v>
      </c>
      <c r="C11" s="599"/>
      <c r="D11" s="597" t="s">
        <v>639</v>
      </c>
      <c r="E11" s="598"/>
      <c r="F11" s="599"/>
      <c r="G11" s="44">
        <v>25</v>
      </c>
      <c r="H11" s="45"/>
      <c r="I11" s="45"/>
      <c r="J11" s="45"/>
      <c r="M11" s="115"/>
      <c r="O11" s="115"/>
    </row>
    <row r="12" spans="1:15" ht="18" customHeight="1" x14ac:dyDescent="0.15">
      <c r="A12" s="44">
        <v>4</v>
      </c>
      <c r="B12" s="597"/>
      <c r="C12" s="599"/>
      <c r="D12" s="597"/>
      <c r="E12" s="598"/>
      <c r="F12" s="599"/>
      <c r="G12" s="44"/>
      <c r="H12" s="45"/>
      <c r="I12" s="45"/>
      <c r="J12" s="45"/>
      <c r="M12" s="115"/>
      <c r="O12" s="115"/>
    </row>
    <row r="13" spans="1:15" ht="18" customHeight="1" x14ac:dyDescent="0.15">
      <c r="A13" s="44">
        <v>5</v>
      </c>
      <c r="B13" s="597"/>
      <c r="C13" s="599"/>
      <c r="D13" s="597"/>
      <c r="E13" s="598"/>
      <c r="F13" s="599"/>
      <c r="G13" s="44"/>
      <c r="H13" s="45"/>
      <c r="I13" s="45"/>
      <c r="J13" s="45"/>
      <c r="M13" s="115"/>
      <c r="O13" s="115"/>
    </row>
    <row r="14" spans="1:15" ht="18" customHeight="1" x14ac:dyDescent="0.15">
      <c r="A14" s="44">
        <v>6</v>
      </c>
      <c r="B14" s="597"/>
      <c r="C14" s="599"/>
      <c r="D14" s="597"/>
      <c r="E14" s="598"/>
      <c r="F14" s="599"/>
      <c r="G14" s="44"/>
      <c r="H14" s="45"/>
      <c r="I14" s="45"/>
      <c r="J14" s="45"/>
      <c r="M14" s="115"/>
      <c r="O14" s="115"/>
    </row>
    <row r="15" spans="1:15" ht="18" customHeight="1" x14ac:dyDescent="0.15">
      <c r="A15" s="44">
        <v>7</v>
      </c>
      <c r="B15" s="597"/>
      <c r="C15" s="599"/>
      <c r="D15" s="597"/>
      <c r="E15" s="598"/>
      <c r="F15" s="599"/>
      <c r="G15" s="44"/>
      <c r="H15" s="45"/>
      <c r="I15" s="45"/>
      <c r="J15" s="45"/>
      <c r="M15" s="115"/>
      <c r="O15" s="102"/>
    </row>
    <row r="16" spans="1:15" ht="18" customHeight="1" x14ac:dyDescent="0.15">
      <c r="A16" s="44">
        <v>8</v>
      </c>
      <c r="B16" s="597"/>
      <c r="C16" s="599"/>
      <c r="D16" s="597"/>
      <c r="E16" s="598"/>
      <c r="F16" s="599"/>
      <c r="G16" s="44"/>
      <c r="H16" s="45"/>
      <c r="I16" s="45"/>
      <c r="J16" s="45"/>
      <c r="M16" s="115"/>
      <c r="O16" s="115"/>
    </row>
    <row r="17" spans="1:15" ht="18" customHeight="1" x14ac:dyDescent="0.15">
      <c r="A17" s="44">
        <v>9</v>
      </c>
      <c r="B17" s="597"/>
      <c r="C17" s="599"/>
      <c r="D17" s="597"/>
      <c r="E17" s="598"/>
      <c r="F17" s="599"/>
      <c r="G17" s="44"/>
      <c r="H17" s="45"/>
      <c r="I17" s="45"/>
      <c r="J17" s="45"/>
      <c r="M17" s="115"/>
      <c r="O17" s="102"/>
    </row>
    <row r="18" spans="1:15" ht="18" customHeight="1" x14ac:dyDescent="0.15">
      <c r="A18" s="44">
        <v>10</v>
      </c>
      <c r="B18" s="597"/>
      <c r="C18" s="599"/>
      <c r="D18" s="597"/>
      <c r="E18" s="598"/>
      <c r="F18" s="599"/>
      <c r="G18" s="44"/>
      <c r="H18" s="45"/>
      <c r="I18" s="45"/>
      <c r="J18" s="45"/>
      <c r="M18" s="115"/>
    </row>
    <row r="19" spans="1:15" ht="18" customHeight="1" x14ac:dyDescent="0.15">
      <c r="A19" s="44">
        <v>11</v>
      </c>
      <c r="B19" s="597"/>
      <c r="C19" s="599"/>
      <c r="D19" s="597"/>
      <c r="E19" s="598"/>
      <c r="F19" s="599"/>
      <c r="G19" s="44"/>
      <c r="H19" s="44"/>
      <c r="I19" s="44"/>
      <c r="J19" s="44"/>
      <c r="M19" s="115"/>
    </row>
    <row r="20" spans="1:15" ht="18" customHeight="1" x14ac:dyDescent="0.15">
      <c r="A20" s="44">
        <v>12</v>
      </c>
      <c r="B20" s="597"/>
      <c r="C20" s="599"/>
      <c r="D20" s="597"/>
      <c r="E20" s="598"/>
      <c r="F20" s="599"/>
      <c r="G20" s="44"/>
      <c r="H20" s="44"/>
      <c r="I20" s="44"/>
      <c r="J20" s="44"/>
      <c r="M20" s="115"/>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workbookViewId="0">
      <selection sqref="A1:J40"/>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404</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575</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636</v>
      </c>
      <c r="C9" s="599"/>
      <c r="D9" s="597" t="s">
        <v>635</v>
      </c>
      <c r="E9" s="598"/>
      <c r="F9" s="599"/>
      <c r="G9" s="44">
        <v>67</v>
      </c>
      <c r="H9" s="45"/>
      <c r="I9" s="45"/>
      <c r="J9" s="45"/>
      <c r="M9" s="115"/>
      <c r="O9" s="115"/>
    </row>
    <row r="10" spans="1:15" ht="18" customHeight="1" x14ac:dyDescent="0.15">
      <c r="A10" s="44">
        <v>2</v>
      </c>
      <c r="B10" s="597" t="s">
        <v>624</v>
      </c>
      <c r="C10" s="599"/>
      <c r="D10" s="597" t="s">
        <v>638</v>
      </c>
      <c r="E10" s="598"/>
      <c r="F10" s="599"/>
      <c r="G10" s="44">
        <v>34</v>
      </c>
      <c r="H10" s="45"/>
      <c r="I10" s="45"/>
      <c r="J10" s="45"/>
      <c r="M10" s="115"/>
      <c r="O10" s="115"/>
    </row>
    <row r="11" spans="1:15" ht="18" customHeight="1" x14ac:dyDescent="0.15">
      <c r="A11" s="44">
        <v>3</v>
      </c>
      <c r="B11" s="597" t="s">
        <v>624</v>
      </c>
      <c r="C11" s="599"/>
      <c r="D11" s="597" t="s">
        <v>643</v>
      </c>
      <c r="E11" s="598"/>
      <c r="F11" s="599"/>
      <c r="G11" s="44">
        <v>26</v>
      </c>
      <c r="H11" s="45"/>
      <c r="I11" s="45"/>
      <c r="J11" s="45"/>
      <c r="M11" s="115"/>
      <c r="O11" s="115"/>
    </row>
    <row r="12" spans="1:15" ht="18" customHeight="1" x14ac:dyDescent="0.15">
      <c r="A12" s="44">
        <v>4</v>
      </c>
      <c r="B12" s="597" t="s">
        <v>624</v>
      </c>
      <c r="C12" s="599"/>
      <c r="D12" s="597" t="s">
        <v>639</v>
      </c>
      <c r="E12" s="598"/>
      <c r="F12" s="599"/>
      <c r="G12" s="44">
        <v>25</v>
      </c>
      <c r="H12" s="45"/>
      <c r="I12" s="45"/>
      <c r="J12" s="45"/>
      <c r="M12" s="115"/>
      <c r="O12" s="115"/>
    </row>
    <row r="13" spans="1:15" ht="18" customHeight="1" x14ac:dyDescent="0.15">
      <c r="A13" s="44">
        <v>5</v>
      </c>
      <c r="B13" s="597"/>
      <c r="C13" s="599"/>
      <c r="D13" s="597"/>
      <c r="E13" s="598"/>
      <c r="F13" s="599"/>
      <c r="G13" s="44"/>
      <c r="H13" s="45"/>
      <c r="I13" s="45"/>
      <c r="J13" s="45"/>
      <c r="M13" s="115"/>
      <c r="O13" s="115"/>
    </row>
    <row r="14" spans="1:15" ht="18" customHeight="1" x14ac:dyDescent="0.15">
      <c r="A14" s="44">
        <v>6</v>
      </c>
      <c r="B14" s="597"/>
      <c r="C14" s="599"/>
      <c r="D14" s="597"/>
      <c r="E14" s="598"/>
      <c r="F14" s="599"/>
      <c r="G14" s="44"/>
      <c r="H14" s="45"/>
      <c r="I14" s="45"/>
      <c r="J14" s="45"/>
      <c r="M14" s="115"/>
      <c r="O14" s="115"/>
    </row>
    <row r="15" spans="1:15" ht="18" customHeight="1" x14ac:dyDescent="0.15">
      <c r="A15" s="44">
        <v>7</v>
      </c>
      <c r="B15" s="597"/>
      <c r="C15" s="599"/>
      <c r="D15" s="597"/>
      <c r="E15" s="598"/>
      <c r="F15" s="599"/>
      <c r="G15" s="44"/>
      <c r="H15" s="45"/>
      <c r="I15" s="45"/>
      <c r="J15" s="45"/>
      <c r="M15" s="115"/>
      <c r="O15" s="102"/>
    </row>
    <row r="16" spans="1:15" ht="18" customHeight="1" x14ac:dyDescent="0.15">
      <c r="A16" s="44">
        <v>8</v>
      </c>
      <c r="B16" s="597"/>
      <c r="C16" s="599"/>
      <c r="D16" s="597"/>
      <c r="E16" s="598"/>
      <c r="F16" s="599"/>
      <c r="G16" s="44"/>
      <c r="H16" s="45"/>
      <c r="I16" s="45"/>
      <c r="J16" s="45"/>
      <c r="M16" s="115"/>
      <c r="O16" s="115"/>
    </row>
    <row r="17" spans="1:15" ht="18" customHeight="1" x14ac:dyDescent="0.15">
      <c r="A17" s="44">
        <v>9</v>
      </c>
      <c r="B17" s="597"/>
      <c r="C17" s="599"/>
      <c r="D17" s="597"/>
      <c r="E17" s="598"/>
      <c r="F17" s="599"/>
      <c r="G17" s="44"/>
      <c r="H17" s="45"/>
      <c r="I17" s="45"/>
      <c r="J17" s="45"/>
      <c r="M17" s="115"/>
      <c r="O17" s="102"/>
    </row>
    <row r="18" spans="1:15" ht="18" customHeight="1" x14ac:dyDescent="0.15">
      <c r="A18" s="44">
        <v>10</v>
      </c>
      <c r="B18" s="597"/>
      <c r="C18" s="599"/>
      <c r="D18" s="597"/>
      <c r="E18" s="598"/>
      <c r="F18" s="599"/>
      <c r="G18" s="44"/>
      <c r="H18" s="45"/>
      <c r="I18" s="45"/>
      <c r="J18" s="45"/>
      <c r="M18" s="115"/>
    </row>
    <row r="19" spans="1:15" ht="18" customHeight="1" x14ac:dyDescent="0.15">
      <c r="A19" s="44">
        <v>11</v>
      </c>
      <c r="B19" s="597"/>
      <c r="C19" s="599"/>
      <c r="D19" s="597"/>
      <c r="E19" s="598"/>
      <c r="F19" s="599"/>
      <c r="G19" s="44"/>
      <c r="H19" s="44"/>
      <c r="I19" s="44"/>
      <c r="J19" s="44"/>
      <c r="M19" s="115"/>
    </row>
    <row r="20" spans="1:15" ht="18" customHeight="1" x14ac:dyDescent="0.15">
      <c r="A20" s="44">
        <v>12</v>
      </c>
      <c r="B20" s="597"/>
      <c r="C20" s="599"/>
      <c r="D20" s="597"/>
      <c r="E20" s="598"/>
      <c r="F20" s="599"/>
      <c r="G20" s="44"/>
      <c r="H20" s="44"/>
      <c r="I20" s="44"/>
      <c r="J20" s="44"/>
      <c r="M20" s="115"/>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workbookViewId="0">
      <selection sqref="A1:J40"/>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576</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577</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636</v>
      </c>
      <c r="C9" s="599"/>
      <c r="D9" s="597" t="s">
        <v>635</v>
      </c>
      <c r="E9" s="598"/>
      <c r="F9" s="599"/>
      <c r="G9" s="44">
        <v>67</v>
      </c>
      <c r="H9" s="45"/>
      <c r="I9" s="45"/>
      <c r="J9" s="45"/>
      <c r="M9" s="115"/>
      <c r="O9" s="115"/>
    </row>
    <row r="10" spans="1:15" ht="18" customHeight="1" x14ac:dyDescent="0.15">
      <c r="A10" s="44">
        <v>2</v>
      </c>
      <c r="B10" s="597" t="s">
        <v>624</v>
      </c>
      <c r="C10" s="599"/>
      <c r="D10" s="597" t="s">
        <v>638</v>
      </c>
      <c r="E10" s="598"/>
      <c r="F10" s="599"/>
      <c r="G10" s="44">
        <v>34</v>
      </c>
      <c r="H10" s="45"/>
      <c r="I10" s="45"/>
      <c r="J10" s="45"/>
      <c r="M10" s="115"/>
      <c r="O10" s="115"/>
    </row>
    <row r="11" spans="1:15" ht="18" customHeight="1" x14ac:dyDescent="0.15">
      <c r="A11" s="44">
        <v>3</v>
      </c>
      <c r="B11" s="597" t="s">
        <v>624</v>
      </c>
      <c r="C11" s="599"/>
      <c r="D11" s="597" t="s">
        <v>643</v>
      </c>
      <c r="E11" s="598"/>
      <c r="F11" s="599"/>
      <c r="G11" s="44">
        <v>26</v>
      </c>
      <c r="H11" s="45"/>
      <c r="I11" s="45"/>
      <c r="J11" s="45"/>
      <c r="M11" s="115"/>
      <c r="O11" s="115"/>
    </row>
    <row r="12" spans="1:15" ht="18" customHeight="1" x14ac:dyDescent="0.15">
      <c r="A12" s="44">
        <v>4</v>
      </c>
      <c r="B12" s="597" t="s">
        <v>624</v>
      </c>
      <c r="C12" s="599"/>
      <c r="D12" s="597" t="s">
        <v>639</v>
      </c>
      <c r="E12" s="598"/>
      <c r="F12" s="599"/>
      <c r="G12" s="44">
        <v>25</v>
      </c>
      <c r="H12" s="45"/>
      <c r="I12" s="45"/>
      <c r="J12" s="45"/>
      <c r="M12" s="115"/>
      <c r="O12" s="115"/>
    </row>
    <row r="13" spans="1:15" ht="18" customHeight="1" x14ac:dyDescent="0.15">
      <c r="A13" s="44">
        <v>5</v>
      </c>
      <c r="B13" s="597"/>
      <c r="C13" s="599"/>
      <c r="D13" s="597"/>
      <c r="E13" s="598"/>
      <c r="F13" s="599"/>
      <c r="G13" s="44"/>
      <c r="H13" s="45"/>
      <c r="I13" s="45"/>
      <c r="J13" s="45"/>
      <c r="M13" s="115"/>
      <c r="O13" s="115"/>
    </row>
    <row r="14" spans="1:15" ht="18" customHeight="1" x14ac:dyDescent="0.15">
      <c r="A14" s="44">
        <v>6</v>
      </c>
      <c r="B14" s="597"/>
      <c r="C14" s="599"/>
      <c r="D14" s="597"/>
      <c r="E14" s="598"/>
      <c r="F14" s="599"/>
      <c r="G14" s="44"/>
      <c r="H14" s="45"/>
      <c r="I14" s="45"/>
      <c r="J14" s="45"/>
      <c r="M14" s="115"/>
      <c r="O14" s="115"/>
    </row>
    <row r="15" spans="1:15" ht="18" customHeight="1" x14ac:dyDescent="0.15">
      <c r="A15" s="44">
        <v>7</v>
      </c>
      <c r="B15" s="597"/>
      <c r="C15" s="599"/>
      <c r="D15" s="597"/>
      <c r="E15" s="598"/>
      <c r="F15" s="599"/>
      <c r="G15" s="44"/>
      <c r="H15" s="45"/>
      <c r="I15" s="45"/>
      <c r="J15" s="45"/>
      <c r="M15" s="115"/>
      <c r="O15" s="102"/>
    </row>
    <row r="16" spans="1:15" ht="18" customHeight="1" x14ac:dyDescent="0.15">
      <c r="A16" s="44">
        <v>8</v>
      </c>
      <c r="B16" s="597"/>
      <c r="C16" s="599"/>
      <c r="D16" s="597"/>
      <c r="E16" s="598"/>
      <c r="F16" s="599"/>
      <c r="G16" s="44"/>
      <c r="H16" s="45"/>
      <c r="I16" s="45"/>
      <c r="J16" s="45"/>
      <c r="M16" s="115"/>
      <c r="O16" s="115"/>
    </row>
    <row r="17" spans="1:15" ht="18" customHeight="1" x14ac:dyDescent="0.15">
      <c r="A17" s="44">
        <v>9</v>
      </c>
      <c r="B17" s="597"/>
      <c r="C17" s="599"/>
      <c r="D17" s="597"/>
      <c r="E17" s="598"/>
      <c r="F17" s="599"/>
      <c r="G17" s="44"/>
      <c r="H17" s="45"/>
      <c r="I17" s="45"/>
      <c r="J17" s="45"/>
      <c r="M17" s="115"/>
      <c r="O17" s="102"/>
    </row>
    <row r="18" spans="1:15" ht="18" customHeight="1" x14ac:dyDescent="0.15">
      <c r="A18" s="44">
        <v>10</v>
      </c>
      <c r="B18" s="597"/>
      <c r="C18" s="599"/>
      <c r="D18" s="597"/>
      <c r="E18" s="598"/>
      <c r="F18" s="599"/>
      <c r="G18" s="44"/>
      <c r="H18" s="45"/>
      <c r="I18" s="45"/>
      <c r="J18" s="45"/>
      <c r="M18" s="115"/>
    </row>
    <row r="19" spans="1:15" ht="18" customHeight="1" x14ac:dyDescent="0.15">
      <c r="A19" s="44">
        <v>11</v>
      </c>
      <c r="B19" s="597"/>
      <c r="C19" s="599"/>
      <c r="D19" s="597"/>
      <c r="E19" s="598"/>
      <c r="F19" s="599"/>
      <c r="G19" s="44"/>
      <c r="H19" s="44"/>
      <c r="I19" s="44"/>
      <c r="J19" s="44"/>
      <c r="M19" s="115"/>
    </row>
    <row r="20" spans="1:15" ht="18" customHeight="1" x14ac:dyDescent="0.15">
      <c r="A20" s="44">
        <v>12</v>
      </c>
      <c r="B20" s="597"/>
      <c r="C20" s="599"/>
      <c r="D20" s="597"/>
      <c r="E20" s="598"/>
      <c r="F20" s="599"/>
      <c r="G20" s="44"/>
      <c r="H20" s="44"/>
      <c r="I20" s="44"/>
      <c r="J20" s="44"/>
      <c r="M20" s="115"/>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workbookViewId="0">
      <selection sqref="A1:J40"/>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416</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578</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624</v>
      </c>
      <c r="C9" s="599"/>
      <c r="D9" s="597" t="s">
        <v>643</v>
      </c>
      <c r="E9" s="598"/>
      <c r="F9" s="599"/>
      <c r="G9" s="44">
        <v>26</v>
      </c>
      <c r="H9" s="45"/>
      <c r="I9" s="45"/>
      <c r="J9" s="45"/>
      <c r="M9" s="100"/>
      <c r="O9" s="101"/>
    </row>
    <row r="10" spans="1:15" ht="18" customHeight="1" x14ac:dyDescent="0.15">
      <c r="A10" s="44">
        <v>2</v>
      </c>
      <c r="B10" s="597"/>
      <c r="C10" s="599"/>
      <c r="D10" s="597"/>
      <c r="E10" s="598"/>
      <c r="F10" s="599"/>
      <c r="G10" s="44"/>
      <c r="H10" s="45"/>
      <c r="I10" s="45"/>
      <c r="J10" s="45"/>
      <c r="M10" s="101"/>
      <c r="O10" s="101"/>
    </row>
    <row r="11" spans="1:15" ht="18" customHeight="1" x14ac:dyDescent="0.15">
      <c r="A11" s="44">
        <v>3</v>
      </c>
      <c r="B11" s="597"/>
      <c r="C11" s="599"/>
      <c r="D11" s="597"/>
      <c r="E11" s="598"/>
      <c r="F11" s="599"/>
      <c r="G11" s="44"/>
      <c r="H11" s="45"/>
      <c r="I11" s="45"/>
      <c r="J11" s="45"/>
      <c r="M11" s="101"/>
      <c r="O11" s="101"/>
    </row>
    <row r="12" spans="1:15" ht="18" customHeight="1" x14ac:dyDescent="0.15">
      <c r="A12" s="44">
        <v>4</v>
      </c>
      <c r="B12" s="597"/>
      <c r="C12" s="599"/>
      <c r="D12" s="597"/>
      <c r="E12" s="598"/>
      <c r="F12" s="599"/>
      <c r="G12" s="44"/>
      <c r="H12" s="45"/>
      <c r="I12" s="45"/>
      <c r="J12" s="45"/>
      <c r="M12" s="101"/>
      <c r="O12" s="101"/>
    </row>
    <row r="13" spans="1:15" ht="18" customHeight="1" x14ac:dyDescent="0.15">
      <c r="A13" s="44">
        <v>5</v>
      </c>
      <c r="B13" s="597"/>
      <c r="C13" s="599"/>
      <c r="D13" s="597"/>
      <c r="E13" s="598"/>
      <c r="F13" s="599"/>
      <c r="G13" s="44"/>
      <c r="H13" s="45"/>
      <c r="I13" s="45"/>
      <c r="J13" s="45"/>
      <c r="M13" s="101"/>
      <c r="O13" s="101"/>
    </row>
    <row r="14" spans="1:15" ht="18" customHeight="1" x14ac:dyDescent="0.15">
      <c r="A14" s="44">
        <v>6</v>
      </c>
      <c r="B14" s="597"/>
      <c r="C14" s="599"/>
      <c r="D14" s="597"/>
      <c r="E14" s="598"/>
      <c r="F14" s="599"/>
      <c r="G14" s="44"/>
      <c r="H14" s="45"/>
      <c r="I14" s="45"/>
      <c r="J14" s="45"/>
      <c r="M14" s="101"/>
      <c r="O14" s="101"/>
    </row>
    <row r="15" spans="1:15" ht="18" customHeight="1" x14ac:dyDescent="0.15">
      <c r="A15" s="44">
        <v>7</v>
      </c>
      <c r="B15" s="597"/>
      <c r="C15" s="599"/>
      <c r="D15" s="597"/>
      <c r="E15" s="598"/>
      <c r="F15" s="599"/>
      <c r="G15" s="44"/>
      <c r="H15" s="45"/>
      <c r="I15" s="45"/>
      <c r="J15" s="45"/>
      <c r="M15" s="101"/>
      <c r="O15" s="102"/>
    </row>
    <row r="16" spans="1:15" ht="18" customHeight="1" x14ac:dyDescent="0.15">
      <c r="A16" s="44">
        <v>8</v>
      </c>
      <c r="B16" s="597"/>
      <c r="C16" s="599"/>
      <c r="D16" s="597"/>
      <c r="E16" s="598"/>
      <c r="F16" s="599"/>
      <c r="G16" s="44"/>
      <c r="H16" s="45"/>
      <c r="I16" s="45"/>
      <c r="J16" s="45"/>
      <c r="M16" s="101"/>
      <c r="O16" s="101"/>
    </row>
    <row r="17" spans="1:15" ht="18" customHeight="1" x14ac:dyDescent="0.15">
      <c r="A17" s="44">
        <v>9</v>
      </c>
      <c r="B17" s="597"/>
      <c r="C17" s="599"/>
      <c r="D17" s="597"/>
      <c r="E17" s="598"/>
      <c r="F17" s="599"/>
      <c r="G17" s="44"/>
      <c r="H17" s="45"/>
      <c r="I17" s="45"/>
      <c r="J17" s="45"/>
      <c r="M17" s="101"/>
      <c r="O17" s="102"/>
    </row>
    <row r="18" spans="1:15" ht="18" customHeight="1" x14ac:dyDescent="0.15">
      <c r="A18" s="44">
        <v>10</v>
      </c>
      <c r="B18" s="597"/>
      <c r="C18" s="599"/>
      <c r="D18" s="597"/>
      <c r="E18" s="598"/>
      <c r="F18" s="599"/>
      <c r="G18" s="44"/>
      <c r="H18" s="45"/>
      <c r="I18" s="45"/>
      <c r="J18" s="45"/>
      <c r="M18" s="101"/>
    </row>
    <row r="19" spans="1:15" ht="18" customHeight="1" x14ac:dyDescent="0.15">
      <c r="A19" s="44">
        <v>11</v>
      </c>
      <c r="B19" s="597"/>
      <c r="C19" s="599"/>
      <c r="D19" s="597"/>
      <c r="E19" s="598"/>
      <c r="F19" s="599"/>
      <c r="G19" s="44"/>
      <c r="H19" s="44"/>
      <c r="I19" s="44"/>
      <c r="J19" s="44"/>
      <c r="M19" s="101"/>
    </row>
    <row r="20" spans="1:15" ht="18" customHeight="1" x14ac:dyDescent="0.15">
      <c r="A20" s="44">
        <v>12</v>
      </c>
      <c r="B20" s="597"/>
      <c r="C20" s="599"/>
      <c r="D20" s="597"/>
      <c r="E20" s="598"/>
      <c r="F20" s="599"/>
      <c r="G20" s="44"/>
      <c r="H20" s="44"/>
      <c r="I20" s="44"/>
      <c r="J20" s="44"/>
      <c r="M20" s="101"/>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workbookViewId="0">
      <selection sqref="A1:J40"/>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415</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579</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624</v>
      </c>
      <c r="C9" s="599"/>
      <c r="D9" s="597" t="s">
        <v>639</v>
      </c>
      <c r="E9" s="598"/>
      <c r="F9" s="599"/>
      <c r="G9" s="44">
        <v>25</v>
      </c>
      <c r="H9" s="45"/>
      <c r="I9" s="45"/>
      <c r="J9" s="45"/>
      <c r="M9" s="100"/>
      <c r="O9" s="101"/>
    </row>
    <row r="10" spans="1:15" ht="18" customHeight="1" x14ac:dyDescent="0.15">
      <c r="A10" s="44">
        <v>2</v>
      </c>
      <c r="B10" s="597"/>
      <c r="C10" s="599"/>
      <c r="D10" s="597"/>
      <c r="E10" s="598"/>
      <c r="F10" s="599"/>
      <c r="G10" s="44"/>
      <c r="H10" s="45"/>
      <c r="I10" s="45"/>
      <c r="J10" s="45"/>
      <c r="M10" s="101"/>
      <c r="O10" s="101"/>
    </row>
    <row r="11" spans="1:15" ht="18" customHeight="1" x14ac:dyDescent="0.15">
      <c r="A11" s="44">
        <v>3</v>
      </c>
      <c r="B11" s="597"/>
      <c r="C11" s="599"/>
      <c r="D11" s="597"/>
      <c r="E11" s="598"/>
      <c r="F11" s="599"/>
      <c r="G11" s="44"/>
      <c r="H11" s="45"/>
      <c r="I11" s="45"/>
      <c r="J11" s="45"/>
      <c r="M11" s="101"/>
      <c r="O11" s="101"/>
    </row>
    <row r="12" spans="1:15" ht="18" customHeight="1" x14ac:dyDescent="0.15">
      <c r="A12" s="44">
        <v>4</v>
      </c>
      <c r="B12" s="597"/>
      <c r="C12" s="599"/>
      <c r="D12" s="597"/>
      <c r="E12" s="598"/>
      <c r="F12" s="599"/>
      <c r="G12" s="44"/>
      <c r="H12" s="45"/>
      <c r="I12" s="45"/>
      <c r="J12" s="45"/>
      <c r="M12" s="101"/>
      <c r="O12" s="101"/>
    </row>
    <row r="13" spans="1:15" ht="18" customHeight="1" x14ac:dyDescent="0.15">
      <c r="A13" s="44">
        <v>5</v>
      </c>
      <c r="B13" s="597"/>
      <c r="C13" s="599"/>
      <c r="D13" s="597"/>
      <c r="E13" s="598"/>
      <c r="F13" s="599"/>
      <c r="G13" s="44"/>
      <c r="H13" s="45"/>
      <c r="I13" s="45"/>
      <c r="J13" s="45"/>
      <c r="M13" s="101"/>
      <c r="O13" s="101"/>
    </row>
    <row r="14" spans="1:15" ht="18" customHeight="1" x14ac:dyDescent="0.15">
      <c r="A14" s="44">
        <v>6</v>
      </c>
      <c r="B14" s="597"/>
      <c r="C14" s="599"/>
      <c r="D14" s="597"/>
      <c r="E14" s="598"/>
      <c r="F14" s="599"/>
      <c r="G14" s="44"/>
      <c r="H14" s="45"/>
      <c r="I14" s="45"/>
      <c r="J14" s="45"/>
      <c r="M14" s="101"/>
      <c r="O14" s="101"/>
    </row>
    <row r="15" spans="1:15" ht="18" customHeight="1" x14ac:dyDescent="0.15">
      <c r="A15" s="44">
        <v>7</v>
      </c>
      <c r="B15" s="597"/>
      <c r="C15" s="599"/>
      <c r="D15" s="597"/>
      <c r="E15" s="598"/>
      <c r="F15" s="599"/>
      <c r="G15" s="44"/>
      <c r="H15" s="45"/>
      <c r="I15" s="45"/>
      <c r="J15" s="45"/>
      <c r="M15" s="101"/>
      <c r="O15" s="102"/>
    </row>
    <row r="16" spans="1:15" ht="18" customHeight="1" x14ac:dyDescent="0.15">
      <c r="A16" s="44">
        <v>8</v>
      </c>
      <c r="B16" s="597"/>
      <c r="C16" s="599"/>
      <c r="D16" s="597"/>
      <c r="E16" s="598"/>
      <c r="F16" s="599"/>
      <c r="G16" s="44"/>
      <c r="H16" s="45"/>
      <c r="I16" s="45"/>
      <c r="J16" s="45"/>
      <c r="M16" s="101"/>
      <c r="O16" s="101"/>
    </row>
    <row r="17" spans="1:15" ht="18" customHeight="1" x14ac:dyDescent="0.15">
      <c r="A17" s="44">
        <v>9</v>
      </c>
      <c r="B17" s="597"/>
      <c r="C17" s="599"/>
      <c r="D17" s="597"/>
      <c r="E17" s="598"/>
      <c r="F17" s="599"/>
      <c r="G17" s="44"/>
      <c r="H17" s="45"/>
      <c r="I17" s="45"/>
      <c r="J17" s="45"/>
      <c r="M17" s="101"/>
      <c r="O17" s="102"/>
    </row>
    <row r="18" spans="1:15" ht="18" customHeight="1" x14ac:dyDescent="0.15">
      <c r="A18" s="44">
        <v>10</v>
      </c>
      <c r="B18" s="597"/>
      <c r="C18" s="599"/>
      <c r="D18" s="597"/>
      <c r="E18" s="598"/>
      <c r="F18" s="599"/>
      <c r="G18" s="44"/>
      <c r="H18" s="45"/>
      <c r="I18" s="45"/>
      <c r="J18" s="45"/>
      <c r="M18" s="101"/>
    </row>
    <row r="19" spans="1:15" ht="18" customHeight="1" x14ac:dyDescent="0.15">
      <c r="A19" s="44">
        <v>11</v>
      </c>
      <c r="B19" s="597"/>
      <c r="C19" s="599"/>
      <c r="D19" s="597"/>
      <c r="E19" s="598"/>
      <c r="F19" s="599"/>
      <c r="G19" s="44"/>
      <c r="H19" s="44"/>
      <c r="I19" s="44"/>
      <c r="J19" s="44"/>
      <c r="M19" s="101"/>
    </row>
    <row r="20" spans="1:15" ht="18" customHeight="1" x14ac:dyDescent="0.15">
      <c r="A20" s="44">
        <v>12</v>
      </c>
      <c r="B20" s="597"/>
      <c r="C20" s="599"/>
      <c r="D20" s="597"/>
      <c r="E20" s="598"/>
      <c r="F20" s="599"/>
      <c r="G20" s="44"/>
      <c r="H20" s="44"/>
      <c r="I20" s="44"/>
      <c r="J20" s="44"/>
      <c r="M20" s="101"/>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workbookViewId="0">
      <selection sqref="A1:J40"/>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417</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580</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64</v>
      </c>
      <c r="C9" s="599"/>
      <c r="D9" s="597" t="s">
        <v>643</v>
      </c>
      <c r="E9" s="598"/>
      <c r="F9" s="599"/>
      <c r="G9" s="44">
        <v>26</v>
      </c>
      <c r="H9" s="45"/>
      <c r="I9" s="45"/>
      <c r="J9" s="45"/>
      <c r="M9" s="100"/>
      <c r="O9" s="101"/>
    </row>
    <row r="10" spans="1:15" ht="18" customHeight="1" x14ac:dyDescent="0.15">
      <c r="A10" s="44">
        <v>2</v>
      </c>
      <c r="B10" s="597"/>
      <c r="C10" s="599"/>
      <c r="D10" s="597"/>
      <c r="E10" s="598"/>
      <c r="F10" s="599"/>
      <c r="G10" s="44"/>
      <c r="H10" s="45"/>
      <c r="I10" s="45"/>
      <c r="J10" s="45"/>
      <c r="M10" s="101"/>
      <c r="O10" s="101"/>
    </row>
    <row r="11" spans="1:15" ht="18" customHeight="1" x14ac:dyDescent="0.15">
      <c r="A11" s="44">
        <v>3</v>
      </c>
      <c r="B11" s="597"/>
      <c r="C11" s="599"/>
      <c r="D11" s="597"/>
      <c r="E11" s="598"/>
      <c r="F11" s="599"/>
      <c r="G11" s="44"/>
      <c r="H11" s="45"/>
      <c r="I11" s="45"/>
      <c r="J11" s="45"/>
      <c r="M11" s="101"/>
      <c r="O11" s="101"/>
    </row>
    <row r="12" spans="1:15" ht="18" customHeight="1" x14ac:dyDescent="0.15">
      <c r="A12" s="44">
        <v>4</v>
      </c>
      <c r="B12" s="597"/>
      <c r="C12" s="599"/>
      <c r="D12" s="597"/>
      <c r="E12" s="598"/>
      <c r="F12" s="599"/>
      <c r="G12" s="44"/>
      <c r="H12" s="45"/>
      <c r="I12" s="45"/>
      <c r="J12" s="45"/>
      <c r="M12" s="101"/>
      <c r="O12" s="101"/>
    </row>
    <row r="13" spans="1:15" ht="18" customHeight="1" x14ac:dyDescent="0.15">
      <c r="A13" s="44">
        <v>5</v>
      </c>
      <c r="B13" s="597"/>
      <c r="C13" s="599"/>
      <c r="D13" s="597"/>
      <c r="E13" s="598"/>
      <c r="F13" s="599"/>
      <c r="G13" s="44"/>
      <c r="H13" s="45"/>
      <c r="I13" s="45"/>
      <c r="J13" s="45"/>
      <c r="M13" s="101"/>
      <c r="O13" s="101"/>
    </row>
    <row r="14" spans="1:15" ht="18" customHeight="1" x14ac:dyDescent="0.15">
      <c r="A14" s="44">
        <v>6</v>
      </c>
      <c r="B14" s="597"/>
      <c r="C14" s="599"/>
      <c r="D14" s="597"/>
      <c r="E14" s="598"/>
      <c r="F14" s="599"/>
      <c r="G14" s="44"/>
      <c r="H14" s="45"/>
      <c r="I14" s="45"/>
      <c r="J14" s="45"/>
      <c r="M14" s="101"/>
      <c r="O14" s="101"/>
    </row>
    <row r="15" spans="1:15" ht="18" customHeight="1" x14ac:dyDescent="0.15">
      <c r="A15" s="44">
        <v>7</v>
      </c>
      <c r="B15" s="597"/>
      <c r="C15" s="599"/>
      <c r="D15" s="597"/>
      <c r="E15" s="598"/>
      <c r="F15" s="599"/>
      <c r="G15" s="44"/>
      <c r="H15" s="45"/>
      <c r="I15" s="45"/>
      <c r="J15" s="45"/>
      <c r="M15" s="101"/>
      <c r="O15" s="102"/>
    </row>
    <row r="16" spans="1:15" ht="18" customHeight="1" x14ac:dyDescent="0.15">
      <c r="A16" s="44">
        <v>8</v>
      </c>
      <c r="B16" s="597"/>
      <c r="C16" s="599"/>
      <c r="D16" s="597"/>
      <c r="E16" s="598"/>
      <c r="F16" s="599"/>
      <c r="G16" s="44"/>
      <c r="H16" s="45"/>
      <c r="I16" s="45"/>
      <c r="J16" s="45"/>
      <c r="M16" s="101"/>
      <c r="O16" s="101"/>
    </row>
    <row r="17" spans="1:15" ht="18" customHeight="1" x14ac:dyDescent="0.15">
      <c r="A17" s="44">
        <v>9</v>
      </c>
      <c r="B17" s="597"/>
      <c r="C17" s="599"/>
      <c r="D17" s="597"/>
      <c r="E17" s="598"/>
      <c r="F17" s="599"/>
      <c r="G17" s="44"/>
      <c r="H17" s="45"/>
      <c r="I17" s="45"/>
      <c r="J17" s="45"/>
      <c r="M17" s="101"/>
      <c r="O17" s="102"/>
    </row>
    <row r="18" spans="1:15" ht="18" customHeight="1" x14ac:dyDescent="0.15">
      <c r="A18" s="44">
        <v>10</v>
      </c>
      <c r="B18" s="597"/>
      <c r="C18" s="599"/>
      <c r="D18" s="597"/>
      <c r="E18" s="598"/>
      <c r="F18" s="599"/>
      <c r="G18" s="44"/>
      <c r="H18" s="45"/>
      <c r="I18" s="45"/>
      <c r="J18" s="45"/>
      <c r="M18" s="101"/>
    </row>
    <row r="19" spans="1:15" ht="18" customHeight="1" x14ac:dyDescent="0.15">
      <c r="A19" s="44">
        <v>11</v>
      </c>
      <c r="B19" s="597"/>
      <c r="C19" s="599"/>
      <c r="D19" s="597"/>
      <c r="E19" s="598"/>
      <c r="F19" s="599"/>
      <c r="G19" s="44"/>
      <c r="H19" s="44"/>
      <c r="I19" s="44"/>
      <c r="J19" s="44"/>
      <c r="M19" s="101"/>
    </row>
    <row r="20" spans="1:15" ht="18" customHeight="1" x14ac:dyDescent="0.15">
      <c r="A20" s="44">
        <v>12</v>
      </c>
      <c r="B20" s="597"/>
      <c r="C20" s="599"/>
      <c r="D20" s="597"/>
      <c r="E20" s="598"/>
      <c r="F20" s="599"/>
      <c r="G20" s="44"/>
      <c r="H20" s="44"/>
      <c r="I20" s="44"/>
      <c r="J20" s="44"/>
      <c r="M20" s="101"/>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workbookViewId="0">
      <selection activeCell="A9" sqref="A9"/>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419</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581</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119">
        <v>46046</v>
      </c>
      <c r="I8" s="99" t="s">
        <v>116</v>
      </c>
      <c r="J8" s="99" t="s">
        <v>116</v>
      </c>
    </row>
    <row r="9" spans="1:15" ht="18" customHeight="1" x14ac:dyDescent="0.15">
      <c r="A9" s="44">
        <v>1</v>
      </c>
      <c r="B9" s="597" t="s">
        <v>64</v>
      </c>
      <c r="C9" s="599"/>
      <c r="D9" s="597" t="s">
        <v>639</v>
      </c>
      <c r="E9" s="598"/>
      <c r="F9" s="599"/>
      <c r="G9" s="44">
        <v>25</v>
      </c>
      <c r="H9" s="118" t="s">
        <v>409</v>
      </c>
      <c r="I9" s="45"/>
      <c r="J9" s="45"/>
      <c r="M9" s="115"/>
      <c r="O9" s="115"/>
    </row>
    <row r="10" spans="1:15" ht="18" customHeight="1" x14ac:dyDescent="0.15">
      <c r="A10" s="44">
        <v>2</v>
      </c>
      <c r="B10" s="597" t="s">
        <v>64</v>
      </c>
      <c r="C10" s="599"/>
      <c r="D10" s="597" t="s">
        <v>643</v>
      </c>
      <c r="E10" s="598"/>
      <c r="F10" s="599"/>
      <c r="G10" s="44">
        <v>26</v>
      </c>
      <c r="H10" s="118" t="s">
        <v>409</v>
      </c>
      <c r="I10" s="45"/>
      <c r="J10" s="45"/>
      <c r="M10" s="115"/>
      <c r="O10" s="115"/>
    </row>
    <row r="11" spans="1:15" ht="18" customHeight="1" x14ac:dyDescent="0.15">
      <c r="A11" s="44">
        <v>3</v>
      </c>
      <c r="B11" s="597" t="s">
        <v>64</v>
      </c>
      <c r="C11" s="599"/>
      <c r="D11" s="597" t="s">
        <v>728</v>
      </c>
      <c r="E11" s="598"/>
      <c r="F11" s="599"/>
      <c r="G11" s="44">
        <v>45</v>
      </c>
      <c r="H11" s="118" t="s">
        <v>409</v>
      </c>
      <c r="I11" s="45"/>
      <c r="J11" s="45"/>
      <c r="M11" s="115"/>
      <c r="O11" s="115"/>
    </row>
    <row r="12" spans="1:15" ht="18" customHeight="1" x14ac:dyDescent="0.15">
      <c r="A12" s="44">
        <v>4</v>
      </c>
      <c r="B12" s="597" t="s">
        <v>64</v>
      </c>
      <c r="C12" s="599"/>
      <c r="D12" s="597" t="s">
        <v>729</v>
      </c>
      <c r="E12" s="598"/>
      <c r="F12" s="599"/>
      <c r="G12" s="44">
        <v>35</v>
      </c>
      <c r="H12" s="118" t="s">
        <v>409</v>
      </c>
      <c r="I12" s="45"/>
      <c r="J12" s="45"/>
      <c r="M12" s="115"/>
      <c r="O12" s="115"/>
    </row>
    <row r="13" spans="1:15" ht="18" customHeight="1" x14ac:dyDescent="0.15">
      <c r="A13" s="44">
        <v>5</v>
      </c>
      <c r="B13" s="597" t="s">
        <v>64</v>
      </c>
      <c r="C13" s="599"/>
      <c r="D13" s="597" t="s">
        <v>874</v>
      </c>
      <c r="E13" s="598"/>
      <c r="F13" s="599"/>
      <c r="G13" s="44">
        <v>32</v>
      </c>
      <c r="H13" s="118" t="s">
        <v>409</v>
      </c>
      <c r="I13" s="45"/>
      <c r="J13" s="45"/>
      <c r="M13" s="115"/>
      <c r="O13" s="115"/>
    </row>
    <row r="14" spans="1:15" ht="18" customHeight="1" x14ac:dyDescent="0.15">
      <c r="A14" s="44">
        <v>6</v>
      </c>
      <c r="B14" s="597" t="s">
        <v>886</v>
      </c>
      <c r="C14" s="599"/>
      <c r="D14" s="597" t="s">
        <v>885</v>
      </c>
      <c r="E14" s="598"/>
      <c r="F14" s="599"/>
      <c r="G14" s="44">
        <v>57</v>
      </c>
      <c r="H14" s="118" t="s">
        <v>409</v>
      </c>
      <c r="I14" s="45"/>
      <c r="J14" s="45"/>
      <c r="M14" s="115"/>
      <c r="O14" s="115"/>
    </row>
    <row r="15" spans="1:15" ht="18" customHeight="1" x14ac:dyDescent="0.15">
      <c r="A15" s="44">
        <v>7</v>
      </c>
      <c r="B15" s="597" t="s">
        <v>64</v>
      </c>
      <c r="C15" s="599"/>
      <c r="D15" s="597" t="s">
        <v>915</v>
      </c>
      <c r="E15" s="598"/>
      <c r="F15" s="599"/>
      <c r="G15" s="44">
        <v>32</v>
      </c>
      <c r="H15" s="118" t="s">
        <v>409</v>
      </c>
      <c r="I15" s="45"/>
      <c r="J15" s="45"/>
      <c r="M15" s="115"/>
      <c r="O15" s="102"/>
    </row>
    <row r="16" spans="1:15" ht="18" customHeight="1" x14ac:dyDescent="0.15">
      <c r="A16" s="44">
        <v>8</v>
      </c>
      <c r="B16" s="597" t="s">
        <v>64</v>
      </c>
      <c r="C16" s="599"/>
      <c r="D16" s="597" t="s">
        <v>887</v>
      </c>
      <c r="E16" s="598"/>
      <c r="F16" s="599"/>
      <c r="G16" s="44">
        <v>43</v>
      </c>
      <c r="H16" s="118" t="s">
        <v>409</v>
      </c>
      <c r="I16" s="45"/>
      <c r="J16" s="45"/>
      <c r="M16" s="115"/>
      <c r="O16" s="115"/>
    </row>
    <row r="17" spans="1:15" ht="18" customHeight="1" x14ac:dyDescent="0.15">
      <c r="A17" s="44">
        <v>9</v>
      </c>
      <c r="B17" s="597" t="s">
        <v>64</v>
      </c>
      <c r="C17" s="599"/>
      <c r="D17" s="597" t="s">
        <v>916</v>
      </c>
      <c r="E17" s="598"/>
      <c r="F17" s="599"/>
      <c r="G17" s="44">
        <v>40</v>
      </c>
      <c r="H17" s="118" t="s">
        <v>409</v>
      </c>
      <c r="I17" s="45"/>
      <c r="J17" s="45"/>
      <c r="M17" s="115"/>
      <c r="O17" s="102"/>
    </row>
    <row r="18" spans="1:15" ht="18" customHeight="1" x14ac:dyDescent="0.15">
      <c r="A18" s="44">
        <v>10</v>
      </c>
      <c r="B18" s="597" t="s">
        <v>64</v>
      </c>
      <c r="C18" s="599"/>
      <c r="D18" s="597" t="s">
        <v>875</v>
      </c>
      <c r="E18" s="598"/>
      <c r="F18" s="599"/>
      <c r="G18" s="44">
        <v>33</v>
      </c>
      <c r="H18" s="118" t="s">
        <v>409</v>
      </c>
      <c r="I18" s="45"/>
      <c r="J18" s="45"/>
      <c r="M18" s="115"/>
    </row>
    <row r="19" spans="1:15" ht="18" customHeight="1" x14ac:dyDescent="0.15">
      <c r="A19" s="44">
        <v>11</v>
      </c>
      <c r="B19" s="597"/>
      <c r="C19" s="599"/>
      <c r="D19" s="597"/>
      <c r="E19" s="598"/>
      <c r="F19" s="599"/>
      <c r="G19" s="44"/>
      <c r="H19" s="44"/>
      <c r="I19" s="44"/>
      <c r="J19" s="44"/>
      <c r="M19" s="115"/>
    </row>
    <row r="20" spans="1:15" ht="18" customHeight="1" x14ac:dyDescent="0.15">
      <c r="A20" s="44">
        <v>12</v>
      </c>
      <c r="B20" s="597"/>
      <c r="C20" s="599"/>
      <c r="D20" s="597"/>
      <c r="E20" s="598"/>
      <c r="F20" s="599"/>
      <c r="G20" s="44"/>
      <c r="H20" s="44"/>
      <c r="I20" s="44"/>
      <c r="J20" s="44"/>
      <c r="M20" s="115"/>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'様式２－６⑭事業別領収書'!$O$4:$O$6</xm:f>
          </x14:formula1>
          <xm:sqref>E3:H3</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workbookViewId="0">
      <selection sqref="A1:J40"/>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421</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582</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624</v>
      </c>
      <c r="C9" s="599"/>
      <c r="D9" s="597" t="s">
        <v>639</v>
      </c>
      <c r="E9" s="598"/>
      <c r="F9" s="599"/>
      <c r="G9" s="44">
        <v>25</v>
      </c>
      <c r="H9" s="45"/>
      <c r="I9" s="45"/>
      <c r="J9" s="45"/>
      <c r="M9" s="100"/>
      <c r="O9" s="101"/>
    </row>
    <row r="10" spans="1:15" ht="18" customHeight="1" x14ac:dyDescent="0.15">
      <c r="A10" s="44">
        <v>2</v>
      </c>
      <c r="B10" s="597"/>
      <c r="C10" s="599"/>
      <c r="D10" s="597"/>
      <c r="E10" s="598"/>
      <c r="F10" s="599"/>
      <c r="G10" s="44"/>
      <c r="H10" s="45"/>
      <c r="I10" s="45"/>
      <c r="J10" s="45"/>
      <c r="M10" s="101"/>
      <c r="O10" s="101"/>
    </row>
    <row r="11" spans="1:15" ht="18" customHeight="1" x14ac:dyDescent="0.15">
      <c r="A11" s="44">
        <v>3</v>
      </c>
      <c r="B11" s="597"/>
      <c r="C11" s="599"/>
      <c r="D11" s="597"/>
      <c r="E11" s="598"/>
      <c r="F11" s="599"/>
      <c r="G11" s="44"/>
      <c r="H11" s="45"/>
      <c r="I11" s="45"/>
      <c r="J11" s="45"/>
      <c r="M11" s="101"/>
      <c r="O11" s="101"/>
    </row>
    <row r="12" spans="1:15" ht="18" customHeight="1" x14ac:dyDescent="0.15">
      <c r="A12" s="44">
        <v>4</v>
      </c>
      <c r="B12" s="597"/>
      <c r="C12" s="599"/>
      <c r="D12" s="597"/>
      <c r="E12" s="598"/>
      <c r="F12" s="599"/>
      <c r="G12" s="44"/>
      <c r="H12" s="45"/>
      <c r="I12" s="45"/>
      <c r="J12" s="45"/>
      <c r="M12" s="101"/>
      <c r="O12" s="101"/>
    </row>
    <row r="13" spans="1:15" ht="18" customHeight="1" x14ac:dyDescent="0.15">
      <c r="A13" s="44">
        <v>5</v>
      </c>
      <c r="B13" s="597"/>
      <c r="C13" s="599"/>
      <c r="D13" s="597"/>
      <c r="E13" s="598"/>
      <c r="F13" s="599"/>
      <c r="G13" s="44"/>
      <c r="H13" s="45"/>
      <c r="I13" s="45"/>
      <c r="J13" s="45"/>
      <c r="M13" s="101"/>
      <c r="O13" s="101"/>
    </row>
    <row r="14" spans="1:15" ht="18" customHeight="1" x14ac:dyDescent="0.15">
      <c r="A14" s="44">
        <v>6</v>
      </c>
      <c r="B14" s="597"/>
      <c r="C14" s="599"/>
      <c r="D14" s="597"/>
      <c r="E14" s="598"/>
      <c r="F14" s="599"/>
      <c r="G14" s="44"/>
      <c r="H14" s="45"/>
      <c r="I14" s="45"/>
      <c r="J14" s="45"/>
      <c r="M14" s="101"/>
      <c r="O14" s="101"/>
    </row>
    <row r="15" spans="1:15" ht="18" customHeight="1" x14ac:dyDescent="0.15">
      <c r="A15" s="44">
        <v>7</v>
      </c>
      <c r="B15" s="597"/>
      <c r="C15" s="599"/>
      <c r="D15" s="597"/>
      <c r="E15" s="598"/>
      <c r="F15" s="599"/>
      <c r="G15" s="44"/>
      <c r="H15" s="45"/>
      <c r="I15" s="45"/>
      <c r="J15" s="45"/>
      <c r="M15" s="101"/>
      <c r="O15" s="102"/>
    </row>
    <row r="16" spans="1:15" ht="18" customHeight="1" x14ac:dyDescent="0.15">
      <c r="A16" s="44">
        <v>8</v>
      </c>
      <c r="B16" s="597"/>
      <c r="C16" s="599"/>
      <c r="D16" s="597"/>
      <c r="E16" s="598"/>
      <c r="F16" s="599"/>
      <c r="G16" s="44"/>
      <c r="H16" s="45"/>
      <c r="I16" s="45"/>
      <c r="J16" s="45"/>
      <c r="M16" s="101"/>
      <c r="O16" s="101"/>
    </row>
    <row r="17" spans="1:15" ht="18" customHeight="1" x14ac:dyDescent="0.15">
      <c r="A17" s="44">
        <v>9</v>
      </c>
      <c r="B17" s="597"/>
      <c r="C17" s="599"/>
      <c r="D17" s="597"/>
      <c r="E17" s="598"/>
      <c r="F17" s="599"/>
      <c r="G17" s="44"/>
      <c r="H17" s="45"/>
      <c r="I17" s="45"/>
      <c r="J17" s="45"/>
      <c r="M17" s="101"/>
      <c r="O17" s="102"/>
    </row>
    <row r="18" spans="1:15" ht="18" customHeight="1" x14ac:dyDescent="0.15">
      <c r="A18" s="44">
        <v>10</v>
      </c>
      <c r="B18" s="597"/>
      <c r="C18" s="599"/>
      <c r="D18" s="597"/>
      <c r="E18" s="598"/>
      <c r="F18" s="599"/>
      <c r="G18" s="44"/>
      <c r="H18" s="45"/>
      <c r="I18" s="45"/>
      <c r="J18" s="45"/>
      <c r="M18" s="101"/>
    </row>
    <row r="19" spans="1:15" ht="18" customHeight="1" x14ac:dyDescent="0.15">
      <c r="A19" s="44">
        <v>11</v>
      </c>
      <c r="B19" s="597"/>
      <c r="C19" s="599"/>
      <c r="D19" s="597"/>
      <c r="E19" s="598"/>
      <c r="F19" s="599"/>
      <c r="G19" s="44"/>
      <c r="H19" s="44"/>
      <c r="I19" s="44"/>
      <c r="J19" s="44"/>
      <c r="M19" s="101"/>
    </row>
    <row r="20" spans="1:15" ht="18" customHeight="1" x14ac:dyDescent="0.15">
      <c r="A20" s="44">
        <v>12</v>
      </c>
      <c r="B20" s="597"/>
      <c r="C20" s="599"/>
      <c r="D20" s="597"/>
      <c r="E20" s="598"/>
      <c r="F20" s="599"/>
      <c r="G20" s="44"/>
      <c r="H20" s="44"/>
      <c r="I20" s="44"/>
      <c r="J20" s="44"/>
      <c r="M20" s="101"/>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workbookViewId="0">
      <selection activeCell="D9" sqref="D9:G9"/>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420</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583</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64</v>
      </c>
      <c r="C9" s="599"/>
      <c r="D9" s="597" t="s">
        <v>875</v>
      </c>
      <c r="E9" s="598"/>
      <c r="F9" s="599"/>
      <c r="G9" s="44">
        <v>33</v>
      </c>
      <c r="H9" s="45"/>
      <c r="I9" s="45"/>
      <c r="J9" s="45"/>
      <c r="M9" s="115"/>
      <c r="O9" s="115"/>
    </row>
    <row r="10" spans="1:15" ht="18" customHeight="1" x14ac:dyDescent="0.15">
      <c r="A10" s="44">
        <v>2</v>
      </c>
      <c r="B10" s="597" t="s">
        <v>64</v>
      </c>
      <c r="C10" s="599"/>
      <c r="D10" s="597" t="s">
        <v>644</v>
      </c>
      <c r="E10" s="598"/>
      <c r="F10" s="599"/>
      <c r="G10" s="44">
        <v>44</v>
      </c>
      <c r="H10" s="45"/>
      <c r="I10" s="45"/>
      <c r="J10" s="45"/>
      <c r="M10" s="115"/>
      <c r="O10" s="115"/>
    </row>
    <row r="11" spans="1:15" ht="18" customHeight="1" x14ac:dyDescent="0.15">
      <c r="A11" s="44">
        <v>3</v>
      </c>
      <c r="B11" s="597"/>
      <c r="C11" s="599"/>
      <c r="D11" s="597"/>
      <c r="E11" s="598"/>
      <c r="F11" s="599"/>
      <c r="G11" s="44"/>
      <c r="H11" s="45"/>
      <c r="I11" s="45"/>
      <c r="J11" s="45"/>
      <c r="M11" s="115"/>
      <c r="O11" s="115"/>
    </row>
    <row r="12" spans="1:15" ht="18" customHeight="1" x14ac:dyDescent="0.15">
      <c r="A12" s="44">
        <v>4</v>
      </c>
      <c r="B12" s="597"/>
      <c r="C12" s="599"/>
      <c r="D12" s="597"/>
      <c r="E12" s="598"/>
      <c r="F12" s="599"/>
      <c r="G12" s="44"/>
      <c r="H12" s="45"/>
      <c r="I12" s="45"/>
      <c r="J12" s="45"/>
      <c r="M12" s="115"/>
      <c r="O12" s="115"/>
    </row>
    <row r="13" spans="1:15" ht="18" customHeight="1" x14ac:dyDescent="0.15">
      <c r="A13" s="44">
        <v>5</v>
      </c>
      <c r="B13" s="597"/>
      <c r="C13" s="599"/>
      <c r="D13" s="597"/>
      <c r="E13" s="598"/>
      <c r="F13" s="599"/>
      <c r="G13" s="44"/>
      <c r="H13" s="45"/>
      <c r="I13" s="45"/>
      <c r="J13" s="45"/>
      <c r="M13" s="115"/>
      <c r="O13" s="115"/>
    </row>
    <row r="14" spans="1:15" ht="18" customHeight="1" x14ac:dyDescent="0.15">
      <c r="A14" s="44">
        <v>6</v>
      </c>
      <c r="B14" s="597"/>
      <c r="C14" s="599"/>
      <c r="D14" s="597"/>
      <c r="E14" s="598"/>
      <c r="F14" s="599"/>
      <c r="G14" s="44"/>
      <c r="H14" s="45"/>
      <c r="I14" s="45"/>
      <c r="J14" s="45"/>
      <c r="M14" s="115"/>
      <c r="O14" s="115"/>
    </row>
    <row r="15" spans="1:15" ht="18" customHeight="1" x14ac:dyDescent="0.15">
      <c r="A15" s="44">
        <v>7</v>
      </c>
      <c r="B15" s="597"/>
      <c r="C15" s="599"/>
      <c r="D15" s="597"/>
      <c r="E15" s="598"/>
      <c r="F15" s="599"/>
      <c r="G15" s="44"/>
      <c r="H15" s="45"/>
      <c r="I15" s="45"/>
      <c r="J15" s="45"/>
      <c r="M15" s="115"/>
      <c r="O15" s="102"/>
    </row>
    <row r="16" spans="1:15" ht="18" customHeight="1" x14ac:dyDescent="0.15">
      <c r="A16" s="44">
        <v>8</v>
      </c>
      <c r="B16" s="597"/>
      <c r="C16" s="599"/>
      <c r="D16" s="597"/>
      <c r="E16" s="598"/>
      <c r="F16" s="599"/>
      <c r="G16" s="44"/>
      <c r="H16" s="45"/>
      <c r="I16" s="45"/>
      <c r="J16" s="45"/>
      <c r="M16" s="115"/>
      <c r="O16" s="115"/>
    </row>
    <row r="17" spans="1:15" ht="18" customHeight="1" x14ac:dyDescent="0.15">
      <c r="A17" s="44">
        <v>9</v>
      </c>
      <c r="B17" s="597"/>
      <c r="C17" s="599"/>
      <c r="D17" s="597"/>
      <c r="E17" s="598"/>
      <c r="F17" s="599"/>
      <c r="G17" s="44"/>
      <c r="H17" s="45"/>
      <c r="I17" s="45"/>
      <c r="J17" s="45"/>
      <c r="M17" s="115"/>
      <c r="O17" s="102"/>
    </row>
    <row r="18" spans="1:15" ht="18" customHeight="1" x14ac:dyDescent="0.15">
      <c r="A18" s="44">
        <v>10</v>
      </c>
      <c r="B18" s="597"/>
      <c r="C18" s="599"/>
      <c r="D18" s="597"/>
      <c r="E18" s="598"/>
      <c r="F18" s="599"/>
      <c r="G18" s="44"/>
      <c r="H18" s="45"/>
      <c r="I18" s="45"/>
      <c r="J18" s="45"/>
      <c r="M18" s="115"/>
    </row>
    <row r="19" spans="1:15" ht="18" customHeight="1" x14ac:dyDescent="0.15">
      <c r="A19" s="44">
        <v>11</v>
      </c>
      <c r="B19" s="597"/>
      <c r="C19" s="599"/>
      <c r="D19" s="597"/>
      <c r="E19" s="598"/>
      <c r="F19" s="599"/>
      <c r="G19" s="44"/>
      <c r="H19" s="44"/>
      <c r="I19" s="44"/>
      <c r="J19" s="44"/>
      <c r="M19" s="115"/>
    </row>
    <row r="20" spans="1:15" ht="18" customHeight="1" x14ac:dyDescent="0.15">
      <c r="A20" s="44">
        <v>12</v>
      </c>
      <c r="B20" s="597"/>
      <c r="C20" s="599"/>
      <c r="D20" s="597"/>
      <c r="E20" s="598"/>
      <c r="F20" s="599"/>
      <c r="G20" s="44"/>
      <c r="H20" s="44"/>
      <c r="I20" s="44"/>
      <c r="J20" s="44"/>
      <c r="M20" s="115"/>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workbookViewId="0">
      <selection activeCell="L8" sqref="L8"/>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422</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584</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64</v>
      </c>
      <c r="C9" s="599"/>
      <c r="D9" s="597" t="s">
        <v>639</v>
      </c>
      <c r="E9" s="598"/>
      <c r="F9" s="599"/>
      <c r="G9" s="44">
        <v>25</v>
      </c>
      <c r="H9" s="45"/>
      <c r="I9" s="45"/>
      <c r="J9" s="45"/>
      <c r="M9" s="115"/>
      <c r="O9" s="115"/>
    </row>
    <row r="10" spans="1:15" ht="18" customHeight="1" x14ac:dyDescent="0.15">
      <c r="A10" s="44">
        <v>2</v>
      </c>
      <c r="B10" s="597" t="s">
        <v>64</v>
      </c>
      <c r="C10" s="599"/>
      <c r="D10" s="597" t="s">
        <v>644</v>
      </c>
      <c r="E10" s="598"/>
      <c r="F10" s="599"/>
      <c r="G10" s="44">
        <v>44</v>
      </c>
      <c r="H10" s="45"/>
      <c r="I10" s="45"/>
      <c r="J10" s="45"/>
      <c r="M10" s="115"/>
      <c r="O10" s="115"/>
    </row>
    <row r="11" spans="1:15" ht="18" customHeight="1" x14ac:dyDescent="0.15">
      <c r="A11" s="44">
        <v>3</v>
      </c>
      <c r="B11" s="597"/>
      <c r="C11" s="599"/>
      <c r="D11" s="597"/>
      <c r="E11" s="598"/>
      <c r="F11" s="599"/>
      <c r="G11" s="44"/>
      <c r="H11" s="45"/>
      <c r="I11" s="45"/>
      <c r="J11" s="45"/>
      <c r="M11" s="115"/>
      <c r="O11" s="115"/>
    </row>
    <row r="12" spans="1:15" ht="18" customHeight="1" x14ac:dyDescent="0.15">
      <c r="A12" s="44">
        <v>4</v>
      </c>
      <c r="B12" s="597"/>
      <c r="C12" s="599"/>
      <c r="D12" s="597"/>
      <c r="E12" s="598"/>
      <c r="F12" s="599"/>
      <c r="G12" s="44"/>
      <c r="H12" s="45"/>
      <c r="I12" s="45"/>
      <c r="J12" s="45"/>
      <c r="M12" s="115"/>
      <c r="O12" s="115"/>
    </row>
    <row r="13" spans="1:15" ht="18" customHeight="1" x14ac:dyDescent="0.15">
      <c r="A13" s="44">
        <v>5</v>
      </c>
      <c r="B13" s="597"/>
      <c r="C13" s="599"/>
      <c r="D13" s="597"/>
      <c r="E13" s="598"/>
      <c r="F13" s="599"/>
      <c r="G13" s="44"/>
      <c r="H13" s="45"/>
      <c r="I13" s="45"/>
      <c r="J13" s="45"/>
      <c r="M13" s="115"/>
      <c r="O13" s="115"/>
    </row>
    <row r="14" spans="1:15" ht="18" customHeight="1" x14ac:dyDescent="0.15">
      <c r="A14" s="44">
        <v>6</v>
      </c>
      <c r="B14" s="597"/>
      <c r="C14" s="599"/>
      <c r="D14" s="597"/>
      <c r="E14" s="598"/>
      <c r="F14" s="599"/>
      <c r="G14" s="44"/>
      <c r="H14" s="45"/>
      <c r="I14" s="45"/>
      <c r="J14" s="45"/>
      <c r="M14" s="115"/>
      <c r="O14" s="115"/>
    </row>
    <row r="15" spans="1:15" ht="18" customHeight="1" x14ac:dyDescent="0.15">
      <c r="A15" s="44">
        <v>7</v>
      </c>
      <c r="B15" s="597"/>
      <c r="C15" s="599"/>
      <c r="D15" s="597"/>
      <c r="E15" s="598"/>
      <c r="F15" s="599"/>
      <c r="G15" s="44"/>
      <c r="H15" s="45"/>
      <c r="I15" s="45"/>
      <c r="J15" s="45"/>
      <c r="M15" s="115"/>
      <c r="O15" s="102"/>
    </row>
    <row r="16" spans="1:15" ht="18" customHeight="1" x14ac:dyDescent="0.15">
      <c r="A16" s="44">
        <v>8</v>
      </c>
      <c r="B16" s="597"/>
      <c r="C16" s="599"/>
      <c r="D16" s="597"/>
      <c r="E16" s="598"/>
      <c r="F16" s="599"/>
      <c r="G16" s="44"/>
      <c r="H16" s="45"/>
      <c r="I16" s="45"/>
      <c r="J16" s="45"/>
      <c r="M16" s="115"/>
      <c r="O16" s="115"/>
    </row>
    <row r="17" spans="1:15" ht="18" customHeight="1" x14ac:dyDescent="0.15">
      <c r="A17" s="44">
        <v>9</v>
      </c>
      <c r="B17" s="597"/>
      <c r="C17" s="599"/>
      <c r="D17" s="597"/>
      <c r="E17" s="598"/>
      <c r="F17" s="599"/>
      <c r="G17" s="44"/>
      <c r="H17" s="45"/>
      <c r="I17" s="45"/>
      <c r="J17" s="45"/>
      <c r="M17" s="115"/>
      <c r="O17" s="102"/>
    </row>
    <row r="18" spans="1:15" ht="18" customHeight="1" x14ac:dyDescent="0.15">
      <c r="A18" s="44">
        <v>10</v>
      </c>
      <c r="B18" s="597"/>
      <c r="C18" s="599"/>
      <c r="D18" s="597"/>
      <c r="E18" s="598"/>
      <c r="F18" s="599"/>
      <c r="G18" s="44"/>
      <c r="H18" s="45"/>
      <c r="I18" s="45"/>
      <c r="J18" s="45"/>
      <c r="M18" s="115"/>
    </row>
    <row r="19" spans="1:15" ht="18" customHeight="1" x14ac:dyDescent="0.15">
      <c r="A19" s="44">
        <v>11</v>
      </c>
      <c r="B19" s="597"/>
      <c r="C19" s="599"/>
      <c r="D19" s="597"/>
      <c r="E19" s="598"/>
      <c r="F19" s="599"/>
      <c r="G19" s="44"/>
      <c r="H19" s="44"/>
      <c r="I19" s="44"/>
      <c r="J19" s="44"/>
      <c r="M19" s="115"/>
    </row>
    <row r="20" spans="1:15" ht="18" customHeight="1" x14ac:dyDescent="0.15">
      <c r="A20" s="44">
        <v>12</v>
      </c>
      <c r="B20" s="597"/>
      <c r="C20" s="599"/>
      <c r="D20" s="597"/>
      <c r="E20" s="598"/>
      <c r="F20" s="599"/>
      <c r="G20" s="44"/>
      <c r="H20" s="44"/>
      <c r="I20" s="44"/>
      <c r="J20" s="44"/>
      <c r="M20" s="115"/>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40"/>
  <sheetViews>
    <sheetView workbookViewId="0"/>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549</v>
      </c>
      <c r="B1" s="37"/>
      <c r="C1" s="37"/>
      <c r="D1" s="28"/>
      <c r="E1" s="28"/>
      <c r="F1" s="28"/>
      <c r="G1" s="38"/>
      <c r="H1" s="38"/>
      <c r="I1" s="38"/>
      <c r="J1" s="38"/>
    </row>
    <row r="2" spans="1:15" ht="18" customHeight="1" x14ac:dyDescent="0.15">
      <c r="A2" s="39"/>
      <c r="B2" s="39"/>
      <c r="C2" s="39"/>
      <c r="D2" s="28"/>
      <c r="E2" s="28"/>
      <c r="F2" s="28"/>
      <c r="G2" s="38"/>
      <c r="H2" s="38"/>
      <c r="I2" s="38"/>
      <c r="J2" s="38"/>
    </row>
    <row r="3" spans="1:15" ht="18" customHeight="1" x14ac:dyDescent="0.15">
      <c r="A3" s="40"/>
      <c r="B3" s="41" t="s">
        <v>21</v>
      </c>
      <c r="C3" s="42">
        <v>7</v>
      </c>
      <c r="D3" s="37" t="s">
        <v>24</v>
      </c>
      <c r="E3" s="603" t="s">
        <v>185</v>
      </c>
      <c r="F3" s="603"/>
      <c r="G3" s="603"/>
      <c r="H3" s="603"/>
      <c r="I3" s="604" t="s">
        <v>189</v>
      </c>
      <c r="J3" s="604"/>
    </row>
    <row r="4" spans="1:15" ht="18" customHeight="1" x14ac:dyDescent="0.15">
      <c r="A4" s="43"/>
      <c r="B4" s="43"/>
      <c r="C4" s="43"/>
      <c r="D4" s="43"/>
      <c r="E4" s="43"/>
      <c r="F4" s="43"/>
      <c r="G4" s="43"/>
      <c r="H4" s="43"/>
      <c r="I4" s="38"/>
      <c r="J4" s="38"/>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585</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119">
        <v>46081</v>
      </c>
      <c r="I8" s="99" t="s">
        <v>116</v>
      </c>
      <c r="J8" s="99" t="s">
        <v>116</v>
      </c>
    </row>
    <row r="9" spans="1:15" ht="18" customHeight="1" x14ac:dyDescent="0.15">
      <c r="A9" s="44">
        <v>1</v>
      </c>
      <c r="B9" s="597" t="s">
        <v>64</v>
      </c>
      <c r="C9" s="599"/>
      <c r="D9" s="597" t="s">
        <v>644</v>
      </c>
      <c r="E9" s="598"/>
      <c r="F9" s="599"/>
      <c r="G9" s="44">
        <v>44</v>
      </c>
      <c r="H9" s="118" t="s">
        <v>409</v>
      </c>
      <c r="I9" s="117"/>
      <c r="J9" s="117"/>
      <c r="M9" s="115"/>
      <c r="O9" s="115"/>
    </row>
    <row r="10" spans="1:15" ht="18" customHeight="1" x14ac:dyDescent="0.15">
      <c r="A10" s="44">
        <v>2</v>
      </c>
      <c r="B10" s="597" t="s">
        <v>64</v>
      </c>
      <c r="C10" s="599"/>
      <c r="D10" s="597" t="s">
        <v>874</v>
      </c>
      <c r="E10" s="598"/>
      <c r="F10" s="599"/>
      <c r="G10" s="44">
        <v>32</v>
      </c>
      <c r="H10" s="118" t="s">
        <v>409</v>
      </c>
      <c r="I10" s="117"/>
      <c r="J10" s="117"/>
      <c r="M10" s="115"/>
      <c r="O10" s="115"/>
    </row>
    <row r="11" spans="1:15" ht="18" customHeight="1" x14ac:dyDescent="0.15">
      <c r="A11" s="44">
        <v>3</v>
      </c>
      <c r="B11" s="597" t="s">
        <v>64</v>
      </c>
      <c r="C11" s="599"/>
      <c r="D11" s="597" t="s">
        <v>875</v>
      </c>
      <c r="E11" s="598"/>
      <c r="F11" s="599"/>
      <c r="G11" s="44">
        <v>33</v>
      </c>
      <c r="H11" s="118" t="s">
        <v>409</v>
      </c>
      <c r="I11" s="117"/>
      <c r="J11" s="117"/>
      <c r="M11" s="115"/>
      <c r="O11" s="115"/>
    </row>
    <row r="12" spans="1:15" ht="18" customHeight="1" x14ac:dyDescent="0.15">
      <c r="A12" s="44">
        <v>4</v>
      </c>
      <c r="B12" s="597"/>
      <c r="C12" s="599"/>
      <c r="D12" s="597"/>
      <c r="E12" s="598"/>
      <c r="F12" s="599"/>
      <c r="G12" s="44"/>
      <c r="H12" s="45"/>
      <c r="I12" s="45"/>
      <c r="J12" s="45"/>
      <c r="M12" s="115"/>
      <c r="O12" s="115"/>
    </row>
    <row r="13" spans="1:15" ht="18" customHeight="1" x14ac:dyDescent="0.15">
      <c r="A13" s="44">
        <v>5</v>
      </c>
      <c r="B13" s="597"/>
      <c r="C13" s="599"/>
      <c r="D13" s="597"/>
      <c r="E13" s="598"/>
      <c r="F13" s="599"/>
      <c r="G13" s="44"/>
      <c r="H13" s="45"/>
      <c r="I13" s="45"/>
      <c r="J13" s="45"/>
      <c r="M13" s="115"/>
      <c r="O13" s="115"/>
    </row>
    <row r="14" spans="1:15" ht="18" customHeight="1" x14ac:dyDescent="0.15">
      <c r="A14" s="44">
        <v>6</v>
      </c>
      <c r="B14" s="597"/>
      <c r="C14" s="599"/>
      <c r="D14" s="597"/>
      <c r="E14" s="598"/>
      <c r="F14" s="599"/>
      <c r="G14" s="44"/>
      <c r="H14" s="45"/>
      <c r="I14" s="45"/>
      <c r="J14" s="45"/>
      <c r="M14" s="115"/>
      <c r="O14" s="115"/>
    </row>
    <row r="15" spans="1:15" ht="18" customHeight="1" x14ac:dyDescent="0.15">
      <c r="A15" s="44">
        <v>7</v>
      </c>
      <c r="B15" s="597"/>
      <c r="C15" s="599"/>
      <c r="D15" s="597"/>
      <c r="E15" s="598"/>
      <c r="F15" s="599"/>
      <c r="G15" s="44"/>
      <c r="H15" s="45"/>
      <c r="I15" s="45"/>
      <c r="J15" s="45"/>
      <c r="M15" s="115"/>
      <c r="O15" s="102"/>
    </row>
    <row r="16" spans="1:15" ht="18" customHeight="1" x14ac:dyDescent="0.15">
      <c r="A16" s="44">
        <v>8</v>
      </c>
      <c r="B16" s="597"/>
      <c r="C16" s="599"/>
      <c r="D16" s="597"/>
      <c r="E16" s="598"/>
      <c r="F16" s="599"/>
      <c r="G16" s="44"/>
      <c r="H16" s="45"/>
      <c r="I16" s="45"/>
      <c r="J16" s="45"/>
      <c r="M16" s="115"/>
      <c r="O16" s="115"/>
    </row>
    <row r="17" spans="1:15" ht="18" customHeight="1" x14ac:dyDescent="0.15">
      <c r="A17" s="44">
        <v>9</v>
      </c>
      <c r="B17" s="597"/>
      <c r="C17" s="599"/>
      <c r="D17" s="597"/>
      <c r="E17" s="598"/>
      <c r="F17" s="599"/>
      <c r="G17" s="44"/>
      <c r="H17" s="45"/>
      <c r="I17" s="45"/>
      <c r="J17" s="45"/>
      <c r="M17" s="115"/>
      <c r="O17" s="102"/>
    </row>
    <row r="18" spans="1:15" ht="18" customHeight="1" x14ac:dyDescent="0.15">
      <c r="A18" s="44">
        <v>10</v>
      </c>
      <c r="B18" s="597"/>
      <c r="C18" s="599"/>
      <c r="D18" s="597"/>
      <c r="E18" s="598"/>
      <c r="F18" s="599"/>
      <c r="G18" s="44"/>
      <c r="H18" s="45"/>
      <c r="I18" s="45"/>
      <c r="J18" s="45"/>
      <c r="M18" s="115"/>
    </row>
    <row r="19" spans="1:15" ht="18" customHeight="1" x14ac:dyDescent="0.15">
      <c r="A19" s="44">
        <v>11</v>
      </c>
      <c r="B19" s="597"/>
      <c r="C19" s="599"/>
      <c r="D19" s="597"/>
      <c r="E19" s="598"/>
      <c r="F19" s="599"/>
      <c r="G19" s="44"/>
      <c r="H19" s="44"/>
      <c r="I19" s="44"/>
      <c r="J19" s="44"/>
      <c r="M19" s="115"/>
    </row>
    <row r="20" spans="1:15" ht="18" customHeight="1" x14ac:dyDescent="0.15">
      <c r="A20" s="44">
        <v>12</v>
      </c>
      <c r="B20" s="597"/>
      <c r="C20" s="599"/>
      <c r="D20" s="597"/>
      <c r="E20" s="598"/>
      <c r="F20" s="599"/>
      <c r="G20" s="44"/>
      <c r="H20" s="44"/>
      <c r="I20" s="44"/>
      <c r="J20" s="44"/>
      <c r="M20" s="115"/>
    </row>
    <row r="21" spans="1:15" ht="18" customHeight="1" x14ac:dyDescent="0.15">
      <c r="A21" s="44">
        <v>13</v>
      </c>
      <c r="B21" s="597"/>
      <c r="C21" s="599"/>
      <c r="D21" s="597"/>
      <c r="E21" s="598"/>
      <c r="F21" s="599"/>
      <c r="G21" s="44"/>
      <c r="H21" s="44"/>
      <c r="I21" s="44"/>
      <c r="J21" s="44"/>
      <c r="M21" s="102"/>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W53"/>
  <sheetViews>
    <sheetView workbookViewId="0">
      <selection activeCell="AT14" sqref="AT13:AT14"/>
    </sheetView>
  </sheetViews>
  <sheetFormatPr defaultColWidth="9" defaultRowHeight="13.5" x14ac:dyDescent="0.15"/>
  <cols>
    <col min="1" max="44" customWidth="true" style="28" width="2.25"/>
    <col min="45" max="16384" style="28" width="9.0"/>
  </cols>
  <sheetData>
    <row r="1" spans="1:49" ht="18.75" customHeight="1" x14ac:dyDescent="0.15">
      <c r="A1" s="28" t="s">
        <v>604</v>
      </c>
    </row>
    <row r="2" spans="1:49"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49"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row>
    <row r="4" spans="1:49" ht="26.25" customHeight="1" x14ac:dyDescent="0.15">
      <c r="A4" s="105"/>
      <c r="B4" s="105"/>
      <c r="C4" s="105"/>
      <c r="D4" s="105"/>
      <c r="E4" s="105"/>
      <c r="F4" s="105"/>
      <c r="G4" s="105"/>
      <c r="H4" s="105"/>
      <c r="Q4" s="105"/>
      <c r="R4" s="105"/>
    </row>
    <row r="5" spans="1:49"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49"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49"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49"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49"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49" ht="11.25" customHeight="1" x14ac:dyDescent="0.15">
      <c r="A10" s="622">
        <v>1</v>
      </c>
      <c r="B10" s="622"/>
      <c r="C10" s="608" t="s">
        <v>629</v>
      </c>
      <c r="D10" s="600"/>
      <c r="E10" s="600"/>
      <c r="F10" s="600"/>
      <c r="G10" s="600"/>
      <c r="H10" s="600"/>
      <c r="I10" s="609"/>
      <c r="J10" s="626">
        <v>45801</v>
      </c>
      <c r="K10" s="626"/>
      <c r="L10" s="626"/>
      <c r="M10" s="626"/>
      <c r="N10" s="627" t="s">
        <v>316</v>
      </c>
      <c r="O10" s="628"/>
      <c r="P10" s="628"/>
      <c r="Q10" s="628"/>
      <c r="R10" s="628"/>
      <c r="S10" s="629"/>
      <c r="T10" s="511">
        <v>21020</v>
      </c>
      <c r="U10" s="511"/>
      <c r="V10" s="511"/>
      <c r="W10" s="511"/>
      <c r="X10" s="513">
        <v>0</v>
      </c>
      <c r="Y10" s="514"/>
      <c r="Z10" s="514"/>
      <c r="AA10" s="515"/>
      <c r="AB10" s="513">
        <v>2200</v>
      </c>
      <c r="AC10" s="514"/>
      <c r="AD10" s="514"/>
      <c r="AE10" s="515"/>
      <c r="AF10" s="626">
        <v>45801</v>
      </c>
      <c r="AG10" s="626"/>
      <c r="AH10" s="626"/>
      <c r="AI10" s="630"/>
      <c r="AJ10" s="630"/>
      <c r="AK10" s="630"/>
      <c r="AL10" s="630"/>
      <c r="AM10" s="630"/>
      <c r="AN10" s="630"/>
      <c r="AO10" s="630"/>
      <c r="AP10" s="607"/>
      <c r="AQ10" s="607"/>
      <c r="AR10" s="607"/>
    </row>
    <row r="11" spans="1:49" ht="11.25" customHeight="1" x14ac:dyDescent="0.15">
      <c r="A11" s="622"/>
      <c r="B11" s="622"/>
      <c r="C11" s="623"/>
      <c r="D11" s="624"/>
      <c r="E11" s="624"/>
      <c r="F11" s="624"/>
      <c r="G11" s="624"/>
      <c r="H11" s="624"/>
      <c r="I11" s="625"/>
      <c r="J11" s="626"/>
      <c r="K11" s="626"/>
      <c r="L11" s="626"/>
      <c r="M11" s="626"/>
      <c r="N11" s="631" t="s">
        <v>646</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row>
    <row r="12" spans="1:49" ht="22.5" customHeight="1" x14ac:dyDescent="0.15">
      <c r="A12" s="622"/>
      <c r="B12" s="622"/>
      <c r="C12" s="610"/>
      <c r="D12" s="606"/>
      <c r="E12" s="606"/>
      <c r="F12" s="606"/>
      <c r="G12" s="606"/>
      <c r="H12" s="606"/>
      <c r="I12" s="611"/>
      <c r="J12" s="626"/>
      <c r="K12" s="626"/>
      <c r="L12" s="626"/>
      <c r="M12" s="626"/>
      <c r="N12" s="478" t="s">
        <v>645</v>
      </c>
      <c r="O12" s="479"/>
      <c r="P12" s="479"/>
      <c r="Q12" s="479"/>
      <c r="R12" s="479"/>
      <c r="S12" s="480"/>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row>
    <row r="13" spans="1:49" ht="11.25" customHeight="1" x14ac:dyDescent="0.15">
      <c r="A13" s="622">
        <v>2</v>
      </c>
      <c r="B13" s="622"/>
      <c r="C13" s="608" t="s">
        <v>643</v>
      </c>
      <c r="D13" s="600"/>
      <c r="E13" s="600"/>
      <c r="F13" s="600"/>
      <c r="G13" s="600"/>
      <c r="H13" s="600"/>
      <c r="I13" s="609"/>
      <c r="J13" s="626">
        <v>45801</v>
      </c>
      <c r="K13" s="626"/>
      <c r="L13" s="626"/>
      <c r="M13" s="626"/>
      <c r="N13" s="627" t="s">
        <v>316</v>
      </c>
      <c r="O13" s="628"/>
      <c r="P13" s="628"/>
      <c r="Q13" s="628"/>
      <c r="R13" s="628"/>
      <c r="S13" s="629"/>
      <c r="T13" s="511">
        <v>20290</v>
      </c>
      <c r="U13" s="511"/>
      <c r="V13" s="511"/>
      <c r="W13" s="511"/>
      <c r="X13" s="513">
        <v>0</v>
      </c>
      <c r="Y13" s="514"/>
      <c r="Z13" s="514"/>
      <c r="AA13" s="515"/>
      <c r="AB13" s="513">
        <v>2200</v>
      </c>
      <c r="AC13" s="514"/>
      <c r="AD13" s="514"/>
      <c r="AE13" s="515"/>
      <c r="AF13" s="626">
        <v>45801</v>
      </c>
      <c r="AG13" s="626"/>
      <c r="AH13" s="626"/>
      <c r="AI13" s="630"/>
      <c r="AJ13" s="630"/>
      <c r="AK13" s="630"/>
      <c r="AL13" s="630"/>
      <c r="AM13" s="630"/>
      <c r="AN13" s="630"/>
      <c r="AO13" s="630"/>
      <c r="AP13" s="607"/>
      <c r="AQ13" s="607"/>
      <c r="AR13" s="607"/>
    </row>
    <row r="14" spans="1:49" ht="11.25" customHeight="1" x14ac:dyDescent="0.15">
      <c r="A14" s="622"/>
      <c r="B14" s="622"/>
      <c r="C14" s="623"/>
      <c r="D14" s="624"/>
      <c r="E14" s="624"/>
      <c r="F14" s="624"/>
      <c r="G14" s="624"/>
      <c r="H14" s="624"/>
      <c r="I14" s="625"/>
      <c r="J14" s="626"/>
      <c r="K14" s="626"/>
      <c r="L14" s="626"/>
      <c r="M14" s="626"/>
      <c r="N14" s="631" t="s">
        <v>648</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row>
    <row r="15" spans="1:49" ht="22.5" customHeight="1" x14ac:dyDescent="0.15">
      <c r="A15" s="622"/>
      <c r="B15" s="622"/>
      <c r="C15" s="610"/>
      <c r="D15" s="606"/>
      <c r="E15" s="606"/>
      <c r="F15" s="606"/>
      <c r="G15" s="606"/>
      <c r="H15" s="606"/>
      <c r="I15" s="611"/>
      <c r="J15" s="626"/>
      <c r="K15" s="626"/>
      <c r="L15" s="626"/>
      <c r="M15" s="626"/>
      <c r="N15" s="478" t="s">
        <v>650</v>
      </c>
      <c r="O15" s="479"/>
      <c r="P15" s="479"/>
      <c r="Q15" s="479"/>
      <c r="R15" s="479"/>
      <c r="S15" s="480"/>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row>
    <row r="16" spans="1:49" ht="11.25" customHeight="1" x14ac:dyDescent="0.15">
      <c r="A16" s="622">
        <v>3</v>
      </c>
      <c r="B16" s="622"/>
      <c r="C16" s="608" t="s">
        <v>639</v>
      </c>
      <c r="D16" s="600"/>
      <c r="E16" s="600"/>
      <c r="F16" s="600"/>
      <c r="G16" s="600"/>
      <c r="H16" s="600"/>
      <c r="I16" s="609"/>
      <c r="J16" s="626">
        <v>45801</v>
      </c>
      <c r="K16" s="626"/>
      <c r="L16" s="626"/>
      <c r="M16" s="626"/>
      <c r="N16" s="627" t="s">
        <v>316</v>
      </c>
      <c r="O16" s="628"/>
      <c r="P16" s="628"/>
      <c r="Q16" s="628"/>
      <c r="R16" s="628"/>
      <c r="S16" s="629"/>
      <c r="T16" s="511">
        <v>20390</v>
      </c>
      <c r="U16" s="511"/>
      <c r="V16" s="511"/>
      <c r="W16" s="511"/>
      <c r="X16" s="513">
        <v>0</v>
      </c>
      <c r="Y16" s="514"/>
      <c r="Z16" s="514"/>
      <c r="AA16" s="515"/>
      <c r="AB16" s="513">
        <v>2200</v>
      </c>
      <c r="AC16" s="514"/>
      <c r="AD16" s="514"/>
      <c r="AE16" s="515"/>
      <c r="AF16" s="626">
        <v>45801</v>
      </c>
      <c r="AG16" s="626"/>
      <c r="AH16" s="626"/>
      <c r="AI16" s="630"/>
      <c r="AJ16" s="630"/>
      <c r="AK16" s="630"/>
      <c r="AL16" s="630"/>
      <c r="AM16" s="630"/>
      <c r="AN16" s="630"/>
      <c r="AO16" s="630"/>
      <c r="AP16" s="607"/>
      <c r="AQ16" s="607"/>
      <c r="AR16" s="607"/>
    </row>
    <row r="17" spans="1:44" ht="11.25" customHeight="1" x14ac:dyDescent="0.15">
      <c r="A17" s="622"/>
      <c r="B17" s="622"/>
      <c r="C17" s="623"/>
      <c r="D17" s="624"/>
      <c r="E17" s="624"/>
      <c r="F17" s="624"/>
      <c r="G17" s="624"/>
      <c r="H17" s="624"/>
      <c r="I17" s="625"/>
      <c r="J17" s="626"/>
      <c r="K17" s="626"/>
      <c r="L17" s="626"/>
      <c r="M17" s="626"/>
      <c r="N17" s="631" t="s">
        <v>648</v>
      </c>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634" t="s">
        <v>650</v>
      </c>
      <c r="O18" s="635"/>
      <c r="P18" s="635"/>
      <c r="Q18" s="635"/>
      <c r="R18" s="635"/>
      <c r="S18" s="636"/>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c r="D19" s="600"/>
      <c r="E19" s="600"/>
      <c r="F19" s="600"/>
      <c r="G19" s="600"/>
      <c r="H19" s="600"/>
      <c r="I19" s="609"/>
      <c r="J19" s="626"/>
      <c r="K19" s="626"/>
      <c r="L19" s="626"/>
      <c r="M19" s="626"/>
      <c r="N19" s="627"/>
      <c r="O19" s="628"/>
      <c r="P19" s="628"/>
      <c r="Q19" s="628"/>
      <c r="R19" s="628"/>
      <c r="S19" s="629"/>
      <c r="T19" s="511"/>
      <c r="U19" s="511"/>
      <c r="V19" s="511"/>
      <c r="W19" s="511"/>
      <c r="X19" s="513">
        <v>0</v>
      </c>
      <c r="Y19" s="514"/>
      <c r="Z19" s="514"/>
      <c r="AA19" s="515"/>
      <c r="AB19" s="513"/>
      <c r="AC19" s="514"/>
      <c r="AD19" s="514"/>
      <c r="AE19" s="515"/>
      <c r="AF19" s="626"/>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c r="D22" s="600"/>
      <c r="E22" s="600"/>
      <c r="F22" s="600"/>
      <c r="G22" s="600"/>
      <c r="H22" s="600"/>
      <c r="I22" s="609"/>
      <c r="J22" s="626"/>
      <c r="K22" s="626"/>
      <c r="L22" s="626"/>
      <c r="M22" s="626"/>
      <c r="N22" s="627"/>
      <c r="O22" s="628"/>
      <c r="P22" s="628"/>
      <c r="Q22" s="628"/>
      <c r="R22" s="628"/>
      <c r="S22" s="629"/>
      <c r="T22" s="511"/>
      <c r="U22" s="511"/>
      <c r="V22" s="511"/>
      <c r="W22" s="511"/>
      <c r="X22" s="513">
        <v>0</v>
      </c>
      <c r="Y22" s="514"/>
      <c r="Z22" s="514"/>
      <c r="AA22" s="515"/>
      <c r="AB22" s="513"/>
      <c r="AC22" s="514"/>
      <c r="AD22" s="514"/>
      <c r="AE22" s="515"/>
      <c r="AF22" s="626"/>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c r="D25" s="600"/>
      <c r="E25" s="600"/>
      <c r="F25" s="600"/>
      <c r="G25" s="600"/>
      <c r="H25" s="600"/>
      <c r="I25" s="609"/>
      <c r="J25" s="626"/>
      <c r="K25" s="626"/>
      <c r="L25" s="626"/>
      <c r="M25" s="626"/>
      <c r="N25" s="627"/>
      <c r="O25" s="628"/>
      <c r="P25" s="628"/>
      <c r="Q25" s="628"/>
      <c r="R25" s="628"/>
      <c r="S25" s="629"/>
      <c r="T25" s="511"/>
      <c r="U25" s="511"/>
      <c r="V25" s="511"/>
      <c r="W25" s="511"/>
      <c r="X25" s="513">
        <v>0</v>
      </c>
      <c r="Y25" s="514"/>
      <c r="Z25" s="514"/>
      <c r="AA25" s="515"/>
      <c r="AB25" s="513"/>
      <c r="AC25" s="514"/>
      <c r="AD25" s="514"/>
      <c r="AE25" s="515"/>
      <c r="AF25" s="626"/>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c r="D28" s="600"/>
      <c r="E28" s="600"/>
      <c r="F28" s="600"/>
      <c r="G28" s="600"/>
      <c r="H28" s="600"/>
      <c r="I28" s="609"/>
      <c r="J28" s="626"/>
      <c r="K28" s="626"/>
      <c r="L28" s="626"/>
      <c r="M28" s="626"/>
      <c r="N28" s="627"/>
      <c r="O28" s="628"/>
      <c r="P28" s="628"/>
      <c r="Q28" s="628"/>
      <c r="R28" s="628"/>
      <c r="S28" s="629"/>
      <c r="T28" s="511"/>
      <c r="U28" s="511"/>
      <c r="V28" s="511"/>
      <c r="W28" s="511"/>
      <c r="X28" s="513">
        <v>0</v>
      </c>
      <c r="Y28" s="514"/>
      <c r="Z28" s="514"/>
      <c r="AA28" s="515"/>
      <c r="AB28" s="513"/>
      <c r="AC28" s="514"/>
      <c r="AD28" s="514"/>
      <c r="AE28" s="515"/>
      <c r="AF28" s="626"/>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61700</v>
      </c>
      <c r="U40" s="646"/>
      <c r="V40" s="646"/>
      <c r="W40" s="646"/>
      <c r="X40" s="647">
        <f>SUM(X10:AA39)</f>
        <v>0</v>
      </c>
      <c r="Y40" s="648"/>
      <c r="Z40" s="648"/>
      <c r="AA40" s="649"/>
      <c r="AB40" s="650">
        <f>SUM(AB10:AE39)</f>
        <v>6600</v>
      </c>
      <c r="AC40" s="651"/>
      <c r="AD40" s="651"/>
      <c r="AE40" s="652"/>
      <c r="AF40" s="653" t="s">
        <v>476</v>
      </c>
      <c r="AG40" s="654"/>
      <c r="AH40" s="654"/>
      <c r="AI40" s="654"/>
      <c r="AJ40" s="654"/>
      <c r="AK40" s="654"/>
      <c r="AL40" s="654">
        <f>SUM(T40:AE40)</f>
        <v>68300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T3:AW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F13:AH15"/>
    <mergeCell ref="AI13:AO15"/>
    <mergeCell ref="AP13:AR15"/>
    <mergeCell ref="N14:S14"/>
    <mergeCell ref="N15:S15"/>
    <mergeCell ref="AF10:AH12"/>
    <mergeCell ref="AI10:AO12"/>
    <mergeCell ref="AP10:AR12"/>
    <mergeCell ref="N11:S11"/>
    <mergeCell ref="N12:S12"/>
    <mergeCell ref="A13:B15"/>
    <mergeCell ref="C13:I15"/>
    <mergeCell ref="J13:M15"/>
    <mergeCell ref="N13:S13"/>
    <mergeCell ref="T13:W15"/>
    <mergeCell ref="T9:W9"/>
    <mergeCell ref="X9:AA9"/>
    <mergeCell ref="AB9:AE9"/>
    <mergeCell ref="A10:B12"/>
    <mergeCell ref="C10:I12"/>
    <mergeCell ref="J10:M12"/>
    <mergeCell ref="N10:S10"/>
    <mergeCell ref="T10:W12"/>
    <mergeCell ref="X10:AA12"/>
    <mergeCell ref="AB10:AE12"/>
    <mergeCell ref="X13:AA15"/>
    <mergeCell ref="AB13:AE15"/>
    <mergeCell ref="A2:AR2"/>
    <mergeCell ref="G3:I3"/>
    <mergeCell ref="J3:K3"/>
    <mergeCell ref="L3:N3"/>
    <mergeCell ref="P3:AI3"/>
    <mergeCell ref="A5:F6"/>
    <mergeCell ref="G5:AR6"/>
    <mergeCell ref="AC7:AR7"/>
    <mergeCell ref="A8:B9"/>
    <mergeCell ref="C8:I9"/>
    <mergeCell ref="J8:M9"/>
    <mergeCell ref="N8:S8"/>
    <mergeCell ref="T8:AE8"/>
    <mergeCell ref="AF8:AH9"/>
    <mergeCell ref="AI8:AO9"/>
    <mergeCell ref="AP8:AR9"/>
    <mergeCell ref="N9:S9"/>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X53"/>
  <sheetViews>
    <sheetView workbookViewId="0">
      <selection activeCell="AB40" sqref="AB40:AE40"/>
    </sheetView>
  </sheetViews>
  <sheetFormatPr defaultColWidth="9" defaultRowHeight="13.5" x14ac:dyDescent="0.15"/>
  <cols>
    <col min="1" max="44" customWidth="true" style="28" width="2.25"/>
    <col min="45" max="16384" style="28" width="9.0"/>
  </cols>
  <sheetData>
    <row r="1" spans="1:50" ht="18.75" customHeight="1" x14ac:dyDescent="0.15">
      <c r="A1" s="28" t="s">
        <v>603</v>
      </c>
    </row>
    <row r="2" spans="1:50"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50"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c r="AX3" s="613"/>
    </row>
    <row r="4" spans="1:50" ht="26.25" customHeight="1" x14ac:dyDescent="0.15">
      <c r="A4" s="105"/>
      <c r="B4" s="105"/>
      <c r="C4" s="105"/>
      <c r="D4" s="105"/>
      <c r="E4" s="105"/>
      <c r="F4" s="105"/>
      <c r="G4" s="105"/>
      <c r="H4" s="105"/>
      <c r="Q4" s="105"/>
      <c r="R4" s="105"/>
    </row>
    <row r="5" spans="1:50"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50"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50"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50"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50"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50" ht="11.25" customHeight="1" x14ac:dyDescent="0.15">
      <c r="A10" s="622">
        <v>1</v>
      </c>
      <c r="B10" s="622"/>
      <c r="C10" s="608" t="s">
        <v>635</v>
      </c>
      <c r="D10" s="600"/>
      <c r="E10" s="600"/>
      <c r="F10" s="600"/>
      <c r="G10" s="600"/>
      <c r="H10" s="600"/>
      <c r="I10" s="609"/>
      <c r="J10" s="626">
        <v>45822</v>
      </c>
      <c r="K10" s="626"/>
      <c r="L10" s="626"/>
      <c r="M10" s="626"/>
      <c r="N10" s="627" t="s">
        <v>316</v>
      </c>
      <c r="O10" s="628"/>
      <c r="P10" s="628"/>
      <c r="Q10" s="628"/>
      <c r="R10" s="628"/>
      <c r="S10" s="629"/>
      <c r="T10" s="511">
        <v>20560</v>
      </c>
      <c r="U10" s="511"/>
      <c r="V10" s="511"/>
      <c r="W10" s="511"/>
      <c r="X10" s="513">
        <v>0</v>
      </c>
      <c r="Y10" s="514"/>
      <c r="Z10" s="514"/>
      <c r="AA10" s="515"/>
      <c r="AB10" s="513">
        <v>2200</v>
      </c>
      <c r="AC10" s="514"/>
      <c r="AD10" s="514"/>
      <c r="AE10" s="515"/>
      <c r="AF10" s="626">
        <v>45822</v>
      </c>
      <c r="AG10" s="626"/>
      <c r="AH10" s="626"/>
      <c r="AI10" s="630"/>
      <c r="AJ10" s="630"/>
      <c r="AK10" s="630"/>
      <c r="AL10" s="630"/>
      <c r="AM10" s="630"/>
      <c r="AN10" s="630"/>
      <c r="AO10" s="630"/>
      <c r="AP10" s="607"/>
      <c r="AQ10" s="607"/>
      <c r="AR10" s="607"/>
      <c r="AU10" s="101"/>
    </row>
    <row r="11" spans="1:50" ht="11.25" customHeight="1" x14ac:dyDescent="0.15">
      <c r="A11" s="622"/>
      <c r="B11" s="622"/>
      <c r="C11" s="623"/>
      <c r="D11" s="624"/>
      <c r="E11" s="624"/>
      <c r="F11" s="624"/>
      <c r="G11" s="624"/>
      <c r="H11" s="624"/>
      <c r="I11" s="625"/>
      <c r="J11" s="626"/>
      <c r="K11" s="626"/>
      <c r="L11" s="626"/>
      <c r="M11" s="626"/>
      <c r="N11" s="631" t="s">
        <v>651</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01"/>
    </row>
    <row r="12" spans="1:50" ht="22.5" customHeight="1" x14ac:dyDescent="0.15">
      <c r="A12" s="622"/>
      <c r="B12" s="622"/>
      <c r="C12" s="610"/>
      <c r="D12" s="606"/>
      <c r="E12" s="606"/>
      <c r="F12" s="606"/>
      <c r="G12" s="606"/>
      <c r="H12" s="606"/>
      <c r="I12" s="611"/>
      <c r="J12" s="626"/>
      <c r="K12" s="626"/>
      <c r="L12" s="626"/>
      <c r="M12" s="626"/>
      <c r="N12" s="634" t="s">
        <v>650</v>
      </c>
      <c r="O12" s="635"/>
      <c r="P12" s="635"/>
      <c r="Q12" s="635"/>
      <c r="R12" s="635"/>
      <c r="S12" s="636"/>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01"/>
    </row>
    <row r="13" spans="1:50" ht="11.25" customHeight="1" x14ac:dyDescent="0.15">
      <c r="A13" s="622">
        <v>2</v>
      </c>
      <c r="B13" s="622"/>
      <c r="C13" s="608" t="s">
        <v>638</v>
      </c>
      <c r="D13" s="600"/>
      <c r="E13" s="600"/>
      <c r="F13" s="600"/>
      <c r="G13" s="600"/>
      <c r="H13" s="600"/>
      <c r="I13" s="609"/>
      <c r="J13" s="626">
        <v>45822</v>
      </c>
      <c r="K13" s="626"/>
      <c r="L13" s="626"/>
      <c r="M13" s="626"/>
      <c r="N13" s="627" t="s">
        <v>316</v>
      </c>
      <c r="O13" s="628"/>
      <c r="P13" s="628"/>
      <c r="Q13" s="628"/>
      <c r="R13" s="628"/>
      <c r="S13" s="629"/>
      <c r="T13" s="655">
        <v>17480</v>
      </c>
      <c r="U13" s="655"/>
      <c r="V13" s="655"/>
      <c r="W13" s="655"/>
      <c r="X13" s="513">
        <v>0</v>
      </c>
      <c r="Y13" s="514"/>
      <c r="Z13" s="514"/>
      <c r="AA13" s="515"/>
      <c r="AB13" s="513">
        <v>2200</v>
      </c>
      <c r="AC13" s="514"/>
      <c r="AD13" s="514"/>
      <c r="AE13" s="515"/>
      <c r="AF13" s="626">
        <v>45822</v>
      </c>
      <c r="AG13" s="626"/>
      <c r="AH13" s="626"/>
      <c r="AI13" s="630"/>
      <c r="AJ13" s="630"/>
      <c r="AK13" s="630"/>
      <c r="AL13" s="630"/>
      <c r="AM13" s="630"/>
      <c r="AN13" s="630"/>
      <c r="AO13" s="630"/>
      <c r="AP13" s="607"/>
      <c r="AQ13" s="607"/>
      <c r="AR13" s="607"/>
      <c r="AU13" s="101"/>
    </row>
    <row r="14" spans="1:50" ht="11.25" customHeight="1" x14ac:dyDescent="0.15">
      <c r="A14" s="622"/>
      <c r="B14" s="622"/>
      <c r="C14" s="623"/>
      <c r="D14" s="624"/>
      <c r="E14" s="624"/>
      <c r="F14" s="624"/>
      <c r="G14" s="624"/>
      <c r="H14" s="624"/>
      <c r="I14" s="625"/>
      <c r="J14" s="626"/>
      <c r="K14" s="626"/>
      <c r="L14" s="626"/>
      <c r="M14" s="626"/>
      <c r="N14" s="631" t="s">
        <v>654</v>
      </c>
      <c r="O14" s="632"/>
      <c r="P14" s="632"/>
      <c r="Q14" s="632"/>
      <c r="R14" s="632"/>
      <c r="S14" s="633"/>
      <c r="T14" s="655"/>
      <c r="U14" s="655"/>
      <c r="V14" s="655"/>
      <c r="W14" s="655"/>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01"/>
    </row>
    <row r="15" spans="1:50" ht="22.5" customHeight="1" x14ac:dyDescent="0.15">
      <c r="A15" s="622"/>
      <c r="B15" s="622"/>
      <c r="C15" s="610"/>
      <c r="D15" s="606"/>
      <c r="E15" s="606"/>
      <c r="F15" s="606"/>
      <c r="G15" s="606"/>
      <c r="H15" s="606"/>
      <c r="I15" s="611"/>
      <c r="J15" s="626"/>
      <c r="K15" s="626"/>
      <c r="L15" s="626"/>
      <c r="M15" s="626"/>
      <c r="N15" s="634" t="s">
        <v>652</v>
      </c>
      <c r="O15" s="635"/>
      <c r="P15" s="635"/>
      <c r="Q15" s="635"/>
      <c r="R15" s="635"/>
      <c r="S15" s="636"/>
      <c r="T15" s="655"/>
      <c r="U15" s="655"/>
      <c r="V15" s="655"/>
      <c r="W15" s="655"/>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01"/>
    </row>
    <row r="16" spans="1:50" ht="11.25" customHeight="1" x14ac:dyDescent="0.15">
      <c r="A16" s="622">
        <v>3</v>
      </c>
      <c r="B16" s="622"/>
      <c r="C16" s="608" t="s">
        <v>639</v>
      </c>
      <c r="D16" s="600"/>
      <c r="E16" s="600"/>
      <c r="F16" s="600"/>
      <c r="G16" s="600"/>
      <c r="H16" s="600"/>
      <c r="I16" s="609"/>
      <c r="J16" s="626">
        <v>45822</v>
      </c>
      <c r="K16" s="626"/>
      <c r="L16" s="626"/>
      <c r="M16" s="626"/>
      <c r="N16" s="627" t="s">
        <v>316</v>
      </c>
      <c r="O16" s="628"/>
      <c r="P16" s="628"/>
      <c r="Q16" s="628"/>
      <c r="R16" s="628"/>
      <c r="S16" s="629"/>
      <c r="T16" s="655">
        <v>19110</v>
      </c>
      <c r="U16" s="655"/>
      <c r="V16" s="655"/>
      <c r="W16" s="655"/>
      <c r="X16" s="513">
        <v>0</v>
      </c>
      <c r="Y16" s="514"/>
      <c r="Z16" s="514"/>
      <c r="AA16" s="515"/>
      <c r="AB16" s="513">
        <v>2200</v>
      </c>
      <c r="AC16" s="514"/>
      <c r="AD16" s="514"/>
      <c r="AE16" s="515"/>
      <c r="AF16" s="626">
        <v>45822</v>
      </c>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t="s">
        <v>648</v>
      </c>
      <c r="O17" s="632"/>
      <c r="P17" s="632"/>
      <c r="Q17" s="632"/>
      <c r="R17" s="632"/>
      <c r="S17" s="633"/>
      <c r="T17" s="655"/>
      <c r="U17" s="655"/>
      <c r="V17" s="655"/>
      <c r="W17" s="655"/>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634" t="s">
        <v>650</v>
      </c>
      <c r="O18" s="635"/>
      <c r="P18" s="635"/>
      <c r="Q18" s="635"/>
      <c r="R18" s="635"/>
      <c r="S18" s="636"/>
      <c r="T18" s="655"/>
      <c r="U18" s="655"/>
      <c r="V18" s="655"/>
      <c r="W18" s="655"/>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t="s">
        <v>643</v>
      </c>
      <c r="D19" s="600"/>
      <c r="E19" s="600"/>
      <c r="F19" s="600"/>
      <c r="G19" s="600"/>
      <c r="H19" s="600"/>
      <c r="I19" s="609"/>
      <c r="J19" s="626">
        <v>45822</v>
      </c>
      <c r="K19" s="626"/>
      <c r="L19" s="626"/>
      <c r="M19" s="626"/>
      <c r="N19" s="627" t="s">
        <v>316</v>
      </c>
      <c r="O19" s="628"/>
      <c r="P19" s="628"/>
      <c r="Q19" s="628"/>
      <c r="R19" s="628"/>
      <c r="S19" s="629"/>
      <c r="T19" s="511">
        <v>19390</v>
      </c>
      <c r="U19" s="511"/>
      <c r="V19" s="511"/>
      <c r="W19" s="511"/>
      <c r="X19" s="513">
        <v>0</v>
      </c>
      <c r="Y19" s="514"/>
      <c r="Z19" s="514"/>
      <c r="AA19" s="515"/>
      <c r="AB19" s="513">
        <v>2200</v>
      </c>
      <c r="AC19" s="514"/>
      <c r="AD19" s="514"/>
      <c r="AE19" s="515"/>
      <c r="AF19" s="626">
        <v>45822</v>
      </c>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t="s">
        <v>648</v>
      </c>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t="s">
        <v>650</v>
      </c>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c r="D22" s="600"/>
      <c r="E22" s="600"/>
      <c r="F22" s="600"/>
      <c r="G22" s="600"/>
      <c r="H22" s="600"/>
      <c r="I22" s="609"/>
      <c r="J22" s="626"/>
      <c r="K22" s="626"/>
      <c r="L22" s="626"/>
      <c r="M22" s="626"/>
      <c r="N22" s="627"/>
      <c r="O22" s="628"/>
      <c r="P22" s="628"/>
      <c r="Q22" s="628"/>
      <c r="R22" s="628"/>
      <c r="S22" s="629"/>
      <c r="T22" s="511"/>
      <c r="U22" s="511"/>
      <c r="V22" s="511"/>
      <c r="W22" s="511"/>
      <c r="X22" s="513">
        <v>0</v>
      </c>
      <c r="Y22" s="514"/>
      <c r="Z22" s="514"/>
      <c r="AA22" s="515"/>
      <c r="AB22" s="513"/>
      <c r="AC22" s="514"/>
      <c r="AD22" s="514"/>
      <c r="AE22" s="515"/>
      <c r="AF22" s="626"/>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c r="D25" s="600"/>
      <c r="E25" s="600"/>
      <c r="F25" s="600"/>
      <c r="G25" s="600"/>
      <c r="H25" s="600"/>
      <c r="I25" s="609"/>
      <c r="J25" s="626"/>
      <c r="K25" s="626"/>
      <c r="L25" s="626"/>
      <c r="M25" s="626"/>
      <c r="N25" s="627"/>
      <c r="O25" s="628"/>
      <c r="P25" s="628"/>
      <c r="Q25" s="628"/>
      <c r="R25" s="628"/>
      <c r="S25" s="629"/>
      <c r="T25" s="511"/>
      <c r="U25" s="511"/>
      <c r="V25" s="511"/>
      <c r="W25" s="511"/>
      <c r="X25" s="513">
        <v>0</v>
      </c>
      <c r="Y25" s="514"/>
      <c r="Z25" s="514"/>
      <c r="AA25" s="515"/>
      <c r="AB25" s="513"/>
      <c r="AC25" s="514"/>
      <c r="AD25" s="514"/>
      <c r="AE25" s="515"/>
      <c r="AF25" s="626"/>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c r="D28" s="600"/>
      <c r="E28" s="600"/>
      <c r="F28" s="600"/>
      <c r="G28" s="600"/>
      <c r="H28" s="600"/>
      <c r="I28" s="609"/>
      <c r="J28" s="626"/>
      <c r="K28" s="626"/>
      <c r="L28" s="626"/>
      <c r="M28" s="626"/>
      <c r="N28" s="627"/>
      <c r="O28" s="628"/>
      <c r="P28" s="628"/>
      <c r="Q28" s="628"/>
      <c r="R28" s="628"/>
      <c r="S28" s="629"/>
      <c r="T28" s="511"/>
      <c r="U28" s="511"/>
      <c r="V28" s="511"/>
      <c r="W28" s="511"/>
      <c r="X28" s="513">
        <v>0</v>
      </c>
      <c r="Y28" s="514"/>
      <c r="Z28" s="514"/>
      <c r="AA28" s="515"/>
      <c r="AB28" s="513"/>
      <c r="AC28" s="514"/>
      <c r="AD28" s="514"/>
      <c r="AE28" s="515"/>
      <c r="AF28" s="626"/>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76540</v>
      </c>
      <c r="U40" s="646"/>
      <c r="V40" s="646"/>
      <c r="W40" s="646"/>
      <c r="X40" s="647">
        <f>SUM(X10:AA39)</f>
        <v>0</v>
      </c>
      <c r="Y40" s="648"/>
      <c r="Z40" s="648"/>
      <c r="AA40" s="649"/>
      <c r="AB40" s="650">
        <f>SUM(AB10:AE39)</f>
        <v>8800</v>
      </c>
      <c r="AC40" s="651"/>
      <c r="AD40" s="651"/>
      <c r="AE40" s="652"/>
      <c r="AF40" s="653" t="s">
        <v>476</v>
      </c>
      <c r="AG40" s="654"/>
      <c r="AH40" s="654"/>
      <c r="AI40" s="654"/>
      <c r="AJ40" s="654"/>
      <c r="AK40" s="654"/>
      <c r="AL40" s="654">
        <f>SUM(T40:AE40)</f>
        <v>85340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2:AR2"/>
    <mergeCell ref="G3:I3"/>
    <mergeCell ref="J3:K3"/>
    <mergeCell ref="L3:N3"/>
    <mergeCell ref="P3:AI3"/>
    <mergeCell ref="AT3:AX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X53"/>
  <sheetViews>
    <sheetView topLeftCell="A13" workbookViewId="0">
      <selection activeCell="AB40" sqref="AB40:AE40"/>
    </sheetView>
  </sheetViews>
  <sheetFormatPr defaultColWidth="9" defaultRowHeight="13.5" x14ac:dyDescent="0.15"/>
  <cols>
    <col min="1" max="44" customWidth="true" style="28" width="2.25"/>
    <col min="45" max="16384" style="28" width="9.0"/>
  </cols>
  <sheetData>
    <row r="1" spans="1:50" ht="18.75" customHeight="1" x14ac:dyDescent="0.15">
      <c r="A1" s="28" t="s">
        <v>605</v>
      </c>
    </row>
    <row r="2" spans="1:50"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50"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c r="AX3" s="613"/>
    </row>
    <row r="4" spans="1:50" ht="26.25" customHeight="1" x14ac:dyDescent="0.15">
      <c r="A4" s="105"/>
      <c r="B4" s="105"/>
      <c r="C4" s="105"/>
      <c r="D4" s="105"/>
      <c r="E4" s="105"/>
      <c r="F4" s="105"/>
      <c r="G4" s="105"/>
      <c r="H4" s="105"/>
      <c r="Q4" s="105"/>
      <c r="R4" s="105"/>
    </row>
    <row r="5" spans="1:50"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50"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50"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50"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50"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50" ht="11.25" customHeight="1" x14ac:dyDescent="0.15">
      <c r="A10" s="622">
        <v>1</v>
      </c>
      <c r="B10" s="622"/>
      <c r="C10" s="608" t="s">
        <v>634</v>
      </c>
      <c r="D10" s="600"/>
      <c r="E10" s="600"/>
      <c r="F10" s="600"/>
      <c r="G10" s="600"/>
      <c r="H10" s="600"/>
      <c r="I10" s="609"/>
      <c r="J10" s="626">
        <v>45892</v>
      </c>
      <c r="K10" s="626"/>
      <c r="L10" s="626"/>
      <c r="M10" s="626"/>
      <c r="N10" s="627" t="s">
        <v>316</v>
      </c>
      <c r="O10" s="628"/>
      <c r="P10" s="628"/>
      <c r="Q10" s="628"/>
      <c r="R10" s="628"/>
      <c r="S10" s="629"/>
      <c r="T10" s="511">
        <v>18540</v>
      </c>
      <c r="U10" s="511"/>
      <c r="V10" s="511"/>
      <c r="W10" s="511"/>
      <c r="X10" s="513">
        <v>0</v>
      </c>
      <c r="Y10" s="514"/>
      <c r="Z10" s="514"/>
      <c r="AA10" s="515"/>
      <c r="AB10" s="513">
        <v>2200</v>
      </c>
      <c r="AC10" s="514"/>
      <c r="AD10" s="514"/>
      <c r="AE10" s="515"/>
      <c r="AF10" s="626">
        <v>45892</v>
      </c>
      <c r="AG10" s="626"/>
      <c r="AH10" s="626"/>
      <c r="AI10" s="630"/>
      <c r="AJ10" s="630"/>
      <c r="AK10" s="630"/>
      <c r="AL10" s="630"/>
      <c r="AM10" s="630"/>
      <c r="AN10" s="630"/>
      <c r="AO10" s="630"/>
      <c r="AP10" s="607"/>
      <c r="AQ10" s="607"/>
      <c r="AR10" s="607"/>
      <c r="AU10" s="115"/>
    </row>
    <row r="11" spans="1:50" ht="11.25" customHeight="1" x14ac:dyDescent="0.15">
      <c r="A11" s="622"/>
      <c r="B11" s="622"/>
      <c r="C11" s="623"/>
      <c r="D11" s="624"/>
      <c r="E11" s="624"/>
      <c r="F11" s="624"/>
      <c r="G11" s="624"/>
      <c r="H11" s="624"/>
      <c r="I11" s="625"/>
      <c r="J11" s="626"/>
      <c r="K11" s="626"/>
      <c r="L11" s="626"/>
      <c r="M11" s="626"/>
      <c r="N11" s="631" t="s">
        <v>655</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50" ht="22.5" customHeight="1" x14ac:dyDescent="0.15">
      <c r="A12" s="622"/>
      <c r="B12" s="622"/>
      <c r="C12" s="610"/>
      <c r="D12" s="606"/>
      <c r="E12" s="606"/>
      <c r="F12" s="606"/>
      <c r="G12" s="606"/>
      <c r="H12" s="606"/>
      <c r="I12" s="611"/>
      <c r="J12" s="626"/>
      <c r="K12" s="626"/>
      <c r="L12" s="626"/>
      <c r="M12" s="626"/>
      <c r="N12" s="634" t="s">
        <v>657</v>
      </c>
      <c r="O12" s="635"/>
      <c r="P12" s="635"/>
      <c r="Q12" s="635"/>
      <c r="R12" s="635"/>
      <c r="S12" s="636"/>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50" ht="11.25" customHeight="1" x14ac:dyDescent="0.15">
      <c r="A13" s="622">
        <v>2</v>
      </c>
      <c r="B13" s="622"/>
      <c r="C13" s="608" t="s">
        <v>637</v>
      </c>
      <c r="D13" s="600"/>
      <c r="E13" s="600"/>
      <c r="F13" s="600"/>
      <c r="G13" s="600"/>
      <c r="H13" s="600"/>
      <c r="I13" s="609"/>
      <c r="J13" s="626">
        <v>45892</v>
      </c>
      <c r="K13" s="626"/>
      <c r="L13" s="626"/>
      <c r="M13" s="626"/>
      <c r="N13" s="627" t="s">
        <v>316</v>
      </c>
      <c r="O13" s="628"/>
      <c r="P13" s="628"/>
      <c r="Q13" s="628"/>
      <c r="R13" s="628"/>
      <c r="S13" s="629"/>
      <c r="T13" s="511">
        <v>15050</v>
      </c>
      <c r="U13" s="511"/>
      <c r="V13" s="511"/>
      <c r="W13" s="511"/>
      <c r="X13" s="513">
        <v>0</v>
      </c>
      <c r="Y13" s="514"/>
      <c r="Z13" s="514"/>
      <c r="AA13" s="515"/>
      <c r="AB13" s="513">
        <v>2200</v>
      </c>
      <c r="AC13" s="514"/>
      <c r="AD13" s="514"/>
      <c r="AE13" s="515"/>
      <c r="AF13" s="626">
        <v>45892</v>
      </c>
      <c r="AG13" s="626"/>
      <c r="AH13" s="626"/>
      <c r="AI13" s="630"/>
      <c r="AJ13" s="630"/>
      <c r="AK13" s="630"/>
      <c r="AL13" s="630"/>
      <c r="AM13" s="630"/>
      <c r="AN13" s="630"/>
      <c r="AO13" s="630"/>
      <c r="AP13" s="607"/>
      <c r="AQ13" s="607"/>
      <c r="AR13" s="607"/>
      <c r="AU13" s="115"/>
    </row>
    <row r="14" spans="1:50" ht="11.25" customHeight="1" x14ac:dyDescent="0.15">
      <c r="A14" s="622"/>
      <c r="B14" s="622"/>
      <c r="C14" s="623"/>
      <c r="D14" s="624"/>
      <c r="E14" s="624"/>
      <c r="F14" s="624"/>
      <c r="G14" s="624"/>
      <c r="H14" s="624"/>
      <c r="I14" s="625"/>
      <c r="J14" s="626"/>
      <c r="K14" s="626"/>
      <c r="L14" s="626"/>
      <c r="M14" s="626"/>
      <c r="N14" s="631" t="s">
        <v>659</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50" ht="22.5" customHeight="1" x14ac:dyDescent="0.15">
      <c r="A15" s="622"/>
      <c r="B15" s="622"/>
      <c r="C15" s="610"/>
      <c r="D15" s="606"/>
      <c r="E15" s="606"/>
      <c r="F15" s="606"/>
      <c r="G15" s="606"/>
      <c r="H15" s="606"/>
      <c r="I15" s="611"/>
      <c r="J15" s="626"/>
      <c r="K15" s="626"/>
      <c r="L15" s="626"/>
      <c r="M15" s="626"/>
      <c r="N15" s="634" t="s">
        <v>661</v>
      </c>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50" ht="11.25" customHeight="1" x14ac:dyDescent="0.15">
      <c r="A16" s="622">
        <v>3</v>
      </c>
      <c r="B16" s="622"/>
      <c r="C16" s="608" t="s">
        <v>632</v>
      </c>
      <c r="D16" s="600"/>
      <c r="E16" s="600"/>
      <c r="F16" s="600"/>
      <c r="G16" s="600"/>
      <c r="H16" s="600"/>
      <c r="I16" s="609"/>
      <c r="J16" s="626">
        <v>45892</v>
      </c>
      <c r="K16" s="626"/>
      <c r="L16" s="626"/>
      <c r="M16" s="626"/>
      <c r="N16" s="627" t="s">
        <v>316</v>
      </c>
      <c r="O16" s="628"/>
      <c r="P16" s="628"/>
      <c r="Q16" s="628"/>
      <c r="R16" s="628"/>
      <c r="S16" s="629"/>
      <c r="T16" s="511">
        <v>17300</v>
      </c>
      <c r="U16" s="511"/>
      <c r="V16" s="511"/>
      <c r="W16" s="511"/>
      <c r="X16" s="513">
        <v>0</v>
      </c>
      <c r="Y16" s="514"/>
      <c r="Z16" s="514"/>
      <c r="AA16" s="515"/>
      <c r="AB16" s="513">
        <v>2200</v>
      </c>
      <c r="AC16" s="514"/>
      <c r="AD16" s="514"/>
      <c r="AE16" s="515"/>
      <c r="AF16" s="626">
        <v>45892</v>
      </c>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t="s">
        <v>662</v>
      </c>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478" t="s">
        <v>664</v>
      </c>
      <c r="O18" s="479"/>
      <c r="P18" s="479"/>
      <c r="Q18" s="479"/>
      <c r="R18" s="479"/>
      <c r="S18" s="480"/>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t="s">
        <v>630</v>
      </c>
      <c r="D19" s="600"/>
      <c r="E19" s="600"/>
      <c r="F19" s="600"/>
      <c r="G19" s="600"/>
      <c r="H19" s="600"/>
      <c r="I19" s="609"/>
      <c r="J19" s="626">
        <v>45892</v>
      </c>
      <c r="K19" s="626"/>
      <c r="L19" s="626"/>
      <c r="M19" s="626"/>
      <c r="N19" s="627" t="s">
        <v>316</v>
      </c>
      <c r="O19" s="628"/>
      <c r="P19" s="628"/>
      <c r="Q19" s="628"/>
      <c r="R19" s="628"/>
      <c r="S19" s="629"/>
      <c r="T19" s="511">
        <v>16740</v>
      </c>
      <c r="U19" s="511"/>
      <c r="V19" s="511"/>
      <c r="W19" s="511"/>
      <c r="X19" s="513">
        <v>0</v>
      </c>
      <c r="Y19" s="514"/>
      <c r="Z19" s="514"/>
      <c r="AA19" s="515"/>
      <c r="AB19" s="513">
        <v>2200</v>
      </c>
      <c r="AC19" s="514"/>
      <c r="AD19" s="514"/>
      <c r="AE19" s="515"/>
      <c r="AF19" s="626">
        <v>45892</v>
      </c>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t="s">
        <v>666</v>
      </c>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478" t="s">
        <v>667</v>
      </c>
      <c r="O21" s="479"/>
      <c r="P21" s="479"/>
      <c r="Q21" s="479"/>
      <c r="R21" s="479"/>
      <c r="S21" s="480"/>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c r="D22" s="600"/>
      <c r="E22" s="600"/>
      <c r="F22" s="600"/>
      <c r="G22" s="600"/>
      <c r="H22" s="600"/>
      <c r="I22" s="609"/>
      <c r="J22" s="626"/>
      <c r="K22" s="626"/>
      <c r="L22" s="626"/>
      <c r="M22" s="626"/>
      <c r="N22" s="627"/>
      <c r="O22" s="628"/>
      <c r="P22" s="628"/>
      <c r="Q22" s="628"/>
      <c r="R22" s="628"/>
      <c r="S22" s="629"/>
      <c r="T22" s="511"/>
      <c r="U22" s="511"/>
      <c r="V22" s="511"/>
      <c r="W22" s="511"/>
      <c r="X22" s="513"/>
      <c r="Y22" s="514"/>
      <c r="Z22" s="514"/>
      <c r="AA22" s="515"/>
      <c r="AB22" s="513"/>
      <c r="AC22" s="514"/>
      <c r="AD22" s="514"/>
      <c r="AE22" s="515"/>
      <c r="AF22" s="626"/>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c r="D25" s="600"/>
      <c r="E25" s="600"/>
      <c r="F25" s="600"/>
      <c r="G25" s="600"/>
      <c r="H25" s="600"/>
      <c r="I25" s="609"/>
      <c r="J25" s="626"/>
      <c r="K25" s="626"/>
      <c r="L25" s="626"/>
      <c r="M25" s="626"/>
      <c r="N25" s="627"/>
      <c r="O25" s="628"/>
      <c r="P25" s="628"/>
      <c r="Q25" s="628"/>
      <c r="R25" s="628"/>
      <c r="S25" s="629"/>
      <c r="T25" s="511"/>
      <c r="U25" s="511"/>
      <c r="V25" s="511"/>
      <c r="W25" s="511"/>
      <c r="X25" s="513"/>
      <c r="Y25" s="514"/>
      <c r="Z25" s="514"/>
      <c r="AA25" s="515"/>
      <c r="AB25" s="513"/>
      <c r="AC25" s="514"/>
      <c r="AD25" s="514"/>
      <c r="AE25" s="515"/>
      <c r="AF25" s="626"/>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c r="D28" s="600"/>
      <c r="E28" s="600"/>
      <c r="F28" s="600"/>
      <c r="G28" s="600"/>
      <c r="H28" s="600"/>
      <c r="I28" s="609"/>
      <c r="J28" s="626"/>
      <c r="K28" s="626"/>
      <c r="L28" s="626"/>
      <c r="M28" s="626"/>
      <c r="N28" s="627"/>
      <c r="O28" s="628"/>
      <c r="P28" s="628"/>
      <c r="Q28" s="628"/>
      <c r="R28" s="628"/>
      <c r="S28" s="629"/>
      <c r="T28" s="511"/>
      <c r="U28" s="511"/>
      <c r="V28" s="511"/>
      <c r="W28" s="511"/>
      <c r="X28" s="513"/>
      <c r="Y28" s="514"/>
      <c r="Z28" s="514"/>
      <c r="AA28" s="515"/>
      <c r="AB28" s="513"/>
      <c r="AC28" s="514"/>
      <c r="AD28" s="514"/>
      <c r="AE28" s="515"/>
      <c r="AF28" s="626"/>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67630</v>
      </c>
      <c r="U40" s="646"/>
      <c r="V40" s="646"/>
      <c r="W40" s="646"/>
      <c r="X40" s="647">
        <f>SUM(X10:AA39)</f>
        <v>0</v>
      </c>
      <c r="Y40" s="648"/>
      <c r="Z40" s="648"/>
      <c r="AA40" s="649"/>
      <c r="AB40" s="650">
        <f>SUM(AB10:AE39)</f>
        <v>8800</v>
      </c>
      <c r="AC40" s="651"/>
      <c r="AD40" s="651"/>
      <c r="AE40" s="652"/>
      <c r="AF40" s="653" t="s">
        <v>476</v>
      </c>
      <c r="AG40" s="654"/>
      <c r="AH40" s="654"/>
      <c r="AI40" s="654"/>
      <c r="AJ40" s="654"/>
      <c r="AK40" s="654"/>
      <c r="AL40" s="654">
        <f>SUM(T40:AE40)</f>
        <v>76430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2:AR2"/>
    <mergeCell ref="G3:I3"/>
    <mergeCell ref="J3:K3"/>
    <mergeCell ref="L3:N3"/>
    <mergeCell ref="P3:AI3"/>
    <mergeCell ref="AT3:AX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X53"/>
  <sheetViews>
    <sheetView workbookViewId="0"/>
  </sheetViews>
  <sheetFormatPr defaultColWidth="9" defaultRowHeight="13.5" x14ac:dyDescent="0.15"/>
  <cols>
    <col min="1" max="44" customWidth="true" style="28" width="2.25"/>
    <col min="45" max="16384" style="28" width="9.0"/>
  </cols>
  <sheetData>
    <row r="1" spans="1:50" ht="18.75" customHeight="1" x14ac:dyDescent="0.15">
      <c r="A1" s="28" t="s">
        <v>606</v>
      </c>
    </row>
    <row r="2" spans="1:50"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50"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c r="AX3" s="613"/>
    </row>
    <row r="4" spans="1:50" ht="26.25" customHeight="1" x14ac:dyDescent="0.15">
      <c r="A4" s="105"/>
      <c r="B4" s="105"/>
      <c r="C4" s="105"/>
      <c r="D4" s="105"/>
      <c r="E4" s="105"/>
      <c r="F4" s="105"/>
      <c r="G4" s="105"/>
      <c r="H4" s="105"/>
      <c r="Q4" s="105"/>
      <c r="R4" s="105"/>
    </row>
    <row r="5" spans="1:50"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50"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50"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50"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50"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50" ht="11.25" customHeight="1" x14ac:dyDescent="0.15">
      <c r="A10" s="622">
        <v>1</v>
      </c>
      <c r="B10" s="622"/>
      <c r="C10" s="608" t="s">
        <v>634</v>
      </c>
      <c r="D10" s="600"/>
      <c r="E10" s="600"/>
      <c r="F10" s="600"/>
      <c r="G10" s="600"/>
      <c r="H10" s="600"/>
      <c r="I10" s="609"/>
      <c r="J10" s="626">
        <v>45913</v>
      </c>
      <c r="K10" s="626"/>
      <c r="L10" s="626"/>
      <c r="M10" s="626"/>
      <c r="N10" s="627" t="s">
        <v>316</v>
      </c>
      <c r="O10" s="628"/>
      <c r="P10" s="628"/>
      <c r="Q10" s="628"/>
      <c r="R10" s="628"/>
      <c r="S10" s="629"/>
      <c r="T10" s="511">
        <v>20320</v>
      </c>
      <c r="U10" s="511"/>
      <c r="V10" s="511"/>
      <c r="W10" s="511"/>
      <c r="X10" s="513">
        <v>0</v>
      </c>
      <c r="Y10" s="514"/>
      <c r="Z10" s="514"/>
      <c r="AA10" s="515"/>
      <c r="AB10" s="513">
        <v>2200</v>
      </c>
      <c r="AC10" s="514"/>
      <c r="AD10" s="514"/>
      <c r="AE10" s="515"/>
      <c r="AF10" s="626">
        <v>45913</v>
      </c>
      <c r="AG10" s="626"/>
      <c r="AH10" s="626"/>
      <c r="AI10" s="630"/>
      <c r="AJ10" s="630"/>
      <c r="AK10" s="630"/>
      <c r="AL10" s="630"/>
      <c r="AM10" s="630"/>
      <c r="AN10" s="630"/>
      <c r="AO10" s="630"/>
      <c r="AP10" s="607"/>
      <c r="AQ10" s="607"/>
      <c r="AR10" s="607"/>
      <c r="AU10" s="101"/>
    </row>
    <row r="11" spans="1:50" ht="11.25" customHeight="1" x14ac:dyDescent="0.15">
      <c r="A11" s="622"/>
      <c r="B11" s="622"/>
      <c r="C11" s="623"/>
      <c r="D11" s="624"/>
      <c r="E11" s="624"/>
      <c r="F11" s="624"/>
      <c r="G11" s="624"/>
      <c r="H11" s="624"/>
      <c r="I11" s="625"/>
      <c r="J11" s="626"/>
      <c r="K11" s="626"/>
      <c r="L11" s="626"/>
      <c r="M11" s="626"/>
      <c r="N11" s="631" t="s">
        <v>647</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01"/>
    </row>
    <row r="12" spans="1:50" ht="22.5" customHeight="1" x14ac:dyDescent="0.15">
      <c r="A12" s="622"/>
      <c r="B12" s="622"/>
      <c r="C12" s="610"/>
      <c r="D12" s="606"/>
      <c r="E12" s="606"/>
      <c r="F12" s="606"/>
      <c r="G12" s="606"/>
      <c r="H12" s="606"/>
      <c r="I12" s="611"/>
      <c r="J12" s="626"/>
      <c r="K12" s="626"/>
      <c r="L12" s="626"/>
      <c r="M12" s="626"/>
      <c r="N12" s="634" t="s">
        <v>656</v>
      </c>
      <c r="O12" s="635"/>
      <c r="P12" s="635"/>
      <c r="Q12" s="635"/>
      <c r="R12" s="635"/>
      <c r="S12" s="636"/>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01"/>
    </row>
    <row r="13" spans="1:50" ht="11.25" customHeight="1" x14ac:dyDescent="0.15">
      <c r="A13" s="622">
        <v>2</v>
      </c>
      <c r="B13" s="622"/>
      <c r="C13" s="608" t="s">
        <v>637</v>
      </c>
      <c r="D13" s="600"/>
      <c r="E13" s="600"/>
      <c r="F13" s="600"/>
      <c r="G13" s="600"/>
      <c r="H13" s="600"/>
      <c r="I13" s="609"/>
      <c r="J13" s="626">
        <v>45913</v>
      </c>
      <c r="K13" s="626"/>
      <c r="L13" s="626"/>
      <c r="M13" s="626"/>
      <c r="N13" s="627" t="s">
        <v>316</v>
      </c>
      <c r="O13" s="628"/>
      <c r="P13" s="628"/>
      <c r="Q13" s="628"/>
      <c r="R13" s="628"/>
      <c r="S13" s="629"/>
      <c r="T13" s="511">
        <v>16730</v>
      </c>
      <c r="U13" s="511"/>
      <c r="V13" s="511"/>
      <c r="W13" s="511"/>
      <c r="X13" s="513">
        <v>0</v>
      </c>
      <c r="Y13" s="514"/>
      <c r="Z13" s="514"/>
      <c r="AA13" s="515"/>
      <c r="AB13" s="513">
        <v>2200</v>
      </c>
      <c r="AC13" s="514"/>
      <c r="AD13" s="514"/>
      <c r="AE13" s="515"/>
      <c r="AF13" s="626">
        <v>45913</v>
      </c>
      <c r="AG13" s="626"/>
      <c r="AH13" s="626"/>
      <c r="AI13" s="630"/>
      <c r="AJ13" s="630"/>
      <c r="AK13" s="630"/>
      <c r="AL13" s="630"/>
      <c r="AM13" s="630"/>
      <c r="AN13" s="630"/>
      <c r="AO13" s="630"/>
      <c r="AP13" s="607"/>
      <c r="AQ13" s="607"/>
      <c r="AR13" s="607"/>
      <c r="AU13" s="101"/>
    </row>
    <row r="14" spans="1:50" ht="11.25" customHeight="1" x14ac:dyDescent="0.15">
      <c r="A14" s="622"/>
      <c r="B14" s="622"/>
      <c r="C14" s="623"/>
      <c r="D14" s="624"/>
      <c r="E14" s="624"/>
      <c r="F14" s="624"/>
      <c r="G14" s="624"/>
      <c r="H14" s="624"/>
      <c r="I14" s="625"/>
      <c r="J14" s="626"/>
      <c r="K14" s="626"/>
      <c r="L14" s="626"/>
      <c r="M14" s="626"/>
      <c r="N14" s="631" t="s">
        <v>658</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01"/>
    </row>
    <row r="15" spans="1:50" ht="22.5" customHeight="1" x14ac:dyDescent="0.15">
      <c r="A15" s="622"/>
      <c r="B15" s="622"/>
      <c r="C15" s="610"/>
      <c r="D15" s="606"/>
      <c r="E15" s="606"/>
      <c r="F15" s="606"/>
      <c r="G15" s="606"/>
      <c r="H15" s="606"/>
      <c r="I15" s="611"/>
      <c r="J15" s="626"/>
      <c r="K15" s="626"/>
      <c r="L15" s="626"/>
      <c r="M15" s="626"/>
      <c r="N15" s="634" t="s">
        <v>660</v>
      </c>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01"/>
    </row>
    <row r="16" spans="1:50" ht="11.25" customHeight="1" x14ac:dyDescent="0.15">
      <c r="A16" s="622">
        <v>3</v>
      </c>
      <c r="B16" s="622"/>
      <c r="C16" s="608" t="s">
        <v>641</v>
      </c>
      <c r="D16" s="600"/>
      <c r="E16" s="600"/>
      <c r="F16" s="600"/>
      <c r="G16" s="600"/>
      <c r="H16" s="600"/>
      <c r="I16" s="609"/>
      <c r="J16" s="626">
        <v>45913</v>
      </c>
      <c r="K16" s="626"/>
      <c r="L16" s="626"/>
      <c r="M16" s="626"/>
      <c r="N16" s="627" t="s">
        <v>316</v>
      </c>
      <c r="O16" s="628"/>
      <c r="P16" s="628"/>
      <c r="Q16" s="628"/>
      <c r="R16" s="628"/>
      <c r="S16" s="629"/>
      <c r="T16" s="511">
        <v>17220</v>
      </c>
      <c r="U16" s="511"/>
      <c r="V16" s="511"/>
      <c r="W16" s="511"/>
      <c r="X16" s="513">
        <v>0</v>
      </c>
      <c r="Y16" s="514"/>
      <c r="Z16" s="514"/>
      <c r="AA16" s="515"/>
      <c r="AB16" s="513">
        <v>2200</v>
      </c>
      <c r="AC16" s="514"/>
      <c r="AD16" s="514"/>
      <c r="AE16" s="515"/>
      <c r="AF16" s="626">
        <v>45913</v>
      </c>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t="s">
        <v>653</v>
      </c>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478" t="s">
        <v>663</v>
      </c>
      <c r="O18" s="479"/>
      <c r="P18" s="479"/>
      <c r="Q18" s="479"/>
      <c r="R18" s="479"/>
      <c r="S18" s="480"/>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t="s">
        <v>630</v>
      </c>
      <c r="D19" s="600"/>
      <c r="E19" s="600"/>
      <c r="F19" s="600"/>
      <c r="G19" s="600"/>
      <c r="H19" s="600"/>
      <c r="I19" s="609"/>
      <c r="J19" s="626">
        <v>45913</v>
      </c>
      <c r="K19" s="626"/>
      <c r="L19" s="626"/>
      <c r="M19" s="626"/>
      <c r="N19" s="627" t="s">
        <v>316</v>
      </c>
      <c r="O19" s="628"/>
      <c r="P19" s="628"/>
      <c r="Q19" s="628"/>
      <c r="R19" s="628"/>
      <c r="S19" s="629"/>
      <c r="T19" s="511">
        <v>18430</v>
      </c>
      <c r="U19" s="511"/>
      <c r="V19" s="511"/>
      <c r="W19" s="511"/>
      <c r="X19" s="513">
        <v>0</v>
      </c>
      <c r="Y19" s="514"/>
      <c r="Z19" s="514"/>
      <c r="AA19" s="515"/>
      <c r="AB19" s="513">
        <v>2200</v>
      </c>
      <c r="AC19" s="514"/>
      <c r="AD19" s="514"/>
      <c r="AE19" s="515"/>
      <c r="AF19" s="626">
        <v>45913</v>
      </c>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t="s">
        <v>665</v>
      </c>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478" t="s">
        <v>663</v>
      </c>
      <c r="O21" s="479"/>
      <c r="P21" s="479"/>
      <c r="Q21" s="479"/>
      <c r="R21" s="479"/>
      <c r="S21" s="480"/>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c r="D22" s="600"/>
      <c r="E22" s="600"/>
      <c r="F22" s="600"/>
      <c r="G22" s="600"/>
      <c r="H22" s="600"/>
      <c r="I22" s="609"/>
      <c r="J22" s="626"/>
      <c r="K22" s="626"/>
      <c r="L22" s="626"/>
      <c r="M22" s="626"/>
      <c r="N22" s="627"/>
      <c r="O22" s="628"/>
      <c r="P22" s="628"/>
      <c r="Q22" s="628"/>
      <c r="R22" s="628"/>
      <c r="S22" s="629"/>
      <c r="T22" s="511"/>
      <c r="U22" s="511"/>
      <c r="V22" s="511"/>
      <c r="W22" s="511"/>
      <c r="X22" s="513">
        <v>0</v>
      </c>
      <c r="Y22" s="514"/>
      <c r="Z22" s="514"/>
      <c r="AA22" s="515"/>
      <c r="AB22" s="513"/>
      <c r="AC22" s="514"/>
      <c r="AD22" s="514"/>
      <c r="AE22" s="515"/>
      <c r="AF22" s="626"/>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c r="D25" s="600"/>
      <c r="E25" s="600"/>
      <c r="F25" s="600"/>
      <c r="G25" s="600"/>
      <c r="H25" s="600"/>
      <c r="I25" s="609"/>
      <c r="J25" s="626"/>
      <c r="K25" s="626"/>
      <c r="L25" s="626"/>
      <c r="M25" s="626"/>
      <c r="N25" s="627"/>
      <c r="O25" s="628"/>
      <c r="P25" s="628"/>
      <c r="Q25" s="628"/>
      <c r="R25" s="628"/>
      <c r="S25" s="629"/>
      <c r="T25" s="511"/>
      <c r="U25" s="511"/>
      <c r="V25" s="511"/>
      <c r="W25" s="511"/>
      <c r="X25" s="513">
        <v>0</v>
      </c>
      <c r="Y25" s="514"/>
      <c r="Z25" s="514"/>
      <c r="AA25" s="515"/>
      <c r="AB25" s="513"/>
      <c r="AC25" s="514"/>
      <c r="AD25" s="514"/>
      <c r="AE25" s="515"/>
      <c r="AF25" s="626"/>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c r="D28" s="600"/>
      <c r="E28" s="600"/>
      <c r="F28" s="600"/>
      <c r="G28" s="600"/>
      <c r="H28" s="600"/>
      <c r="I28" s="609"/>
      <c r="J28" s="626"/>
      <c r="K28" s="626"/>
      <c r="L28" s="626"/>
      <c r="M28" s="626"/>
      <c r="N28" s="627"/>
      <c r="O28" s="628"/>
      <c r="P28" s="628"/>
      <c r="Q28" s="628"/>
      <c r="R28" s="628"/>
      <c r="S28" s="629"/>
      <c r="T28" s="511"/>
      <c r="U28" s="511"/>
      <c r="V28" s="511"/>
      <c r="W28" s="511"/>
      <c r="X28" s="513">
        <v>0</v>
      </c>
      <c r="Y28" s="514"/>
      <c r="Z28" s="514"/>
      <c r="AA28" s="515"/>
      <c r="AB28" s="513"/>
      <c r="AC28" s="514"/>
      <c r="AD28" s="514"/>
      <c r="AE28" s="515"/>
      <c r="AF28" s="626"/>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72700</v>
      </c>
      <c r="U40" s="646"/>
      <c r="V40" s="646"/>
      <c r="W40" s="646"/>
      <c r="X40" s="647">
        <f>SUM(X10:AA39)</f>
        <v>0</v>
      </c>
      <c r="Y40" s="648"/>
      <c r="Z40" s="648"/>
      <c r="AA40" s="649"/>
      <c r="AB40" s="650">
        <f>SUM(AB10:AE39)</f>
        <v>8800</v>
      </c>
      <c r="AC40" s="651"/>
      <c r="AD40" s="651"/>
      <c r="AE40" s="652"/>
      <c r="AF40" s="653" t="s">
        <v>476</v>
      </c>
      <c r="AG40" s="654"/>
      <c r="AH40" s="654"/>
      <c r="AI40" s="654"/>
      <c r="AJ40" s="654"/>
      <c r="AK40" s="654"/>
      <c r="AL40" s="654">
        <f>SUM(T40:AE40)</f>
        <v>81500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2:AR2"/>
    <mergeCell ref="G3:I3"/>
    <mergeCell ref="J3:K3"/>
    <mergeCell ref="L3:N3"/>
    <mergeCell ref="P3:AI3"/>
    <mergeCell ref="AT3:AX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X53"/>
  <sheetViews>
    <sheetView workbookViewId="0">
      <selection activeCell="AB40" sqref="AB40:AE40"/>
    </sheetView>
  </sheetViews>
  <sheetFormatPr defaultColWidth="9" defaultRowHeight="13.5" x14ac:dyDescent="0.15"/>
  <cols>
    <col min="1" max="44" customWidth="true" style="28" width="2.25"/>
    <col min="45" max="16384" style="28" width="9.0"/>
  </cols>
  <sheetData>
    <row r="1" spans="1:50" ht="18.75" customHeight="1" x14ac:dyDescent="0.15">
      <c r="A1" s="28" t="s">
        <v>668</v>
      </c>
    </row>
    <row r="2" spans="1:50"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50"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c r="AX3" s="613"/>
    </row>
    <row r="4" spans="1:50" ht="26.25" customHeight="1" x14ac:dyDescent="0.15">
      <c r="A4" s="105"/>
      <c r="B4" s="105"/>
      <c r="C4" s="105"/>
      <c r="D4" s="105"/>
      <c r="E4" s="105"/>
      <c r="F4" s="105"/>
      <c r="G4" s="105"/>
      <c r="H4" s="105"/>
      <c r="Q4" s="105"/>
      <c r="R4" s="105"/>
    </row>
    <row r="5" spans="1:50"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50"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50"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50"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50"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50" ht="11.25" customHeight="1" x14ac:dyDescent="0.15">
      <c r="A10" s="622">
        <v>1</v>
      </c>
      <c r="B10" s="622"/>
      <c r="C10" s="608" t="s">
        <v>634</v>
      </c>
      <c r="D10" s="600"/>
      <c r="E10" s="600"/>
      <c r="F10" s="600"/>
      <c r="G10" s="600"/>
      <c r="H10" s="600"/>
      <c r="I10" s="609"/>
      <c r="J10" s="626">
        <v>45927</v>
      </c>
      <c r="K10" s="626"/>
      <c r="L10" s="626"/>
      <c r="M10" s="626"/>
      <c r="N10" s="627" t="s">
        <v>316</v>
      </c>
      <c r="O10" s="628"/>
      <c r="P10" s="628"/>
      <c r="Q10" s="628"/>
      <c r="R10" s="628"/>
      <c r="S10" s="629"/>
      <c r="T10" s="511">
        <v>21070</v>
      </c>
      <c r="U10" s="511"/>
      <c r="V10" s="511"/>
      <c r="W10" s="511"/>
      <c r="X10" s="513">
        <v>0</v>
      </c>
      <c r="Y10" s="514"/>
      <c r="Z10" s="514"/>
      <c r="AA10" s="515"/>
      <c r="AB10" s="513">
        <v>2200</v>
      </c>
      <c r="AC10" s="514"/>
      <c r="AD10" s="514"/>
      <c r="AE10" s="515"/>
      <c r="AF10" s="626">
        <v>45927</v>
      </c>
      <c r="AG10" s="626"/>
      <c r="AH10" s="626"/>
      <c r="AI10" s="630"/>
      <c r="AJ10" s="630"/>
      <c r="AK10" s="630"/>
      <c r="AL10" s="630"/>
      <c r="AM10" s="630"/>
      <c r="AN10" s="630"/>
      <c r="AO10" s="630"/>
      <c r="AP10" s="607"/>
      <c r="AQ10" s="607"/>
      <c r="AR10" s="607"/>
      <c r="AU10" s="101"/>
    </row>
    <row r="11" spans="1:50" ht="11.25" customHeight="1" x14ac:dyDescent="0.15">
      <c r="A11" s="622"/>
      <c r="B11" s="622"/>
      <c r="C11" s="623"/>
      <c r="D11" s="624"/>
      <c r="E11" s="624"/>
      <c r="F11" s="624"/>
      <c r="G11" s="624"/>
      <c r="H11" s="624"/>
      <c r="I11" s="625"/>
      <c r="J11" s="626"/>
      <c r="K11" s="626"/>
      <c r="L11" s="626"/>
      <c r="M11" s="626"/>
      <c r="N11" s="631" t="s">
        <v>669</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01"/>
    </row>
    <row r="12" spans="1:50" ht="22.5" customHeight="1" x14ac:dyDescent="0.15">
      <c r="A12" s="622"/>
      <c r="B12" s="622"/>
      <c r="C12" s="610"/>
      <c r="D12" s="606"/>
      <c r="E12" s="606"/>
      <c r="F12" s="606"/>
      <c r="G12" s="606"/>
      <c r="H12" s="606"/>
      <c r="I12" s="611"/>
      <c r="J12" s="626"/>
      <c r="K12" s="626"/>
      <c r="L12" s="626"/>
      <c r="M12" s="626"/>
      <c r="N12" s="634" t="s">
        <v>670</v>
      </c>
      <c r="O12" s="635"/>
      <c r="P12" s="635"/>
      <c r="Q12" s="635"/>
      <c r="R12" s="635"/>
      <c r="S12" s="636"/>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01"/>
    </row>
    <row r="13" spans="1:50" ht="11.25" customHeight="1" x14ac:dyDescent="0.15">
      <c r="A13" s="622">
        <v>2</v>
      </c>
      <c r="B13" s="622"/>
      <c r="C13" s="608" t="s">
        <v>637</v>
      </c>
      <c r="D13" s="600"/>
      <c r="E13" s="600"/>
      <c r="F13" s="600"/>
      <c r="G13" s="600"/>
      <c r="H13" s="600"/>
      <c r="I13" s="609"/>
      <c r="J13" s="626">
        <v>45927</v>
      </c>
      <c r="K13" s="626"/>
      <c r="L13" s="626"/>
      <c r="M13" s="626"/>
      <c r="N13" s="627" t="s">
        <v>316</v>
      </c>
      <c r="O13" s="628"/>
      <c r="P13" s="628"/>
      <c r="Q13" s="628"/>
      <c r="R13" s="628"/>
      <c r="S13" s="629"/>
      <c r="T13" s="511">
        <v>17780</v>
      </c>
      <c r="U13" s="511"/>
      <c r="V13" s="511"/>
      <c r="W13" s="511"/>
      <c r="X13" s="513">
        <v>0</v>
      </c>
      <c r="Y13" s="514"/>
      <c r="Z13" s="514"/>
      <c r="AA13" s="515"/>
      <c r="AB13" s="513">
        <v>2200</v>
      </c>
      <c r="AC13" s="514"/>
      <c r="AD13" s="514"/>
      <c r="AE13" s="515"/>
      <c r="AF13" s="626">
        <v>45927</v>
      </c>
      <c r="AG13" s="626"/>
      <c r="AH13" s="626"/>
      <c r="AI13" s="630"/>
      <c r="AJ13" s="630"/>
      <c r="AK13" s="630"/>
      <c r="AL13" s="630"/>
      <c r="AM13" s="630"/>
      <c r="AN13" s="630"/>
      <c r="AO13" s="630"/>
      <c r="AP13" s="607"/>
      <c r="AQ13" s="607"/>
      <c r="AR13" s="607"/>
      <c r="AU13" s="101"/>
    </row>
    <row r="14" spans="1:50" ht="11.25" customHeight="1" x14ac:dyDescent="0.15">
      <c r="A14" s="622"/>
      <c r="B14" s="622"/>
      <c r="C14" s="623"/>
      <c r="D14" s="624"/>
      <c r="E14" s="624"/>
      <c r="F14" s="624"/>
      <c r="G14" s="624"/>
      <c r="H14" s="624"/>
      <c r="I14" s="625"/>
      <c r="J14" s="626"/>
      <c r="K14" s="626"/>
      <c r="L14" s="626"/>
      <c r="M14" s="626"/>
      <c r="N14" s="631" t="s">
        <v>662</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01"/>
    </row>
    <row r="15" spans="1:50" ht="22.5" customHeight="1" x14ac:dyDescent="0.15">
      <c r="A15" s="622"/>
      <c r="B15" s="622"/>
      <c r="C15" s="610"/>
      <c r="D15" s="606"/>
      <c r="E15" s="606"/>
      <c r="F15" s="606"/>
      <c r="G15" s="606"/>
      <c r="H15" s="606"/>
      <c r="I15" s="611"/>
      <c r="J15" s="626"/>
      <c r="K15" s="626"/>
      <c r="L15" s="626"/>
      <c r="M15" s="626"/>
      <c r="N15" s="634" t="s">
        <v>671</v>
      </c>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01"/>
    </row>
    <row r="16" spans="1:50" ht="11.25" customHeight="1" x14ac:dyDescent="0.15">
      <c r="A16" s="622">
        <v>3</v>
      </c>
      <c r="B16" s="622"/>
      <c r="C16" s="608" t="s">
        <v>642</v>
      </c>
      <c r="D16" s="600"/>
      <c r="E16" s="600"/>
      <c r="F16" s="600"/>
      <c r="G16" s="600"/>
      <c r="H16" s="600"/>
      <c r="I16" s="609"/>
      <c r="J16" s="626">
        <v>45927</v>
      </c>
      <c r="K16" s="626"/>
      <c r="L16" s="626"/>
      <c r="M16" s="626"/>
      <c r="N16" s="627" t="s">
        <v>316</v>
      </c>
      <c r="O16" s="628"/>
      <c r="P16" s="628"/>
      <c r="Q16" s="628"/>
      <c r="R16" s="628"/>
      <c r="S16" s="629"/>
      <c r="T16" s="511">
        <v>18930</v>
      </c>
      <c r="U16" s="511"/>
      <c r="V16" s="511"/>
      <c r="W16" s="511"/>
      <c r="X16" s="513">
        <v>0</v>
      </c>
      <c r="Y16" s="514"/>
      <c r="Z16" s="514"/>
      <c r="AA16" s="515"/>
      <c r="AB16" s="513">
        <v>2200</v>
      </c>
      <c r="AC16" s="514"/>
      <c r="AD16" s="514"/>
      <c r="AE16" s="515"/>
      <c r="AF16" s="626">
        <v>45927</v>
      </c>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t="s">
        <v>662</v>
      </c>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478" t="s">
        <v>672</v>
      </c>
      <c r="O18" s="479"/>
      <c r="P18" s="479"/>
      <c r="Q18" s="479"/>
      <c r="R18" s="479"/>
      <c r="S18" s="480"/>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t="s">
        <v>639</v>
      </c>
      <c r="D19" s="600"/>
      <c r="E19" s="600"/>
      <c r="F19" s="600"/>
      <c r="G19" s="600"/>
      <c r="H19" s="600"/>
      <c r="I19" s="609"/>
      <c r="J19" s="626">
        <v>45927</v>
      </c>
      <c r="K19" s="626"/>
      <c r="L19" s="626"/>
      <c r="M19" s="626"/>
      <c r="N19" s="627" t="s">
        <v>316</v>
      </c>
      <c r="O19" s="628"/>
      <c r="P19" s="628"/>
      <c r="Q19" s="628"/>
      <c r="R19" s="628"/>
      <c r="S19" s="629"/>
      <c r="T19" s="511">
        <v>19100</v>
      </c>
      <c r="U19" s="511"/>
      <c r="V19" s="511"/>
      <c r="W19" s="511"/>
      <c r="X19" s="513">
        <v>0</v>
      </c>
      <c r="Y19" s="514"/>
      <c r="Z19" s="514"/>
      <c r="AA19" s="515"/>
      <c r="AB19" s="513">
        <v>2200</v>
      </c>
      <c r="AC19" s="514"/>
      <c r="AD19" s="514"/>
      <c r="AE19" s="515"/>
      <c r="AF19" s="626">
        <v>45927</v>
      </c>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t="s">
        <v>655</v>
      </c>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t="s">
        <v>670</v>
      </c>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c r="D22" s="600"/>
      <c r="E22" s="600"/>
      <c r="F22" s="600"/>
      <c r="G22" s="600"/>
      <c r="H22" s="600"/>
      <c r="I22" s="609"/>
      <c r="J22" s="626"/>
      <c r="K22" s="626"/>
      <c r="L22" s="626"/>
      <c r="M22" s="626"/>
      <c r="N22" s="627"/>
      <c r="O22" s="628"/>
      <c r="P22" s="628"/>
      <c r="Q22" s="628"/>
      <c r="R22" s="628"/>
      <c r="S22" s="629"/>
      <c r="T22" s="511"/>
      <c r="U22" s="511"/>
      <c r="V22" s="511"/>
      <c r="W22" s="511"/>
      <c r="X22" s="513"/>
      <c r="Y22" s="514"/>
      <c r="Z22" s="514"/>
      <c r="AA22" s="515"/>
      <c r="AB22" s="513"/>
      <c r="AC22" s="514"/>
      <c r="AD22" s="514"/>
      <c r="AE22" s="515"/>
      <c r="AF22" s="626"/>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c r="D25" s="600"/>
      <c r="E25" s="600"/>
      <c r="F25" s="600"/>
      <c r="G25" s="600"/>
      <c r="H25" s="600"/>
      <c r="I25" s="609"/>
      <c r="J25" s="626"/>
      <c r="K25" s="626"/>
      <c r="L25" s="626"/>
      <c r="M25" s="626"/>
      <c r="N25" s="627"/>
      <c r="O25" s="628"/>
      <c r="P25" s="628"/>
      <c r="Q25" s="628"/>
      <c r="R25" s="628"/>
      <c r="S25" s="629"/>
      <c r="T25" s="511"/>
      <c r="U25" s="511"/>
      <c r="V25" s="511"/>
      <c r="W25" s="511"/>
      <c r="X25" s="513"/>
      <c r="Y25" s="514"/>
      <c r="Z25" s="514"/>
      <c r="AA25" s="515"/>
      <c r="AB25" s="513"/>
      <c r="AC25" s="514"/>
      <c r="AD25" s="514"/>
      <c r="AE25" s="515"/>
      <c r="AF25" s="626"/>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c r="D28" s="600"/>
      <c r="E28" s="600"/>
      <c r="F28" s="600"/>
      <c r="G28" s="600"/>
      <c r="H28" s="600"/>
      <c r="I28" s="609"/>
      <c r="J28" s="626"/>
      <c r="K28" s="626"/>
      <c r="L28" s="626"/>
      <c r="M28" s="626"/>
      <c r="N28" s="627"/>
      <c r="O28" s="628"/>
      <c r="P28" s="628"/>
      <c r="Q28" s="628"/>
      <c r="R28" s="628"/>
      <c r="S28" s="629"/>
      <c r="T28" s="511"/>
      <c r="U28" s="511"/>
      <c r="V28" s="511"/>
      <c r="W28" s="511"/>
      <c r="X28" s="513"/>
      <c r="Y28" s="514"/>
      <c r="Z28" s="514"/>
      <c r="AA28" s="515"/>
      <c r="AB28" s="513"/>
      <c r="AC28" s="514"/>
      <c r="AD28" s="514"/>
      <c r="AE28" s="515"/>
      <c r="AF28" s="626"/>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76880</v>
      </c>
      <c r="U40" s="646"/>
      <c r="V40" s="646"/>
      <c r="W40" s="646"/>
      <c r="X40" s="647">
        <f>SUM(X10:AA39)</f>
        <v>0</v>
      </c>
      <c r="Y40" s="648"/>
      <c r="Z40" s="648"/>
      <c r="AA40" s="649"/>
      <c r="AB40" s="650">
        <f>SUM(AB10:AE39)</f>
        <v>8800</v>
      </c>
      <c r="AC40" s="651"/>
      <c r="AD40" s="651"/>
      <c r="AE40" s="652"/>
      <c r="AF40" s="653" t="s">
        <v>476</v>
      </c>
      <c r="AG40" s="654"/>
      <c r="AH40" s="654"/>
      <c r="AI40" s="654"/>
      <c r="AJ40" s="654"/>
      <c r="AK40" s="654"/>
      <c r="AL40" s="654">
        <f>SUM(T40:AE40)</f>
        <v>85680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2:AR2"/>
    <mergeCell ref="G3:I3"/>
    <mergeCell ref="J3:K3"/>
    <mergeCell ref="L3:N3"/>
    <mergeCell ref="P3:AI3"/>
    <mergeCell ref="AT3:AX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X53"/>
  <sheetViews>
    <sheetView workbookViewId="0">
      <selection activeCell="AB37" sqref="AB37:AE39"/>
    </sheetView>
  </sheetViews>
  <sheetFormatPr defaultColWidth="9" defaultRowHeight="13.5" x14ac:dyDescent="0.15"/>
  <cols>
    <col min="1" max="44" customWidth="true" style="28" width="2.25"/>
    <col min="45" max="16384" style="28" width="9.0"/>
  </cols>
  <sheetData>
    <row r="1" spans="1:50" ht="18.75" customHeight="1" x14ac:dyDescent="0.15">
      <c r="A1" s="28" t="s">
        <v>607</v>
      </c>
    </row>
    <row r="2" spans="1:50"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50"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c r="AX3" s="613"/>
    </row>
    <row r="4" spans="1:50" ht="26.25" customHeight="1" x14ac:dyDescent="0.15">
      <c r="A4" s="105"/>
      <c r="B4" s="105"/>
      <c r="C4" s="105"/>
      <c r="D4" s="105"/>
      <c r="E4" s="105"/>
      <c r="F4" s="105"/>
      <c r="G4" s="105"/>
      <c r="H4" s="105"/>
      <c r="Q4" s="105"/>
      <c r="R4" s="105"/>
    </row>
    <row r="5" spans="1:50"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50"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50"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50"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50"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50" ht="11.25" customHeight="1" x14ac:dyDescent="0.15">
      <c r="A10" s="622">
        <v>1</v>
      </c>
      <c r="B10" s="622"/>
      <c r="C10" s="608" t="s">
        <v>634</v>
      </c>
      <c r="D10" s="600"/>
      <c r="E10" s="600"/>
      <c r="F10" s="600"/>
      <c r="G10" s="600"/>
      <c r="H10" s="600"/>
      <c r="I10" s="609"/>
      <c r="J10" s="626">
        <v>45934</v>
      </c>
      <c r="K10" s="626"/>
      <c r="L10" s="626"/>
      <c r="M10" s="626"/>
      <c r="N10" s="627" t="s">
        <v>316</v>
      </c>
      <c r="O10" s="628"/>
      <c r="P10" s="628"/>
      <c r="Q10" s="628"/>
      <c r="R10" s="628"/>
      <c r="S10" s="629"/>
      <c r="T10" s="511">
        <v>18540</v>
      </c>
      <c r="U10" s="511"/>
      <c r="V10" s="511"/>
      <c r="W10" s="511"/>
      <c r="X10" s="513">
        <v>0</v>
      </c>
      <c r="Y10" s="514"/>
      <c r="Z10" s="514"/>
      <c r="AA10" s="515"/>
      <c r="AB10" s="513">
        <v>2200</v>
      </c>
      <c r="AC10" s="514"/>
      <c r="AD10" s="514"/>
      <c r="AE10" s="515"/>
      <c r="AF10" s="626">
        <v>45934</v>
      </c>
      <c r="AG10" s="626"/>
      <c r="AH10" s="626"/>
      <c r="AI10" s="630"/>
      <c r="AJ10" s="630"/>
      <c r="AK10" s="630"/>
      <c r="AL10" s="630"/>
      <c r="AM10" s="630"/>
      <c r="AN10" s="630"/>
      <c r="AO10" s="630"/>
      <c r="AP10" s="607"/>
      <c r="AQ10" s="607"/>
      <c r="AR10" s="607"/>
      <c r="AU10" s="115"/>
    </row>
    <row r="11" spans="1:50" ht="11.25" customHeight="1" x14ac:dyDescent="0.15">
      <c r="A11" s="622"/>
      <c r="B11" s="622"/>
      <c r="C11" s="623"/>
      <c r="D11" s="624"/>
      <c r="E11" s="624"/>
      <c r="F11" s="624"/>
      <c r="G11" s="624"/>
      <c r="H11" s="624"/>
      <c r="I11" s="625"/>
      <c r="J11" s="626"/>
      <c r="K11" s="626"/>
      <c r="L11" s="626"/>
      <c r="M11" s="626"/>
      <c r="N11" s="631" t="s">
        <v>655</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50" ht="22.5" customHeight="1" x14ac:dyDescent="0.15">
      <c r="A12" s="622"/>
      <c r="B12" s="622"/>
      <c r="C12" s="610"/>
      <c r="D12" s="606"/>
      <c r="E12" s="606"/>
      <c r="F12" s="606"/>
      <c r="G12" s="606"/>
      <c r="H12" s="606"/>
      <c r="I12" s="611"/>
      <c r="J12" s="626"/>
      <c r="K12" s="626"/>
      <c r="L12" s="626"/>
      <c r="M12" s="626"/>
      <c r="N12" s="478" t="s">
        <v>657</v>
      </c>
      <c r="O12" s="479"/>
      <c r="P12" s="479"/>
      <c r="Q12" s="479"/>
      <c r="R12" s="479"/>
      <c r="S12" s="480"/>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50" ht="11.25" customHeight="1" x14ac:dyDescent="0.15">
      <c r="A13" s="622">
        <v>2</v>
      </c>
      <c r="B13" s="622"/>
      <c r="C13" s="608" t="s">
        <v>637</v>
      </c>
      <c r="D13" s="600"/>
      <c r="E13" s="600"/>
      <c r="F13" s="600"/>
      <c r="G13" s="600"/>
      <c r="H13" s="600"/>
      <c r="I13" s="609"/>
      <c r="J13" s="626">
        <v>45934</v>
      </c>
      <c r="K13" s="626"/>
      <c r="L13" s="626"/>
      <c r="M13" s="626"/>
      <c r="N13" s="627" t="s">
        <v>316</v>
      </c>
      <c r="O13" s="628"/>
      <c r="P13" s="628"/>
      <c r="Q13" s="628"/>
      <c r="R13" s="628"/>
      <c r="S13" s="629"/>
      <c r="T13" s="511">
        <v>15160</v>
      </c>
      <c r="U13" s="511"/>
      <c r="V13" s="511"/>
      <c r="W13" s="511"/>
      <c r="X13" s="513">
        <v>0</v>
      </c>
      <c r="Y13" s="514"/>
      <c r="Z13" s="514"/>
      <c r="AA13" s="515"/>
      <c r="AB13" s="513">
        <v>2200</v>
      </c>
      <c r="AC13" s="514"/>
      <c r="AD13" s="514"/>
      <c r="AE13" s="515"/>
      <c r="AF13" s="626">
        <v>45934</v>
      </c>
      <c r="AG13" s="626"/>
      <c r="AH13" s="626"/>
      <c r="AI13" s="630"/>
      <c r="AJ13" s="630"/>
      <c r="AK13" s="630"/>
      <c r="AL13" s="630"/>
      <c r="AM13" s="630"/>
      <c r="AN13" s="630"/>
      <c r="AO13" s="630"/>
      <c r="AP13" s="607"/>
      <c r="AQ13" s="607"/>
      <c r="AR13" s="607"/>
      <c r="AU13" s="115"/>
    </row>
    <row r="14" spans="1:50" ht="11.25" customHeight="1" x14ac:dyDescent="0.15">
      <c r="A14" s="622"/>
      <c r="B14" s="622"/>
      <c r="C14" s="623"/>
      <c r="D14" s="624"/>
      <c r="E14" s="624"/>
      <c r="F14" s="624"/>
      <c r="G14" s="624"/>
      <c r="H14" s="624"/>
      <c r="I14" s="625"/>
      <c r="J14" s="626"/>
      <c r="K14" s="626"/>
      <c r="L14" s="626"/>
      <c r="M14" s="626"/>
      <c r="N14" s="631" t="s">
        <v>659</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50" ht="22.5" customHeight="1" x14ac:dyDescent="0.15">
      <c r="A15" s="622"/>
      <c r="B15" s="622"/>
      <c r="C15" s="610"/>
      <c r="D15" s="606"/>
      <c r="E15" s="606"/>
      <c r="F15" s="606"/>
      <c r="G15" s="606"/>
      <c r="H15" s="606"/>
      <c r="I15" s="611"/>
      <c r="J15" s="626"/>
      <c r="K15" s="626"/>
      <c r="L15" s="626"/>
      <c r="M15" s="626"/>
      <c r="N15" s="634" t="s">
        <v>674</v>
      </c>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50" ht="11.25" customHeight="1" x14ac:dyDescent="0.15">
      <c r="A16" s="622">
        <v>3</v>
      </c>
      <c r="B16" s="622"/>
      <c r="C16" s="608"/>
      <c r="D16" s="600"/>
      <c r="E16" s="600"/>
      <c r="F16" s="600"/>
      <c r="G16" s="600"/>
      <c r="H16" s="600"/>
      <c r="I16" s="609"/>
      <c r="J16" s="626"/>
      <c r="K16" s="626"/>
      <c r="L16" s="626"/>
      <c r="M16" s="626"/>
      <c r="N16" s="627"/>
      <c r="O16" s="628"/>
      <c r="P16" s="628"/>
      <c r="Q16" s="628"/>
      <c r="R16" s="628"/>
      <c r="S16" s="629"/>
      <c r="T16" s="511"/>
      <c r="U16" s="511"/>
      <c r="V16" s="511"/>
      <c r="W16" s="511"/>
      <c r="X16" s="513">
        <v>0</v>
      </c>
      <c r="Y16" s="514"/>
      <c r="Z16" s="514"/>
      <c r="AA16" s="515"/>
      <c r="AB16" s="513"/>
      <c r="AC16" s="514"/>
      <c r="AD16" s="514"/>
      <c r="AE16" s="515"/>
      <c r="AF16" s="626"/>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634"/>
      <c r="O18" s="635"/>
      <c r="P18" s="635"/>
      <c r="Q18" s="635"/>
      <c r="R18" s="635"/>
      <c r="S18" s="636"/>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c r="D19" s="600"/>
      <c r="E19" s="600"/>
      <c r="F19" s="600"/>
      <c r="G19" s="600"/>
      <c r="H19" s="600"/>
      <c r="I19" s="609"/>
      <c r="J19" s="626"/>
      <c r="K19" s="626"/>
      <c r="L19" s="626"/>
      <c r="M19" s="626"/>
      <c r="N19" s="627"/>
      <c r="O19" s="628"/>
      <c r="P19" s="628"/>
      <c r="Q19" s="628"/>
      <c r="R19" s="628"/>
      <c r="S19" s="629"/>
      <c r="T19" s="511"/>
      <c r="U19" s="511"/>
      <c r="V19" s="511"/>
      <c r="W19" s="511"/>
      <c r="X19" s="513">
        <v>0</v>
      </c>
      <c r="Y19" s="514"/>
      <c r="Z19" s="514"/>
      <c r="AA19" s="515"/>
      <c r="AB19" s="513"/>
      <c r="AC19" s="514"/>
      <c r="AD19" s="514"/>
      <c r="AE19" s="515"/>
      <c r="AF19" s="626"/>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c r="D22" s="600"/>
      <c r="E22" s="600"/>
      <c r="F22" s="600"/>
      <c r="G22" s="600"/>
      <c r="H22" s="600"/>
      <c r="I22" s="609"/>
      <c r="J22" s="626"/>
      <c r="K22" s="626"/>
      <c r="L22" s="626"/>
      <c r="M22" s="626"/>
      <c r="N22" s="627"/>
      <c r="O22" s="628"/>
      <c r="P22" s="628"/>
      <c r="Q22" s="628"/>
      <c r="R22" s="628"/>
      <c r="S22" s="629"/>
      <c r="T22" s="511"/>
      <c r="U22" s="511"/>
      <c r="V22" s="511"/>
      <c r="W22" s="511"/>
      <c r="X22" s="513">
        <v>0</v>
      </c>
      <c r="Y22" s="514"/>
      <c r="Z22" s="514"/>
      <c r="AA22" s="515"/>
      <c r="AB22" s="513"/>
      <c r="AC22" s="514"/>
      <c r="AD22" s="514"/>
      <c r="AE22" s="515"/>
      <c r="AF22" s="626"/>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c r="D25" s="600"/>
      <c r="E25" s="600"/>
      <c r="F25" s="600"/>
      <c r="G25" s="600"/>
      <c r="H25" s="600"/>
      <c r="I25" s="609"/>
      <c r="J25" s="626"/>
      <c r="K25" s="626"/>
      <c r="L25" s="626"/>
      <c r="M25" s="626"/>
      <c r="N25" s="627"/>
      <c r="O25" s="628"/>
      <c r="P25" s="628"/>
      <c r="Q25" s="628"/>
      <c r="R25" s="628"/>
      <c r="S25" s="629"/>
      <c r="T25" s="511"/>
      <c r="U25" s="511"/>
      <c r="V25" s="511"/>
      <c r="W25" s="511"/>
      <c r="X25" s="513">
        <v>0</v>
      </c>
      <c r="Y25" s="514"/>
      <c r="Z25" s="514"/>
      <c r="AA25" s="515"/>
      <c r="AB25" s="513"/>
      <c r="AC25" s="514"/>
      <c r="AD25" s="514"/>
      <c r="AE25" s="515"/>
      <c r="AF25" s="626"/>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c r="D28" s="600"/>
      <c r="E28" s="600"/>
      <c r="F28" s="600"/>
      <c r="G28" s="600"/>
      <c r="H28" s="600"/>
      <c r="I28" s="609"/>
      <c r="J28" s="626"/>
      <c r="K28" s="626"/>
      <c r="L28" s="626"/>
      <c r="M28" s="626"/>
      <c r="N28" s="627"/>
      <c r="O28" s="628"/>
      <c r="P28" s="628"/>
      <c r="Q28" s="628"/>
      <c r="R28" s="628"/>
      <c r="S28" s="629"/>
      <c r="T28" s="511"/>
      <c r="U28" s="511"/>
      <c r="V28" s="511"/>
      <c r="W28" s="511"/>
      <c r="X28" s="513">
        <v>0</v>
      </c>
      <c r="Y28" s="514"/>
      <c r="Z28" s="514"/>
      <c r="AA28" s="515"/>
      <c r="AB28" s="513"/>
      <c r="AC28" s="514"/>
      <c r="AD28" s="514"/>
      <c r="AE28" s="515"/>
      <c r="AF28" s="626"/>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33700</v>
      </c>
      <c r="U40" s="646"/>
      <c r="V40" s="646"/>
      <c r="W40" s="646"/>
      <c r="X40" s="647">
        <f>SUM(X10:AA39)</f>
        <v>0</v>
      </c>
      <c r="Y40" s="648"/>
      <c r="Z40" s="648"/>
      <c r="AA40" s="649"/>
      <c r="AB40" s="650">
        <f>SUM(AB10:AE39)</f>
        <v>4400</v>
      </c>
      <c r="AC40" s="651"/>
      <c r="AD40" s="651"/>
      <c r="AE40" s="652"/>
      <c r="AF40" s="653" t="s">
        <v>476</v>
      </c>
      <c r="AG40" s="654"/>
      <c r="AH40" s="654"/>
      <c r="AI40" s="654"/>
      <c r="AJ40" s="654"/>
      <c r="AK40" s="654"/>
      <c r="AL40" s="654">
        <f>SUM(T40:AE40)</f>
        <v>38100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2:AR2"/>
    <mergeCell ref="G3:I3"/>
    <mergeCell ref="J3:K3"/>
    <mergeCell ref="L3:N3"/>
    <mergeCell ref="P3:AI3"/>
    <mergeCell ref="AT3:AX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X53"/>
  <sheetViews>
    <sheetView topLeftCell="A4" workbookViewId="0">
      <selection activeCell="A4" sqref="A4"/>
    </sheetView>
  </sheetViews>
  <sheetFormatPr defaultColWidth="9" defaultRowHeight="13.5" x14ac:dyDescent="0.15"/>
  <cols>
    <col min="1" max="44" customWidth="true" style="28" width="2.25"/>
    <col min="45" max="16384" style="28" width="9.0"/>
  </cols>
  <sheetData>
    <row r="1" spans="1:50" ht="18.75" customHeight="1" x14ac:dyDescent="0.15">
      <c r="A1" s="28" t="s">
        <v>608</v>
      </c>
    </row>
    <row r="2" spans="1:50"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50"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c r="AX3" s="613"/>
    </row>
    <row r="4" spans="1:50" ht="26.25" customHeight="1" x14ac:dyDescent="0.15">
      <c r="A4" s="105"/>
      <c r="B4" s="105"/>
      <c r="C4" s="105"/>
      <c r="D4" s="105"/>
      <c r="E4" s="105"/>
      <c r="F4" s="105"/>
      <c r="G4" s="105"/>
      <c r="H4" s="105"/>
      <c r="Q4" s="105"/>
      <c r="R4" s="105"/>
    </row>
    <row r="5" spans="1:50"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50"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50"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50"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50"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50" ht="11.25" customHeight="1" x14ac:dyDescent="0.15">
      <c r="A10" s="622">
        <v>1</v>
      </c>
      <c r="B10" s="622"/>
      <c r="C10" s="608" t="s">
        <v>634</v>
      </c>
      <c r="D10" s="600"/>
      <c r="E10" s="600"/>
      <c r="F10" s="600"/>
      <c r="G10" s="600"/>
      <c r="H10" s="600"/>
      <c r="I10" s="609"/>
      <c r="J10" s="626">
        <v>45955</v>
      </c>
      <c r="K10" s="626"/>
      <c r="L10" s="626"/>
      <c r="M10" s="626"/>
      <c r="N10" s="627" t="s">
        <v>316</v>
      </c>
      <c r="O10" s="628"/>
      <c r="P10" s="628"/>
      <c r="Q10" s="628"/>
      <c r="R10" s="628"/>
      <c r="S10" s="629"/>
      <c r="T10" s="513">
        <v>18540</v>
      </c>
      <c r="U10" s="514"/>
      <c r="V10" s="514"/>
      <c r="W10" s="515"/>
      <c r="X10" s="513">
        <v>0</v>
      </c>
      <c r="Y10" s="514"/>
      <c r="Z10" s="514"/>
      <c r="AA10" s="515"/>
      <c r="AB10" s="513">
        <v>2200</v>
      </c>
      <c r="AC10" s="514"/>
      <c r="AD10" s="514"/>
      <c r="AE10" s="515"/>
      <c r="AF10" s="656">
        <v>45955</v>
      </c>
      <c r="AG10" s="656"/>
      <c r="AH10" s="656"/>
      <c r="AI10" s="630"/>
      <c r="AJ10" s="630"/>
      <c r="AK10" s="630"/>
      <c r="AL10" s="630"/>
      <c r="AM10" s="630"/>
      <c r="AN10" s="630"/>
      <c r="AO10" s="630"/>
      <c r="AP10" s="607"/>
      <c r="AQ10" s="607"/>
      <c r="AR10" s="607"/>
      <c r="AU10" s="115"/>
    </row>
    <row r="11" spans="1:50" ht="11.25" customHeight="1" x14ac:dyDescent="0.15">
      <c r="A11" s="622"/>
      <c r="B11" s="622"/>
      <c r="C11" s="623"/>
      <c r="D11" s="624"/>
      <c r="E11" s="624"/>
      <c r="F11" s="624"/>
      <c r="G11" s="624"/>
      <c r="H11" s="624"/>
      <c r="I11" s="625"/>
      <c r="J11" s="626"/>
      <c r="K11" s="626"/>
      <c r="L11" s="626"/>
      <c r="M11" s="626"/>
      <c r="N11" s="631" t="s">
        <v>647</v>
      </c>
      <c r="O11" s="632"/>
      <c r="P11" s="632"/>
      <c r="Q11" s="632"/>
      <c r="R11" s="632"/>
      <c r="S11" s="633"/>
      <c r="T11" s="516"/>
      <c r="U11" s="517"/>
      <c r="V11" s="517"/>
      <c r="W11" s="518"/>
      <c r="X11" s="516"/>
      <c r="Y11" s="517"/>
      <c r="Z11" s="517"/>
      <c r="AA11" s="518"/>
      <c r="AB11" s="516"/>
      <c r="AC11" s="517"/>
      <c r="AD11" s="517"/>
      <c r="AE11" s="518"/>
      <c r="AF11" s="656"/>
      <c r="AG11" s="656"/>
      <c r="AH11" s="656"/>
      <c r="AI11" s="630"/>
      <c r="AJ11" s="630"/>
      <c r="AK11" s="630"/>
      <c r="AL11" s="630"/>
      <c r="AM11" s="630"/>
      <c r="AN11" s="630"/>
      <c r="AO11" s="630"/>
      <c r="AP11" s="607"/>
      <c r="AQ11" s="607"/>
      <c r="AR11" s="607"/>
      <c r="AU11" s="115"/>
    </row>
    <row r="12" spans="1:50" ht="22.5" customHeight="1" x14ac:dyDescent="0.15">
      <c r="A12" s="622"/>
      <c r="B12" s="622"/>
      <c r="C12" s="610"/>
      <c r="D12" s="606"/>
      <c r="E12" s="606"/>
      <c r="F12" s="606"/>
      <c r="G12" s="606"/>
      <c r="H12" s="606"/>
      <c r="I12" s="611"/>
      <c r="J12" s="626"/>
      <c r="K12" s="626"/>
      <c r="L12" s="626"/>
      <c r="M12" s="626"/>
      <c r="N12" s="199" t="s">
        <v>656</v>
      </c>
      <c r="O12" s="200"/>
      <c r="P12" s="200"/>
      <c r="Q12" s="200"/>
      <c r="R12" s="200"/>
      <c r="S12" s="201"/>
      <c r="T12" s="519"/>
      <c r="U12" s="520"/>
      <c r="V12" s="520"/>
      <c r="W12" s="521"/>
      <c r="X12" s="519"/>
      <c r="Y12" s="520"/>
      <c r="Z12" s="520"/>
      <c r="AA12" s="521"/>
      <c r="AB12" s="519"/>
      <c r="AC12" s="520"/>
      <c r="AD12" s="520"/>
      <c r="AE12" s="521"/>
      <c r="AF12" s="656"/>
      <c r="AG12" s="656"/>
      <c r="AH12" s="656"/>
      <c r="AI12" s="630"/>
      <c r="AJ12" s="630"/>
      <c r="AK12" s="630"/>
      <c r="AL12" s="630"/>
      <c r="AM12" s="630"/>
      <c r="AN12" s="630"/>
      <c r="AO12" s="630"/>
      <c r="AP12" s="607"/>
      <c r="AQ12" s="607"/>
      <c r="AR12" s="607"/>
      <c r="AU12" s="115"/>
    </row>
    <row r="13" spans="1:50" ht="11.25" customHeight="1" x14ac:dyDescent="0.15">
      <c r="A13" s="622">
        <v>2</v>
      </c>
      <c r="B13" s="622"/>
      <c r="C13" s="608" t="s">
        <v>637</v>
      </c>
      <c r="D13" s="600"/>
      <c r="E13" s="600"/>
      <c r="F13" s="600"/>
      <c r="G13" s="600"/>
      <c r="H13" s="600"/>
      <c r="I13" s="609"/>
      <c r="J13" s="626">
        <v>45955</v>
      </c>
      <c r="K13" s="626"/>
      <c r="L13" s="626"/>
      <c r="M13" s="626"/>
      <c r="N13" s="627" t="s">
        <v>316</v>
      </c>
      <c r="O13" s="628"/>
      <c r="P13" s="628"/>
      <c r="Q13" s="628"/>
      <c r="R13" s="628"/>
      <c r="S13" s="629"/>
      <c r="T13" s="513">
        <v>15160</v>
      </c>
      <c r="U13" s="514"/>
      <c r="V13" s="514"/>
      <c r="W13" s="515"/>
      <c r="X13" s="513">
        <v>0</v>
      </c>
      <c r="Y13" s="514"/>
      <c r="Z13" s="514"/>
      <c r="AA13" s="515"/>
      <c r="AB13" s="513">
        <v>2200</v>
      </c>
      <c r="AC13" s="514"/>
      <c r="AD13" s="514"/>
      <c r="AE13" s="515"/>
      <c r="AF13" s="656">
        <v>45955</v>
      </c>
      <c r="AG13" s="656"/>
      <c r="AH13" s="656"/>
      <c r="AI13" s="630"/>
      <c r="AJ13" s="630"/>
      <c r="AK13" s="630"/>
      <c r="AL13" s="630"/>
      <c r="AM13" s="630"/>
      <c r="AN13" s="630"/>
      <c r="AO13" s="630"/>
      <c r="AP13" s="607"/>
      <c r="AQ13" s="607"/>
      <c r="AR13" s="607"/>
      <c r="AU13" s="115"/>
    </row>
    <row r="14" spans="1:50" ht="11.25" customHeight="1" x14ac:dyDescent="0.15">
      <c r="A14" s="622"/>
      <c r="B14" s="622"/>
      <c r="C14" s="623"/>
      <c r="D14" s="624"/>
      <c r="E14" s="624"/>
      <c r="F14" s="624"/>
      <c r="G14" s="624"/>
      <c r="H14" s="624"/>
      <c r="I14" s="625"/>
      <c r="J14" s="626"/>
      <c r="K14" s="626"/>
      <c r="L14" s="626"/>
      <c r="M14" s="626"/>
      <c r="N14" s="631" t="s">
        <v>658</v>
      </c>
      <c r="O14" s="632"/>
      <c r="P14" s="632"/>
      <c r="Q14" s="632"/>
      <c r="R14" s="632"/>
      <c r="S14" s="633"/>
      <c r="T14" s="516"/>
      <c r="U14" s="517"/>
      <c r="V14" s="517"/>
      <c r="W14" s="518"/>
      <c r="X14" s="516"/>
      <c r="Y14" s="517"/>
      <c r="Z14" s="517"/>
      <c r="AA14" s="518"/>
      <c r="AB14" s="516"/>
      <c r="AC14" s="517"/>
      <c r="AD14" s="517"/>
      <c r="AE14" s="518"/>
      <c r="AF14" s="656"/>
      <c r="AG14" s="656"/>
      <c r="AH14" s="656"/>
      <c r="AI14" s="630"/>
      <c r="AJ14" s="630"/>
      <c r="AK14" s="630"/>
      <c r="AL14" s="630"/>
      <c r="AM14" s="630"/>
      <c r="AN14" s="630"/>
      <c r="AO14" s="630"/>
      <c r="AP14" s="607"/>
      <c r="AQ14" s="607"/>
      <c r="AR14" s="607"/>
      <c r="AU14" s="115"/>
    </row>
    <row r="15" spans="1:50" ht="22.5" customHeight="1" x14ac:dyDescent="0.15">
      <c r="A15" s="622"/>
      <c r="B15" s="622"/>
      <c r="C15" s="610"/>
      <c r="D15" s="606"/>
      <c r="E15" s="606"/>
      <c r="F15" s="606"/>
      <c r="G15" s="606"/>
      <c r="H15" s="606"/>
      <c r="I15" s="611"/>
      <c r="J15" s="626"/>
      <c r="K15" s="626"/>
      <c r="L15" s="626"/>
      <c r="M15" s="626"/>
      <c r="N15" s="199" t="s">
        <v>673</v>
      </c>
      <c r="O15" s="200"/>
      <c r="P15" s="200"/>
      <c r="Q15" s="200"/>
      <c r="R15" s="200"/>
      <c r="S15" s="201"/>
      <c r="T15" s="519"/>
      <c r="U15" s="520"/>
      <c r="V15" s="520"/>
      <c r="W15" s="521"/>
      <c r="X15" s="519"/>
      <c r="Y15" s="520"/>
      <c r="Z15" s="520"/>
      <c r="AA15" s="521"/>
      <c r="AB15" s="519"/>
      <c r="AC15" s="520"/>
      <c r="AD15" s="520"/>
      <c r="AE15" s="521"/>
      <c r="AF15" s="656"/>
      <c r="AG15" s="656"/>
      <c r="AH15" s="656"/>
      <c r="AI15" s="630"/>
      <c r="AJ15" s="630"/>
      <c r="AK15" s="630"/>
      <c r="AL15" s="630"/>
      <c r="AM15" s="630"/>
      <c r="AN15" s="630"/>
      <c r="AO15" s="630"/>
      <c r="AP15" s="607"/>
      <c r="AQ15" s="607"/>
      <c r="AR15" s="607"/>
      <c r="AU15" s="115"/>
    </row>
    <row r="16" spans="1:50" ht="11.25" customHeight="1" x14ac:dyDescent="0.15">
      <c r="A16" s="622">
        <v>3</v>
      </c>
      <c r="B16" s="622"/>
      <c r="C16" s="608" t="s">
        <v>639</v>
      </c>
      <c r="D16" s="600"/>
      <c r="E16" s="600"/>
      <c r="F16" s="600"/>
      <c r="G16" s="600"/>
      <c r="H16" s="600"/>
      <c r="I16" s="609"/>
      <c r="J16" s="626">
        <v>45955</v>
      </c>
      <c r="K16" s="626"/>
      <c r="L16" s="626"/>
      <c r="M16" s="626"/>
      <c r="N16" s="627" t="s">
        <v>316</v>
      </c>
      <c r="O16" s="628"/>
      <c r="P16" s="628"/>
      <c r="Q16" s="628"/>
      <c r="R16" s="628"/>
      <c r="S16" s="629"/>
      <c r="T16" s="511">
        <v>17300</v>
      </c>
      <c r="U16" s="511"/>
      <c r="V16" s="511"/>
      <c r="W16" s="511"/>
      <c r="X16" s="513">
        <v>0</v>
      </c>
      <c r="Y16" s="514"/>
      <c r="Z16" s="514"/>
      <c r="AA16" s="515"/>
      <c r="AB16" s="513">
        <v>2200</v>
      </c>
      <c r="AC16" s="514"/>
      <c r="AD16" s="514"/>
      <c r="AE16" s="515"/>
      <c r="AF16" s="656">
        <v>45955</v>
      </c>
      <c r="AG16" s="656"/>
      <c r="AH16" s="65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t="s">
        <v>654</v>
      </c>
      <c r="O17" s="632"/>
      <c r="P17" s="632"/>
      <c r="Q17" s="632"/>
      <c r="R17" s="632"/>
      <c r="S17" s="633"/>
      <c r="T17" s="511"/>
      <c r="U17" s="511"/>
      <c r="V17" s="511"/>
      <c r="W17" s="511"/>
      <c r="X17" s="516"/>
      <c r="Y17" s="517"/>
      <c r="Z17" s="517"/>
      <c r="AA17" s="518"/>
      <c r="AB17" s="516"/>
      <c r="AC17" s="517"/>
      <c r="AD17" s="517"/>
      <c r="AE17" s="518"/>
      <c r="AF17" s="656"/>
      <c r="AG17" s="656"/>
      <c r="AH17" s="65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478" t="s">
        <v>675</v>
      </c>
      <c r="O18" s="479"/>
      <c r="P18" s="479"/>
      <c r="Q18" s="479"/>
      <c r="R18" s="479"/>
      <c r="S18" s="480"/>
      <c r="T18" s="511"/>
      <c r="U18" s="511"/>
      <c r="V18" s="511"/>
      <c r="W18" s="511"/>
      <c r="X18" s="519"/>
      <c r="Y18" s="520"/>
      <c r="Z18" s="520"/>
      <c r="AA18" s="521"/>
      <c r="AB18" s="519"/>
      <c r="AC18" s="520"/>
      <c r="AD18" s="520"/>
      <c r="AE18" s="521"/>
      <c r="AF18" s="656"/>
      <c r="AG18" s="656"/>
      <c r="AH18" s="656"/>
      <c r="AI18" s="630"/>
      <c r="AJ18" s="630"/>
      <c r="AK18" s="630"/>
      <c r="AL18" s="630"/>
      <c r="AM18" s="630"/>
      <c r="AN18" s="630"/>
      <c r="AO18" s="630"/>
      <c r="AP18" s="607"/>
      <c r="AQ18" s="607"/>
      <c r="AR18" s="607"/>
    </row>
    <row r="19" spans="1:44" ht="11.25" customHeight="1" x14ac:dyDescent="0.15">
      <c r="A19" s="622">
        <v>4</v>
      </c>
      <c r="B19" s="622"/>
      <c r="C19" s="608"/>
      <c r="D19" s="600"/>
      <c r="E19" s="600"/>
      <c r="F19" s="600"/>
      <c r="G19" s="600"/>
      <c r="H19" s="600"/>
      <c r="I19" s="609"/>
      <c r="J19" s="626"/>
      <c r="K19" s="626"/>
      <c r="L19" s="626"/>
      <c r="M19" s="626"/>
      <c r="N19" s="627"/>
      <c r="O19" s="628"/>
      <c r="P19" s="628"/>
      <c r="Q19" s="628"/>
      <c r="R19" s="628"/>
      <c r="S19" s="629"/>
      <c r="T19" s="511"/>
      <c r="U19" s="511"/>
      <c r="V19" s="511"/>
      <c r="W19" s="511"/>
      <c r="X19" s="513"/>
      <c r="Y19" s="514"/>
      <c r="Z19" s="514"/>
      <c r="AA19" s="515"/>
      <c r="AB19" s="513"/>
      <c r="AC19" s="514"/>
      <c r="AD19" s="514"/>
      <c r="AE19" s="515"/>
      <c r="AF19" s="626"/>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c r="D22" s="600"/>
      <c r="E22" s="600"/>
      <c r="F22" s="600"/>
      <c r="G22" s="600"/>
      <c r="H22" s="600"/>
      <c r="I22" s="609"/>
      <c r="J22" s="626"/>
      <c r="K22" s="626"/>
      <c r="L22" s="626"/>
      <c r="M22" s="626"/>
      <c r="N22" s="627"/>
      <c r="O22" s="628"/>
      <c r="P22" s="628"/>
      <c r="Q22" s="628"/>
      <c r="R22" s="628"/>
      <c r="S22" s="629"/>
      <c r="T22" s="511"/>
      <c r="U22" s="511"/>
      <c r="V22" s="511"/>
      <c r="W22" s="511"/>
      <c r="X22" s="513"/>
      <c r="Y22" s="514"/>
      <c r="Z22" s="514"/>
      <c r="AA22" s="515"/>
      <c r="AB22" s="513"/>
      <c r="AC22" s="514"/>
      <c r="AD22" s="514"/>
      <c r="AE22" s="515"/>
      <c r="AF22" s="626"/>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c r="D25" s="600"/>
      <c r="E25" s="600"/>
      <c r="F25" s="600"/>
      <c r="G25" s="600"/>
      <c r="H25" s="600"/>
      <c r="I25" s="609"/>
      <c r="J25" s="626"/>
      <c r="K25" s="626"/>
      <c r="L25" s="626"/>
      <c r="M25" s="626"/>
      <c r="N25" s="627"/>
      <c r="O25" s="628"/>
      <c r="P25" s="628"/>
      <c r="Q25" s="628"/>
      <c r="R25" s="628"/>
      <c r="S25" s="629"/>
      <c r="T25" s="511"/>
      <c r="U25" s="511"/>
      <c r="V25" s="511"/>
      <c r="W25" s="511"/>
      <c r="X25" s="513"/>
      <c r="Y25" s="514"/>
      <c r="Z25" s="514"/>
      <c r="AA25" s="515"/>
      <c r="AB25" s="513"/>
      <c r="AC25" s="514"/>
      <c r="AD25" s="514"/>
      <c r="AE25" s="515"/>
      <c r="AF25" s="626"/>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c r="D28" s="600"/>
      <c r="E28" s="600"/>
      <c r="F28" s="600"/>
      <c r="G28" s="600"/>
      <c r="H28" s="600"/>
      <c r="I28" s="609"/>
      <c r="J28" s="626"/>
      <c r="K28" s="626"/>
      <c r="L28" s="626"/>
      <c r="M28" s="626"/>
      <c r="N28" s="627"/>
      <c r="O28" s="628"/>
      <c r="P28" s="628"/>
      <c r="Q28" s="628"/>
      <c r="R28" s="628"/>
      <c r="S28" s="629"/>
      <c r="T28" s="511"/>
      <c r="U28" s="511"/>
      <c r="V28" s="511"/>
      <c r="W28" s="511"/>
      <c r="X28" s="513"/>
      <c r="Y28" s="514"/>
      <c r="Z28" s="514"/>
      <c r="AA28" s="515"/>
      <c r="AB28" s="513"/>
      <c r="AC28" s="514"/>
      <c r="AD28" s="514"/>
      <c r="AE28" s="515"/>
      <c r="AF28" s="626"/>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51000</v>
      </c>
      <c r="U40" s="646"/>
      <c r="V40" s="646"/>
      <c r="W40" s="646"/>
      <c r="X40" s="647">
        <f>SUM(X10:AA39)</f>
        <v>0</v>
      </c>
      <c r="Y40" s="648"/>
      <c r="Z40" s="648"/>
      <c r="AA40" s="649"/>
      <c r="AB40" s="650">
        <f>SUM(AB10:AE39)</f>
        <v>6600</v>
      </c>
      <c r="AC40" s="651"/>
      <c r="AD40" s="651"/>
      <c r="AE40" s="652"/>
      <c r="AF40" s="653" t="s">
        <v>476</v>
      </c>
      <c r="AG40" s="654"/>
      <c r="AH40" s="654"/>
      <c r="AI40" s="654"/>
      <c r="AJ40" s="654"/>
      <c r="AK40" s="654"/>
      <c r="AL40" s="654">
        <f>SUM(T40:AE40)</f>
        <v>57600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2:AR2"/>
    <mergeCell ref="G3:I3"/>
    <mergeCell ref="J3:K3"/>
    <mergeCell ref="L3:N3"/>
    <mergeCell ref="P3:AI3"/>
    <mergeCell ref="AT3:AX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X53"/>
  <sheetViews>
    <sheetView topLeftCell="A10" workbookViewId="0">
      <selection activeCell="N21" sqref="N21:S21"/>
    </sheetView>
  </sheetViews>
  <sheetFormatPr defaultColWidth="9" defaultRowHeight="13.5" x14ac:dyDescent="0.15"/>
  <cols>
    <col min="1" max="44" customWidth="true" style="28" width="2.25"/>
    <col min="45" max="16384" style="28" width="9.0"/>
  </cols>
  <sheetData>
    <row r="1" spans="1:50" ht="18.75" customHeight="1" x14ac:dyDescent="0.15">
      <c r="A1" s="28" t="s">
        <v>609</v>
      </c>
    </row>
    <row r="2" spans="1:50"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50"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c r="AX3" s="613"/>
    </row>
    <row r="4" spans="1:50" ht="26.25" customHeight="1" x14ac:dyDescent="0.15">
      <c r="A4" s="105"/>
      <c r="B4" s="105"/>
      <c r="C4" s="105"/>
      <c r="D4" s="105"/>
      <c r="E4" s="105"/>
      <c r="F4" s="105"/>
      <c r="G4" s="105"/>
      <c r="H4" s="105"/>
      <c r="Q4" s="105"/>
      <c r="R4" s="105"/>
    </row>
    <row r="5" spans="1:50"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50"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50"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50"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50"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50" ht="11.25" customHeight="1" x14ac:dyDescent="0.15">
      <c r="A10" s="622">
        <v>1</v>
      </c>
      <c r="B10" s="622"/>
      <c r="C10" s="608" t="s">
        <v>634</v>
      </c>
      <c r="D10" s="600"/>
      <c r="E10" s="600"/>
      <c r="F10" s="600"/>
      <c r="G10" s="600"/>
      <c r="H10" s="600"/>
      <c r="I10" s="609"/>
      <c r="J10" s="626">
        <v>45969</v>
      </c>
      <c r="K10" s="626"/>
      <c r="L10" s="626"/>
      <c r="M10" s="626"/>
      <c r="N10" s="627" t="s">
        <v>316</v>
      </c>
      <c r="O10" s="628"/>
      <c r="P10" s="628"/>
      <c r="Q10" s="628"/>
      <c r="R10" s="628"/>
      <c r="S10" s="629"/>
      <c r="T10" s="511">
        <v>19730</v>
      </c>
      <c r="U10" s="511"/>
      <c r="V10" s="511"/>
      <c r="W10" s="511"/>
      <c r="X10" s="513">
        <v>0</v>
      </c>
      <c r="Y10" s="514"/>
      <c r="Z10" s="514"/>
      <c r="AA10" s="515"/>
      <c r="AB10" s="513">
        <v>2200</v>
      </c>
      <c r="AC10" s="514"/>
      <c r="AD10" s="514"/>
      <c r="AE10" s="515"/>
      <c r="AF10" s="626">
        <v>45969</v>
      </c>
      <c r="AG10" s="626"/>
      <c r="AH10" s="626"/>
      <c r="AI10" s="630"/>
      <c r="AJ10" s="630"/>
      <c r="AK10" s="630"/>
      <c r="AL10" s="630"/>
      <c r="AM10" s="630"/>
      <c r="AN10" s="630"/>
      <c r="AO10" s="630"/>
      <c r="AP10" s="607"/>
      <c r="AQ10" s="607"/>
      <c r="AR10" s="607"/>
      <c r="AU10" s="115"/>
    </row>
    <row r="11" spans="1:50" ht="11.25" customHeight="1" x14ac:dyDescent="0.15">
      <c r="A11" s="622"/>
      <c r="B11" s="622"/>
      <c r="C11" s="623"/>
      <c r="D11" s="624"/>
      <c r="E11" s="624"/>
      <c r="F11" s="624"/>
      <c r="G11" s="624"/>
      <c r="H11" s="624"/>
      <c r="I11" s="625"/>
      <c r="J11" s="626"/>
      <c r="K11" s="626"/>
      <c r="L11" s="626"/>
      <c r="M11" s="626"/>
      <c r="N11" s="631" t="s">
        <v>647</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50" ht="22.5" customHeight="1" x14ac:dyDescent="0.15">
      <c r="A12" s="622"/>
      <c r="B12" s="622"/>
      <c r="C12" s="610"/>
      <c r="D12" s="606"/>
      <c r="E12" s="606"/>
      <c r="F12" s="606"/>
      <c r="G12" s="606"/>
      <c r="H12" s="606"/>
      <c r="I12" s="611"/>
      <c r="J12" s="626"/>
      <c r="K12" s="626"/>
      <c r="L12" s="626"/>
      <c r="M12" s="626"/>
      <c r="N12" s="478" t="s">
        <v>670</v>
      </c>
      <c r="O12" s="479"/>
      <c r="P12" s="479"/>
      <c r="Q12" s="479"/>
      <c r="R12" s="479"/>
      <c r="S12" s="480"/>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50" ht="11.25" customHeight="1" x14ac:dyDescent="0.15">
      <c r="A13" s="622">
        <v>2</v>
      </c>
      <c r="B13" s="622"/>
      <c r="C13" s="608" t="s">
        <v>637</v>
      </c>
      <c r="D13" s="600"/>
      <c r="E13" s="600"/>
      <c r="F13" s="600"/>
      <c r="G13" s="600"/>
      <c r="H13" s="600"/>
      <c r="I13" s="609"/>
      <c r="J13" s="626">
        <v>45969</v>
      </c>
      <c r="K13" s="626"/>
      <c r="L13" s="626"/>
      <c r="M13" s="626"/>
      <c r="N13" s="627" t="s">
        <v>316</v>
      </c>
      <c r="O13" s="628"/>
      <c r="P13" s="628"/>
      <c r="Q13" s="628"/>
      <c r="R13" s="628"/>
      <c r="S13" s="629"/>
      <c r="T13" s="655">
        <v>9180</v>
      </c>
      <c r="U13" s="655"/>
      <c r="V13" s="655"/>
      <c r="W13" s="655"/>
      <c r="X13" s="513">
        <v>0</v>
      </c>
      <c r="Y13" s="514"/>
      <c r="Z13" s="514"/>
      <c r="AA13" s="515"/>
      <c r="AB13" s="513">
        <v>2200</v>
      </c>
      <c r="AC13" s="514"/>
      <c r="AD13" s="514"/>
      <c r="AE13" s="515"/>
      <c r="AF13" s="626">
        <v>45969</v>
      </c>
      <c r="AG13" s="626"/>
      <c r="AH13" s="626"/>
      <c r="AI13" s="630"/>
      <c r="AJ13" s="630"/>
      <c r="AK13" s="630"/>
      <c r="AL13" s="630"/>
      <c r="AM13" s="630"/>
      <c r="AN13" s="630"/>
      <c r="AO13" s="630"/>
      <c r="AP13" s="607"/>
      <c r="AQ13" s="607"/>
      <c r="AR13" s="607"/>
      <c r="AU13" s="115"/>
    </row>
    <row r="14" spans="1:50" ht="11.25" customHeight="1" x14ac:dyDescent="0.15">
      <c r="A14" s="622"/>
      <c r="B14" s="622"/>
      <c r="C14" s="623"/>
      <c r="D14" s="624"/>
      <c r="E14" s="624"/>
      <c r="F14" s="624"/>
      <c r="G14" s="624"/>
      <c r="H14" s="624"/>
      <c r="I14" s="625"/>
      <c r="J14" s="626"/>
      <c r="K14" s="626"/>
      <c r="L14" s="626"/>
      <c r="M14" s="626"/>
      <c r="N14" s="631" t="s">
        <v>662</v>
      </c>
      <c r="O14" s="632"/>
      <c r="P14" s="632"/>
      <c r="Q14" s="632"/>
      <c r="R14" s="632"/>
      <c r="S14" s="633"/>
      <c r="T14" s="655"/>
      <c r="U14" s="655"/>
      <c r="V14" s="655"/>
      <c r="W14" s="655"/>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50" ht="22.5" customHeight="1" x14ac:dyDescent="0.15">
      <c r="A15" s="622"/>
      <c r="B15" s="622"/>
      <c r="C15" s="610"/>
      <c r="D15" s="606"/>
      <c r="E15" s="606"/>
      <c r="F15" s="606"/>
      <c r="G15" s="606"/>
      <c r="H15" s="606"/>
      <c r="I15" s="611"/>
      <c r="J15" s="626"/>
      <c r="K15" s="626"/>
      <c r="L15" s="626"/>
      <c r="M15" s="626"/>
      <c r="N15" s="478" t="s">
        <v>679</v>
      </c>
      <c r="O15" s="479"/>
      <c r="P15" s="479"/>
      <c r="Q15" s="479"/>
      <c r="R15" s="479"/>
      <c r="S15" s="480"/>
      <c r="T15" s="655"/>
      <c r="U15" s="655"/>
      <c r="V15" s="655"/>
      <c r="W15" s="655"/>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50" ht="11.25" customHeight="1" x14ac:dyDescent="0.15">
      <c r="A16" s="622">
        <v>3</v>
      </c>
      <c r="B16" s="622"/>
      <c r="C16" s="608" t="s">
        <v>632</v>
      </c>
      <c r="D16" s="600"/>
      <c r="E16" s="600"/>
      <c r="F16" s="600"/>
      <c r="G16" s="600"/>
      <c r="H16" s="600"/>
      <c r="I16" s="609"/>
      <c r="J16" s="626">
        <v>45969</v>
      </c>
      <c r="K16" s="626"/>
      <c r="L16" s="626"/>
      <c r="M16" s="626"/>
      <c r="N16" s="627" t="s">
        <v>316</v>
      </c>
      <c r="O16" s="628"/>
      <c r="P16" s="628"/>
      <c r="Q16" s="628"/>
      <c r="R16" s="628"/>
      <c r="S16" s="629"/>
      <c r="T16" s="511">
        <v>19100</v>
      </c>
      <c r="U16" s="511"/>
      <c r="V16" s="511"/>
      <c r="W16" s="511"/>
      <c r="X16" s="513">
        <v>0</v>
      </c>
      <c r="Y16" s="514"/>
      <c r="Z16" s="514"/>
      <c r="AA16" s="515"/>
      <c r="AB16" s="513">
        <v>2200</v>
      </c>
      <c r="AC16" s="514"/>
      <c r="AD16" s="514"/>
      <c r="AE16" s="515"/>
      <c r="AF16" s="626">
        <v>45969</v>
      </c>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t="s">
        <v>655</v>
      </c>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478" t="s">
        <v>672</v>
      </c>
      <c r="O18" s="479"/>
      <c r="P18" s="479"/>
      <c r="Q18" s="479"/>
      <c r="R18" s="479"/>
      <c r="S18" s="480"/>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t="s">
        <v>643</v>
      </c>
      <c r="D19" s="600"/>
      <c r="E19" s="600"/>
      <c r="F19" s="600"/>
      <c r="G19" s="600"/>
      <c r="H19" s="600"/>
      <c r="I19" s="609"/>
      <c r="J19" s="626">
        <v>45969</v>
      </c>
      <c r="K19" s="626"/>
      <c r="L19" s="626"/>
      <c r="M19" s="626"/>
      <c r="N19" s="627" t="s">
        <v>316</v>
      </c>
      <c r="O19" s="628"/>
      <c r="P19" s="628"/>
      <c r="Q19" s="628"/>
      <c r="R19" s="628"/>
      <c r="S19" s="629"/>
      <c r="T19" s="511">
        <v>19950</v>
      </c>
      <c r="U19" s="511"/>
      <c r="V19" s="511"/>
      <c r="W19" s="511"/>
      <c r="X19" s="513">
        <v>0</v>
      </c>
      <c r="Y19" s="514"/>
      <c r="Z19" s="514"/>
      <c r="AA19" s="515"/>
      <c r="AB19" s="513">
        <v>2200</v>
      </c>
      <c r="AC19" s="514"/>
      <c r="AD19" s="514"/>
      <c r="AE19" s="515"/>
      <c r="AF19" s="626">
        <v>45969</v>
      </c>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t="s">
        <v>648</v>
      </c>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57" t="s">
        <v>884</v>
      </c>
      <c r="O21" s="658"/>
      <c r="P21" s="658"/>
      <c r="Q21" s="658"/>
      <c r="R21" s="658"/>
      <c r="S21" s="659"/>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c r="D22" s="600"/>
      <c r="E22" s="600"/>
      <c r="F22" s="600"/>
      <c r="G22" s="600"/>
      <c r="H22" s="600"/>
      <c r="I22" s="609"/>
      <c r="J22" s="626"/>
      <c r="K22" s="626"/>
      <c r="L22" s="626"/>
      <c r="M22" s="626"/>
      <c r="N22" s="627"/>
      <c r="O22" s="628"/>
      <c r="P22" s="628"/>
      <c r="Q22" s="628"/>
      <c r="R22" s="628"/>
      <c r="S22" s="629"/>
      <c r="T22" s="511"/>
      <c r="U22" s="511"/>
      <c r="V22" s="511"/>
      <c r="W22" s="511"/>
      <c r="X22" s="513"/>
      <c r="Y22" s="514"/>
      <c r="Z22" s="514"/>
      <c r="AA22" s="515"/>
      <c r="AB22" s="513"/>
      <c r="AC22" s="514"/>
      <c r="AD22" s="514"/>
      <c r="AE22" s="515"/>
      <c r="AF22" s="626"/>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c r="D25" s="600"/>
      <c r="E25" s="600"/>
      <c r="F25" s="600"/>
      <c r="G25" s="600"/>
      <c r="H25" s="600"/>
      <c r="I25" s="609"/>
      <c r="J25" s="626"/>
      <c r="K25" s="626"/>
      <c r="L25" s="626"/>
      <c r="M25" s="626"/>
      <c r="N25" s="627"/>
      <c r="O25" s="628"/>
      <c r="P25" s="628"/>
      <c r="Q25" s="628"/>
      <c r="R25" s="628"/>
      <c r="S25" s="629"/>
      <c r="T25" s="511"/>
      <c r="U25" s="511"/>
      <c r="V25" s="511"/>
      <c r="W25" s="511"/>
      <c r="X25" s="513"/>
      <c r="Y25" s="514"/>
      <c r="Z25" s="514"/>
      <c r="AA25" s="515"/>
      <c r="AB25" s="513"/>
      <c r="AC25" s="514"/>
      <c r="AD25" s="514"/>
      <c r="AE25" s="515"/>
      <c r="AF25" s="626"/>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c r="D28" s="600"/>
      <c r="E28" s="600"/>
      <c r="F28" s="600"/>
      <c r="G28" s="600"/>
      <c r="H28" s="600"/>
      <c r="I28" s="609"/>
      <c r="J28" s="626"/>
      <c r="K28" s="626"/>
      <c r="L28" s="626"/>
      <c r="M28" s="626"/>
      <c r="N28" s="627"/>
      <c r="O28" s="628"/>
      <c r="P28" s="628"/>
      <c r="Q28" s="628"/>
      <c r="R28" s="628"/>
      <c r="S28" s="629"/>
      <c r="T28" s="511"/>
      <c r="U28" s="511"/>
      <c r="V28" s="511"/>
      <c r="W28" s="511"/>
      <c r="X28" s="513"/>
      <c r="Y28" s="514"/>
      <c r="Z28" s="514"/>
      <c r="AA28" s="515"/>
      <c r="AB28" s="513"/>
      <c r="AC28" s="514"/>
      <c r="AD28" s="514"/>
      <c r="AE28" s="515"/>
      <c r="AF28" s="626"/>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67960</v>
      </c>
      <c r="U40" s="646"/>
      <c r="V40" s="646"/>
      <c r="W40" s="646"/>
      <c r="X40" s="647">
        <f>SUM(X10:AA39)</f>
        <v>0</v>
      </c>
      <c r="Y40" s="648"/>
      <c r="Z40" s="648"/>
      <c r="AA40" s="649"/>
      <c r="AB40" s="650">
        <f>SUM(AB10:AE39)</f>
        <v>8800</v>
      </c>
      <c r="AC40" s="651"/>
      <c r="AD40" s="651"/>
      <c r="AE40" s="652"/>
      <c r="AF40" s="653" t="s">
        <v>476</v>
      </c>
      <c r="AG40" s="654"/>
      <c r="AH40" s="654"/>
      <c r="AI40" s="654"/>
      <c r="AJ40" s="654"/>
      <c r="AK40" s="654"/>
      <c r="AL40" s="654">
        <f>SUM(T40:AE40)</f>
        <v>76760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2:AR2"/>
    <mergeCell ref="G3:I3"/>
    <mergeCell ref="J3:K3"/>
    <mergeCell ref="L3:N3"/>
    <mergeCell ref="P3:AI3"/>
    <mergeCell ref="AT3:AX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X53"/>
  <sheetViews>
    <sheetView topLeftCell="A7" workbookViewId="0">
      <selection activeCell="AB40" sqref="AB40:AE40"/>
    </sheetView>
  </sheetViews>
  <sheetFormatPr defaultColWidth="9" defaultRowHeight="13.5" x14ac:dyDescent="0.15"/>
  <cols>
    <col min="1" max="44" customWidth="true" style="28" width="2.25"/>
    <col min="45" max="16384" style="28" width="9.0"/>
  </cols>
  <sheetData>
    <row r="1" spans="1:50" ht="18.75" customHeight="1" x14ac:dyDescent="0.15">
      <c r="A1" s="28" t="s">
        <v>610</v>
      </c>
    </row>
    <row r="2" spans="1:50"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50"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c r="AX3" s="613"/>
    </row>
    <row r="4" spans="1:50" ht="26.25" customHeight="1" x14ac:dyDescent="0.15">
      <c r="A4" s="105"/>
      <c r="B4" s="105"/>
      <c r="C4" s="105"/>
      <c r="D4" s="105"/>
      <c r="E4" s="105"/>
      <c r="F4" s="105"/>
      <c r="G4" s="105"/>
      <c r="H4" s="105"/>
      <c r="Q4" s="105"/>
      <c r="R4" s="105"/>
    </row>
    <row r="5" spans="1:50"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50"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50"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50"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50"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50" ht="11.25" customHeight="1" x14ac:dyDescent="0.15">
      <c r="A10" s="622">
        <v>1</v>
      </c>
      <c r="B10" s="622"/>
      <c r="C10" s="608" t="s">
        <v>634</v>
      </c>
      <c r="D10" s="600"/>
      <c r="E10" s="600"/>
      <c r="F10" s="600"/>
      <c r="G10" s="600"/>
      <c r="H10" s="600"/>
      <c r="I10" s="609"/>
      <c r="J10" s="626">
        <v>45983</v>
      </c>
      <c r="K10" s="626"/>
      <c r="L10" s="626"/>
      <c r="M10" s="626"/>
      <c r="N10" s="627" t="s">
        <v>316</v>
      </c>
      <c r="O10" s="628"/>
      <c r="P10" s="628"/>
      <c r="Q10" s="628"/>
      <c r="R10" s="628"/>
      <c r="S10" s="629"/>
      <c r="T10" s="511">
        <v>20320</v>
      </c>
      <c r="U10" s="511"/>
      <c r="V10" s="511"/>
      <c r="W10" s="511"/>
      <c r="X10" s="513">
        <v>0</v>
      </c>
      <c r="Y10" s="514"/>
      <c r="Z10" s="514"/>
      <c r="AA10" s="515"/>
      <c r="AB10" s="513">
        <v>2200</v>
      </c>
      <c r="AC10" s="514"/>
      <c r="AD10" s="514"/>
      <c r="AE10" s="515"/>
      <c r="AF10" s="626">
        <v>45983</v>
      </c>
      <c r="AG10" s="626"/>
      <c r="AH10" s="626"/>
      <c r="AI10" s="630"/>
      <c r="AJ10" s="630"/>
      <c r="AK10" s="630"/>
      <c r="AL10" s="630"/>
      <c r="AM10" s="630"/>
      <c r="AN10" s="630"/>
      <c r="AO10" s="630"/>
      <c r="AP10" s="607"/>
      <c r="AQ10" s="607"/>
      <c r="AR10" s="607"/>
      <c r="AU10" s="115"/>
    </row>
    <row r="11" spans="1:50" ht="11.25" customHeight="1" x14ac:dyDescent="0.15">
      <c r="A11" s="622"/>
      <c r="B11" s="622"/>
      <c r="C11" s="623"/>
      <c r="D11" s="624"/>
      <c r="E11" s="624"/>
      <c r="F11" s="624"/>
      <c r="G11" s="624"/>
      <c r="H11" s="624"/>
      <c r="I11" s="625"/>
      <c r="J11" s="626"/>
      <c r="K11" s="626"/>
      <c r="L11" s="626"/>
      <c r="M11" s="626"/>
      <c r="N11" s="631" t="s">
        <v>647</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50" ht="22.5" customHeight="1" x14ac:dyDescent="0.15">
      <c r="A12" s="622"/>
      <c r="B12" s="622"/>
      <c r="C12" s="610"/>
      <c r="D12" s="606"/>
      <c r="E12" s="606"/>
      <c r="F12" s="606"/>
      <c r="G12" s="606"/>
      <c r="H12" s="606"/>
      <c r="I12" s="611"/>
      <c r="J12" s="626"/>
      <c r="K12" s="626"/>
      <c r="L12" s="626"/>
      <c r="M12" s="626"/>
      <c r="N12" s="634" t="s">
        <v>656</v>
      </c>
      <c r="O12" s="635"/>
      <c r="P12" s="635"/>
      <c r="Q12" s="635"/>
      <c r="R12" s="635"/>
      <c r="S12" s="636"/>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50" ht="11.25" customHeight="1" x14ac:dyDescent="0.15">
      <c r="A13" s="622">
        <v>2</v>
      </c>
      <c r="B13" s="622"/>
      <c r="C13" s="608" t="s">
        <v>637</v>
      </c>
      <c r="D13" s="600"/>
      <c r="E13" s="600"/>
      <c r="F13" s="600"/>
      <c r="G13" s="600"/>
      <c r="H13" s="600"/>
      <c r="I13" s="609"/>
      <c r="J13" s="626">
        <v>45983</v>
      </c>
      <c r="K13" s="626"/>
      <c r="L13" s="626"/>
      <c r="M13" s="626"/>
      <c r="N13" s="627" t="s">
        <v>316</v>
      </c>
      <c r="O13" s="628"/>
      <c r="P13" s="628"/>
      <c r="Q13" s="628"/>
      <c r="R13" s="628"/>
      <c r="S13" s="629"/>
      <c r="T13" s="511">
        <v>16730</v>
      </c>
      <c r="U13" s="511"/>
      <c r="V13" s="511"/>
      <c r="W13" s="511"/>
      <c r="X13" s="513">
        <v>0</v>
      </c>
      <c r="Y13" s="514"/>
      <c r="Z13" s="514"/>
      <c r="AA13" s="515"/>
      <c r="AB13" s="513">
        <v>2200</v>
      </c>
      <c r="AC13" s="514"/>
      <c r="AD13" s="514"/>
      <c r="AE13" s="515"/>
      <c r="AF13" s="626">
        <v>45983</v>
      </c>
      <c r="AG13" s="626"/>
      <c r="AH13" s="626"/>
      <c r="AI13" s="630"/>
      <c r="AJ13" s="630"/>
      <c r="AK13" s="630"/>
      <c r="AL13" s="630"/>
      <c r="AM13" s="630"/>
      <c r="AN13" s="630"/>
      <c r="AO13" s="630"/>
      <c r="AP13" s="607"/>
      <c r="AQ13" s="607"/>
      <c r="AR13" s="607"/>
      <c r="AU13" s="115"/>
    </row>
    <row r="14" spans="1:50" ht="11.25" customHeight="1" x14ac:dyDescent="0.15">
      <c r="A14" s="622"/>
      <c r="B14" s="622"/>
      <c r="C14" s="623"/>
      <c r="D14" s="624"/>
      <c r="E14" s="624"/>
      <c r="F14" s="624"/>
      <c r="G14" s="624"/>
      <c r="H14" s="624"/>
      <c r="I14" s="625"/>
      <c r="J14" s="626"/>
      <c r="K14" s="626"/>
      <c r="L14" s="626"/>
      <c r="M14" s="626"/>
      <c r="N14" s="631" t="s">
        <v>658</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50" ht="22.5" customHeight="1" x14ac:dyDescent="0.15">
      <c r="A15" s="622"/>
      <c r="B15" s="622"/>
      <c r="C15" s="610"/>
      <c r="D15" s="606"/>
      <c r="E15" s="606"/>
      <c r="F15" s="606"/>
      <c r="G15" s="606"/>
      <c r="H15" s="606"/>
      <c r="I15" s="611"/>
      <c r="J15" s="626"/>
      <c r="K15" s="626"/>
      <c r="L15" s="626"/>
      <c r="M15" s="626"/>
      <c r="N15" s="634" t="s">
        <v>660</v>
      </c>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50" ht="11.25" customHeight="1" x14ac:dyDescent="0.15">
      <c r="A16" s="622">
        <v>3</v>
      </c>
      <c r="B16" s="622"/>
      <c r="C16" s="608" t="s">
        <v>632</v>
      </c>
      <c r="D16" s="600"/>
      <c r="E16" s="600"/>
      <c r="F16" s="600"/>
      <c r="G16" s="600"/>
      <c r="H16" s="600"/>
      <c r="I16" s="609"/>
      <c r="J16" s="626">
        <v>45983</v>
      </c>
      <c r="K16" s="626"/>
      <c r="L16" s="626"/>
      <c r="M16" s="626"/>
      <c r="N16" s="627" t="s">
        <v>316</v>
      </c>
      <c r="O16" s="628"/>
      <c r="P16" s="628"/>
      <c r="Q16" s="628"/>
      <c r="R16" s="628"/>
      <c r="S16" s="629"/>
      <c r="T16" s="511">
        <v>19160</v>
      </c>
      <c r="U16" s="511"/>
      <c r="V16" s="511"/>
      <c r="W16" s="511"/>
      <c r="X16" s="513">
        <v>0</v>
      </c>
      <c r="Y16" s="514"/>
      <c r="Z16" s="514"/>
      <c r="AA16" s="515"/>
      <c r="AB16" s="513">
        <v>2200</v>
      </c>
      <c r="AC16" s="514"/>
      <c r="AD16" s="514"/>
      <c r="AE16" s="515"/>
      <c r="AF16" s="626">
        <v>45983</v>
      </c>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t="s">
        <v>653</v>
      </c>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478" t="s">
        <v>663</v>
      </c>
      <c r="O18" s="479"/>
      <c r="P18" s="479"/>
      <c r="Q18" s="479"/>
      <c r="R18" s="479"/>
      <c r="S18" s="480"/>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t="s">
        <v>630</v>
      </c>
      <c r="D19" s="600"/>
      <c r="E19" s="600"/>
      <c r="F19" s="600"/>
      <c r="G19" s="600"/>
      <c r="H19" s="600"/>
      <c r="I19" s="609"/>
      <c r="J19" s="626">
        <v>45983</v>
      </c>
      <c r="K19" s="626"/>
      <c r="L19" s="626"/>
      <c r="M19" s="626"/>
      <c r="N19" s="627" t="s">
        <v>316</v>
      </c>
      <c r="O19" s="628"/>
      <c r="P19" s="628"/>
      <c r="Q19" s="628"/>
      <c r="R19" s="628"/>
      <c r="S19" s="629"/>
      <c r="T19" s="511">
        <v>18430</v>
      </c>
      <c r="U19" s="511"/>
      <c r="V19" s="511"/>
      <c r="W19" s="511"/>
      <c r="X19" s="513">
        <v>0</v>
      </c>
      <c r="Y19" s="514"/>
      <c r="Z19" s="514"/>
      <c r="AA19" s="515"/>
      <c r="AB19" s="513">
        <v>2200</v>
      </c>
      <c r="AC19" s="514"/>
      <c r="AD19" s="514"/>
      <c r="AE19" s="515"/>
      <c r="AF19" s="626">
        <v>45983</v>
      </c>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t="s">
        <v>665</v>
      </c>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478" t="s">
        <v>663</v>
      </c>
      <c r="O21" s="479"/>
      <c r="P21" s="479"/>
      <c r="Q21" s="479"/>
      <c r="R21" s="479"/>
      <c r="S21" s="480"/>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c r="D22" s="600"/>
      <c r="E22" s="600"/>
      <c r="F22" s="600"/>
      <c r="G22" s="600"/>
      <c r="H22" s="600"/>
      <c r="I22" s="609"/>
      <c r="J22" s="626"/>
      <c r="K22" s="626"/>
      <c r="L22" s="626"/>
      <c r="M22" s="626"/>
      <c r="N22" s="627"/>
      <c r="O22" s="628"/>
      <c r="P22" s="628"/>
      <c r="Q22" s="628"/>
      <c r="R22" s="628"/>
      <c r="S22" s="629"/>
      <c r="T22" s="511"/>
      <c r="U22" s="511"/>
      <c r="V22" s="511"/>
      <c r="W22" s="511"/>
      <c r="X22" s="513"/>
      <c r="Y22" s="514"/>
      <c r="Z22" s="514"/>
      <c r="AA22" s="515"/>
      <c r="AB22" s="513"/>
      <c r="AC22" s="514"/>
      <c r="AD22" s="514"/>
      <c r="AE22" s="515"/>
      <c r="AF22" s="626"/>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c r="D25" s="600"/>
      <c r="E25" s="600"/>
      <c r="F25" s="600"/>
      <c r="G25" s="600"/>
      <c r="H25" s="600"/>
      <c r="I25" s="609"/>
      <c r="J25" s="626"/>
      <c r="K25" s="626"/>
      <c r="L25" s="626"/>
      <c r="M25" s="626"/>
      <c r="N25" s="627"/>
      <c r="O25" s="628"/>
      <c r="P25" s="628"/>
      <c r="Q25" s="628"/>
      <c r="R25" s="628"/>
      <c r="S25" s="629"/>
      <c r="T25" s="511"/>
      <c r="U25" s="511"/>
      <c r="V25" s="511"/>
      <c r="W25" s="511"/>
      <c r="X25" s="513"/>
      <c r="Y25" s="514"/>
      <c r="Z25" s="514"/>
      <c r="AA25" s="515"/>
      <c r="AB25" s="513"/>
      <c r="AC25" s="514"/>
      <c r="AD25" s="514"/>
      <c r="AE25" s="515"/>
      <c r="AF25" s="626"/>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c r="D28" s="600"/>
      <c r="E28" s="600"/>
      <c r="F28" s="600"/>
      <c r="G28" s="600"/>
      <c r="H28" s="600"/>
      <c r="I28" s="609"/>
      <c r="J28" s="626"/>
      <c r="K28" s="626"/>
      <c r="L28" s="626"/>
      <c r="M28" s="626"/>
      <c r="N28" s="627"/>
      <c r="O28" s="628"/>
      <c r="P28" s="628"/>
      <c r="Q28" s="628"/>
      <c r="R28" s="628"/>
      <c r="S28" s="629"/>
      <c r="T28" s="511"/>
      <c r="U28" s="511"/>
      <c r="V28" s="511"/>
      <c r="W28" s="511"/>
      <c r="X28" s="513"/>
      <c r="Y28" s="514"/>
      <c r="Z28" s="514"/>
      <c r="AA28" s="515"/>
      <c r="AB28" s="513"/>
      <c r="AC28" s="514"/>
      <c r="AD28" s="514"/>
      <c r="AE28" s="515"/>
      <c r="AF28" s="626"/>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74640</v>
      </c>
      <c r="U40" s="646"/>
      <c r="V40" s="646"/>
      <c r="W40" s="646"/>
      <c r="X40" s="647">
        <f>SUM(X10:AA39)</f>
        <v>0</v>
      </c>
      <c r="Y40" s="648"/>
      <c r="Z40" s="648"/>
      <c r="AA40" s="649"/>
      <c r="AB40" s="650">
        <f>SUM(AB10:AE39)</f>
        <v>8800</v>
      </c>
      <c r="AC40" s="651"/>
      <c r="AD40" s="651"/>
      <c r="AE40" s="652"/>
      <c r="AF40" s="653" t="s">
        <v>476</v>
      </c>
      <c r="AG40" s="654"/>
      <c r="AH40" s="654"/>
      <c r="AI40" s="654"/>
      <c r="AJ40" s="654"/>
      <c r="AK40" s="654"/>
      <c r="AL40" s="654">
        <f>SUM(T40:AE40)</f>
        <v>83440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2:AR2"/>
    <mergeCell ref="G3:I3"/>
    <mergeCell ref="J3:K3"/>
    <mergeCell ref="L3:N3"/>
    <mergeCell ref="P3:AI3"/>
    <mergeCell ref="AT3:AX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X53"/>
  <sheetViews>
    <sheetView topLeftCell="A4" workbookViewId="0">
      <selection activeCell="AF10" sqref="AF10:AH12"/>
    </sheetView>
  </sheetViews>
  <sheetFormatPr defaultColWidth="9" defaultRowHeight="13.5" x14ac:dyDescent="0.15"/>
  <cols>
    <col min="1" max="44" customWidth="true" style="28" width="2.25"/>
    <col min="45" max="16384" style="28" width="9.0"/>
  </cols>
  <sheetData>
    <row r="1" spans="1:50" ht="18.75" customHeight="1" x14ac:dyDescent="0.15">
      <c r="A1" s="28" t="s">
        <v>611</v>
      </c>
    </row>
    <row r="2" spans="1:50"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50"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c r="AX3" s="613"/>
    </row>
    <row r="4" spans="1:50" ht="26.25" customHeight="1" x14ac:dyDescent="0.15">
      <c r="A4" s="105"/>
      <c r="B4" s="105"/>
      <c r="C4" s="105"/>
      <c r="D4" s="105"/>
      <c r="E4" s="105"/>
      <c r="F4" s="105"/>
      <c r="G4" s="105"/>
      <c r="H4" s="105"/>
      <c r="Q4" s="105"/>
      <c r="R4" s="105"/>
    </row>
    <row r="5" spans="1:50"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50"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50"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50"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50"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50" ht="11.25" customHeight="1" x14ac:dyDescent="0.15">
      <c r="A10" s="622">
        <v>1</v>
      </c>
      <c r="B10" s="622"/>
      <c r="C10" s="608" t="s">
        <v>630</v>
      </c>
      <c r="D10" s="600"/>
      <c r="E10" s="600"/>
      <c r="F10" s="600"/>
      <c r="G10" s="600"/>
      <c r="H10" s="600"/>
      <c r="I10" s="609"/>
      <c r="J10" s="626">
        <v>46018</v>
      </c>
      <c r="K10" s="626"/>
      <c r="L10" s="626"/>
      <c r="M10" s="626"/>
      <c r="N10" s="627" t="s">
        <v>316</v>
      </c>
      <c r="O10" s="628"/>
      <c r="P10" s="628"/>
      <c r="Q10" s="628"/>
      <c r="R10" s="628"/>
      <c r="S10" s="629"/>
      <c r="T10" s="511">
        <v>20120</v>
      </c>
      <c r="U10" s="511"/>
      <c r="V10" s="511"/>
      <c r="W10" s="511"/>
      <c r="X10" s="513">
        <v>0</v>
      </c>
      <c r="Y10" s="514"/>
      <c r="Z10" s="514"/>
      <c r="AA10" s="515"/>
      <c r="AB10" s="513">
        <v>2200</v>
      </c>
      <c r="AC10" s="514"/>
      <c r="AD10" s="514"/>
      <c r="AE10" s="515"/>
      <c r="AF10" s="656">
        <v>46018</v>
      </c>
      <c r="AG10" s="656"/>
      <c r="AH10" s="656"/>
      <c r="AI10" s="630"/>
      <c r="AJ10" s="630"/>
      <c r="AK10" s="630"/>
      <c r="AL10" s="630"/>
      <c r="AM10" s="630"/>
      <c r="AN10" s="630"/>
      <c r="AO10" s="630"/>
      <c r="AP10" s="607"/>
      <c r="AQ10" s="607"/>
      <c r="AR10" s="607"/>
      <c r="AU10" s="115"/>
    </row>
    <row r="11" spans="1:50" ht="11.25" customHeight="1" x14ac:dyDescent="0.15">
      <c r="A11" s="622"/>
      <c r="B11" s="622"/>
      <c r="C11" s="623"/>
      <c r="D11" s="624"/>
      <c r="E11" s="624"/>
      <c r="F11" s="624"/>
      <c r="G11" s="624"/>
      <c r="H11" s="624"/>
      <c r="I11" s="625"/>
      <c r="J11" s="626"/>
      <c r="K11" s="626"/>
      <c r="L11" s="626"/>
      <c r="M11" s="626"/>
      <c r="N11" s="631" t="s">
        <v>665</v>
      </c>
      <c r="O11" s="632"/>
      <c r="P11" s="632"/>
      <c r="Q11" s="632"/>
      <c r="R11" s="632"/>
      <c r="S11" s="633"/>
      <c r="T11" s="511"/>
      <c r="U11" s="511"/>
      <c r="V11" s="511"/>
      <c r="W11" s="511"/>
      <c r="X11" s="516"/>
      <c r="Y11" s="517"/>
      <c r="Z11" s="517"/>
      <c r="AA11" s="518"/>
      <c r="AB11" s="516"/>
      <c r="AC11" s="517"/>
      <c r="AD11" s="517"/>
      <c r="AE11" s="518"/>
      <c r="AF11" s="656"/>
      <c r="AG11" s="656"/>
      <c r="AH11" s="656"/>
      <c r="AI11" s="630"/>
      <c r="AJ11" s="630"/>
      <c r="AK11" s="630"/>
      <c r="AL11" s="630"/>
      <c r="AM11" s="630"/>
      <c r="AN11" s="630"/>
      <c r="AO11" s="630"/>
      <c r="AP11" s="607"/>
      <c r="AQ11" s="607"/>
      <c r="AR11" s="607"/>
      <c r="AU11" s="115"/>
    </row>
    <row r="12" spans="1:50" ht="22.5" customHeight="1" x14ac:dyDescent="0.15">
      <c r="A12" s="622"/>
      <c r="B12" s="622"/>
      <c r="C12" s="610"/>
      <c r="D12" s="606"/>
      <c r="E12" s="606"/>
      <c r="F12" s="606"/>
      <c r="G12" s="606"/>
      <c r="H12" s="606"/>
      <c r="I12" s="611"/>
      <c r="J12" s="626"/>
      <c r="K12" s="626"/>
      <c r="L12" s="626"/>
      <c r="M12" s="626"/>
      <c r="N12" s="478" t="s">
        <v>663</v>
      </c>
      <c r="O12" s="479"/>
      <c r="P12" s="479"/>
      <c r="Q12" s="479"/>
      <c r="R12" s="479"/>
      <c r="S12" s="480"/>
      <c r="T12" s="511"/>
      <c r="U12" s="511"/>
      <c r="V12" s="511"/>
      <c r="W12" s="511"/>
      <c r="X12" s="519"/>
      <c r="Y12" s="520"/>
      <c r="Z12" s="520"/>
      <c r="AA12" s="521"/>
      <c r="AB12" s="519"/>
      <c r="AC12" s="520"/>
      <c r="AD12" s="520"/>
      <c r="AE12" s="521"/>
      <c r="AF12" s="656"/>
      <c r="AG12" s="656"/>
      <c r="AH12" s="656"/>
      <c r="AI12" s="630"/>
      <c r="AJ12" s="630"/>
      <c r="AK12" s="630"/>
      <c r="AL12" s="630"/>
      <c r="AM12" s="630"/>
      <c r="AN12" s="630"/>
      <c r="AO12" s="630"/>
      <c r="AP12" s="607"/>
      <c r="AQ12" s="607"/>
      <c r="AR12" s="607"/>
      <c r="AU12" s="115"/>
    </row>
    <row r="13" spans="1:50" ht="11.25" customHeight="1" x14ac:dyDescent="0.15">
      <c r="A13" s="622">
        <v>2</v>
      </c>
      <c r="B13" s="622"/>
      <c r="C13" s="608"/>
      <c r="D13" s="600"/>
      <c r="E13" s="600"/>
      <c r="F13" s="600"/>
      <c r="G13" s="600"/>
      <c r="H13" s="600"/>
      <c r="I13" s="609"/>
      <c r="J13" s="626"/>
      <c r="K13" s="626"/>
      <c r="L13" s="626"/>
      <c r="M13" s="626"/>
      <c r="N13" s="627"/>
      <c r="O13" s="628"/>
      <c r="P13" s="628"/>
      <c r="Q13" s="628"/>
      <c r="R13" s="628"/>
      <c r="S13" s="629"/>
      <c r="T13" s="511"/>
      <c r="U13" s="511"/>
      <c r="V13" s="511"/>
      <c r="W13" s="511"/>
      <c r="X13" s="513"/>
      <c r="Y13" s="514"/>
      <c r="Z13" s="514"/>
      <c r="AA13" s="515"/>
      <c r="AB13" s="513"/>
      <c r="AC13" s="514"/>
      <c r="AD13" s="514"/>
      <c r="AE13" s="515"/>
      <c r="AF13" s="626"/>
      <c r="AG13" s="626"/>
      <c r="AH13" s="626"/>
      <c r="AI13" s="630"/>
      <c r="AJ13" s="630"/>
      <c r="AK13" s="630"/>
      <c r="AL13" s="630"/>
      <c r="AM13" s="630"/>
      <c r="AN13" s="630"/>
      <c r="AO13" s="630"/>
      <c r="AP13" s="607"/>
      <c r="AQ13" s="607"/>
      <c r="AR13" s="607"/>
      <c r="AU13" s="115"/>
    </row>
    <row r="14" spans="1:50" ht="11.25" customHeight="1" x14ac:dyDescent="0.15">
      <c r="A14" s="622"/>
      <c r="B14" s="622"/>
      <c r="C14" s="623"/>
      <c r="D14" s="624"/>
      <c r="E14" s="624"/>
      <c r="F14" s="624"/>
      <c r="G14" s="624"/>
      <c r="H14" s="624"/>
      <c r="I14" s="625"/>
      <c r="J14" s="626"/>
      <c r="K14" s="626"/>
      <c r="L14" s="626"/>
      <c r="M14" s="626"/>
      <c r="N14" s="631"/>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50" ht="22.5" customHeight="1" x14ac:dyDescent="0.15">
      <c r="A15" s="622"/>
      <c r="B15" s="622"/>
      <c r="C15" s="610"/>
      <c r="D15" s="606"/>
      <c r="E15" s="606"/>
      <c r="F15" s="606"/>
      <c r="G15" s="606"/>
      <c r="H15" s="606"/>
      <c r="I15" s="611"/>
      <c r="J15" s="626"/>
      <c r="K15" s="626"/>
      <c r="L15" s="626"/>
      <c r="M15" s="626"/>
      <c r="N15" s="634"/>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50" ht="11.25" customHeight="1" x14ac:dyDescent="0.15">
      <c r="A16" s="622">
        <v>3</v>
      </c>
      <c r="B16" s="622"/>
      <c r="C16" s="608"/>
      <c r="D16" s="600"/>
      <c r="E16" s="600"/>
      <c r="F16" s="600"/>
      <c r="G16" s="600"/>
      <c r="H16" s="600"/>
      <c r="I16" s="609"/>
      <c r="J16" s="626"/>
      <c r="K16" s="626"/>
      <c r="L16" s="626"/>
      <c r="M16" s="626"/>
      <c r="N16" s="627"/>
      <c r="O16" s="628"/>
      <c r="P16" s="628"/>
      <c r="Q16" s="628"/>
      <c r="R16" s="628"/>
      <c r="S16" s="629"/>
      <c r="T16" s="511"/>
      <c r="U16" s="511"/>
      <c r="V16" s="511"/>
      <c r="W16" s="511"/>
      <c r="X16" s="513"/>
      <c r="Y16" s="514"/>
      <c r="Z16" s="514"/>
      <c r="AA16" s="515"/>
      <c r="AB16" s="513"/>
      <c r="AC16" s="514"/>
      <c r="AD16" s="514"/>
      <c r="AE16" s="515"/>
      <c r="AF16" s="626"/>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634"/>
      <c r="O18" s="635"/>
      <c r="P18" s="635"/>
      <c r="Q18" s="635"/>
      <c r="R18" s="635"/>
      <c r="S18" s="636"/>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c r="D19" s="600"/>
      <c r="E19" s="600"/>
      <c r="F19" s="600"/>
      <c r="G19" s="600"/>
      <c r="H19" s="600"/>
      <c r="I19" s="609"/>
      <c r="J19" s="626"/>
      <c r="K19" s="626"/>
      <c r="L19" s="626"/>
      <c r="M19" s="626"/>
      <c r="N19" s="627"/>
      <c r="O19" s="628"/>
      <c r="P19" s="628"/>
      <c r="Q19" s="628"/>
      <c r="R19" s="628"/>
      <c r="S19" s="629"/>
      <c r="T19" s="511"/>
      <c r="U19" s="511"/>
      <c r="V19" s="511"/>
      <c r="W19" s="511"/>
      <c r="X19" s="513"/>
      <c r="Y19" s="514"/>
      <c r="Z19" s="514"/>
      <c r="AA19" s="515"/>
      <c r="AB19" s="513"/>
      <c r="AC19" s="514"/>
      <c r="AD19" s="514"/>
      <c r="AE19" s="515"/>
      <c r="AF19" s="626"/>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c r="D22" s="600"/>
      <c r="E22" s="600"/>
      <c r="F22" s="600"/>
      <c r="G22" s="600"/>
      <c r="H22" s="600"/>
      <c r="I22" s="609"/>
      <c r="J22" s="626"/>
      <c r="K22" s="626"/>
      <c r="L22" s="626"/>
      <c r="M22" s="626"/>
      <c r="N22" s="627"/>
      <c r="O22" s="628"/>
      <c r="P22" s="628"/>
      <c r="Q22" s="628"/>
      <c r="R22" s="628"/>
      <c r="S22" s="629"/>
      <c r="T22" s="511"/>
      <c r="U22" s="511"/>
      <c r="V22" s="511"/>
      <c r="W22" s="511"/>
      <c r="X22" s="513"/>
      <c r="Y22" s="514"/>
      <c r="Z22" s="514"/>
      <c r="AA22" s="515"/>
      <c r="AB22" s="513"/>
      <c r="AC22" s="514"/>
      <c r="AD22" s="514"/>
      <c r="AE22" s="515"/>
      <c r="AF22" s="626"/>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c r="D25" s="600"/>
      <c r="E25" s="600"/>
      <c r="F25" s="600"/>
      <c r="G25" s="600"/>
      <c r="H25" s="600"/>
      <c r="I25" s="609"/>
      <c r="J25" s="626"/>
      <c r="K25" s="626"/>
      <c r="L25" s="626"/>
      <c r="M25" s="626"/>
      <c r="N25" s="627"/>
      <c r="O25" s="628"/>
      <c r="P25" s="628"/>
      <c r="Q25" s="628"/>
      <c r="R25" s="628"/>
      <c r="S25" s="629"/>
      <c r="T25" s="511"/>
      <c r="U25" s="511"/>
      <c r="V25" s="511"/>
      <c r="W25" s="511"/>
      <c r="X25" s="513"/>
      <c r="Y25" s="514"/>
      <c r="Z25" s="514"/>
      <c r="AA25" s="515"/>
      <c r="AB25" s="513"/>
      <c r="AC25" s="514"/>
      <c r="AD25" s="514"/>
      <c r="AE25" s="515"/>
      <c r="AF25" s="626"/>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c r="D28" s="600"/>
      <c r="E28" s="600"/>
      <c r="F28" s="600"/>
      <c r="G28" s="600"/>
      <c r="H28" s="600"/>
      <c r="I28" s="609"/>
      <c r="J28" s="626"/>
      <c r="K28" s="626"/>
      <c r="L28" s="626"/>
      <c r="M28" s="626"/>
      <c r="N28" s="627"/>
      <c r="O28" s="628"/>
      <c r="P28" s="628"/>
      <c r="Q28" s="628"/>
      <c r="R28" s="628"/>
      <c r="S28" s="629"/>
      <c r="T28" s="511"/>
      <c r="U28" s="511"/>
      <c r="V28" s="511"/>
      <c r="W28" s="511"/>
      <c r="X28" s="513"/>
      <c r="Y28" s="514"/>
      <c r="Z28" s="514"/>
      <c r="AA28" s="515"/>
      <c r="AB28" s="513"/>
      <c r="AC28" s="514"/>
      <c r="AD28" s="514"/>
      <c r="AE28" s="515"/>
      <c r="AF28" s="626"/>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20120</v>
      </c>
      <c r="U40" s="646"/>
      <c r="V40" s="646"/>
      <c r="W40" s="646"/>
      <c r="X40" s="647">
        <f>SUM(X10:AA39)</f>
        <v>0</v>
      </c>
      <c r="Y40" s="648"/>
      <c r="Z40" s="648"/>
      <c r="AA40" s="649"/>
      <c r="AB40" s="650">
        <f>SUM(AB10:AE39)</f>
        <v>2200</v>
      </c>
      <c r="AC40" s="651"/>
      <c r="AD40" s="651"/>
      <c r="AE40" s="652"/>
      <c r="AF40" s="653" t="s">
        <v>476</v>
      </c>
      <c r="AG40" s="654"/>
      <c r="AH40" s="654"/>
      <c r="AI40" s="654"/>
      <c r="AJ40" s="654"/>
      <c r="AK40" s="654"/>
      <c r="AL40" s="654">
        <f>SUM(T40:AE40)</f>
        <v>22320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2:AR2"/>
    <mergeCell ref="G3:I3"/>
    <mergeCell ref="J3:K3"/>
    <mergeCell ref="L3:N3"/>
    <mergeCell ref="P3:AI3"/>
    <mergeCell ref="AT3:AX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X53"/>
  <sheetViews>
    <sheetView workbookViewId="0"/>
  </sheetViews>
  <sheetFormatPr defaultColWidth="9" defaultRowHeight="13.5" x14ac:dyDescent="0.15"/>
  <cols>
    <col min="1" max="44" customWidth="true" style="28" width="2.25"/>
    <col min="45" max="16384" style="28" width="9.0"/>
  </cols>
  <sheetData>
    <row r="1" spans="1:50" ht="18.75" customHeight="1" x14ac:dyDescent="0.15">
      <c r="A1" s="28" t="s">
        <v>612</v>
      </c>
    </row>
    <row r="2" spans="1:50"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50"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c r="AX3" s="613"/>
    </row>
    <row r="4" spans="1:50" ht="26.25" customHeight="1" x14ac:dyDescent="0.15">
      <c r="A4" s="105"/>
      <c r="B4" s="105"/>
      <c r="C4" s="105"/>
      <c r="D4" s="105"/>
      <c r="E4" s="105"/>
      <c r="F4" s="105"/>
      <c r="G4" s="105"/>
      <c r="H4" s="105"/>
      <c r="Q4" s="105"/>
      <c r="R4" s="105"/>
    </row>
    <row r="5" spans="1:50"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50"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50"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50"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50"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50" ht="11.25" customHeight="1" x14ac:dyDescent="0.15">
      <c r="A10" s="622">
        <v>1</v>
      </c>
      <c r="B10" s="622"/>
      <c r="C10" s="608" t="s">
        <v>639</v>
      </c>
      <c r="D10" s="600"/>
      <c r="E10" s="600"/>
      <c r="F10" s="600"/>
      <c r="G10" s="600"/>
      <c r="H10" s="600"/>
      <c r="I10" s="609"/>
      <c r="J10" s="626">
        <v>46032</v>
      </c>
      <c r="K10" s="626"/>
      <c r="L10" s="626"/>
      <c r="M10" s="626"/>
      <c r="N10" s="627" t="s">
        <v>316</v>
      </c>
      <c r="O10" s="628"/>
      <c r="P10" s="628"/>
      <c r="Q10" s="628"/>
      <c r="R10" s="628"/>
      <c r="S10" s="629"/>
      <c r="T10" s="511">
        <v>4310</v>
      </c>
      <c r="U10" s="511"/>
      <c r="V10" s="511"/>
      <c r="W10" s="511"/>
      <c r="X10" s="513">
        <v>0</v>
      </c>
      <c r="Y10" s="514"/>
      <c r="Z10" s="514"/>
      <c r="AA10" s="515"/>
      <c r="AB10" s="513">
        <v>200</v>
      </c>
      <c r="AC10" s="514"/>
      <c r="AD10" s="514"/>
      <c r="AE10" s="515"/>
      <c r="AF10" s="626">
        <v>46032</v>
      </c>
      <c r="AG10" s="626"/>
      <c r="AH10" s="626"/>
      <c r="AI10" s="630"/>
      <c r="AJ10" s="630"/>
      <c r="AK10" s="630"/>
      <c r="AL10" s="630"/>
      <c r="AM10" s="630"/>
      <c r="AN10" s="630"/>
      <c r="AO10" s="630"/>
      <c r="AP10" s="607"/>
      <c r="AQ10" s="607"/>
      <c r="AR10" s="607"/>
      <c r="AU10" s="115"/>
    </row>
    <row r="11" spans="1:50" ht="11.25" customHeight="1" x14ac:dyDescent="0.15">
      <c r="A11" s="622"/>
      <c r="B11" s="622"/>
      <c r="C11" s="623"/>
      <c r="D11" s="624"/>
      <c r="E11" s="624"/>
      <c r="F11" s="624"/>
      <c r="G11" s="624"/>
      <c r="H11" s="624"/>
      <c r="I11" s="625"/>
      <c r="J11" s="626"/>
      <c r="K11" s="626"/>
      <c r="L11" s="626"/>
      <c r="M11" s="626"/>
      <c r="N11" s="631" t="s">
        <v>678</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50" ht="22.5" customHeight="1" x14ac:dyDescent="0.15">
      <c r="A12" s="622"/>
      <c r="B12" s="622"/>
      <c r="C12" s="610"/>
      <c r="D12" s="606"/>
      <c r="E12" s="606"/>
      <c r="F12" s="606"/>
      <c r="G12" s="606"/>
      <c r="H12" s="606"/>
      <c r="I12" s="611"/>
      <c r="J12" s="626"/>
      <c r="K12" s="626"/>
      <c r="L12" s="626"/>
      <c r="M12" s="626"/>
      <c r="N12" s="478" t="s">
        <v>677</v>
      </c>
      <c r="O12" s="479"/>
      <c r="P12" s="479"/>
      <c r="Q12" s="479"/>
      <c r="R12" s="479"/>
      <c r="S12" s="480"/>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50" ht="11.25" customHeight="1" x14ac:dyDescent="0.15">
      <c r="A13" s="622">
        <v>2</v>
      </c>
      <c r="B13" s="622"/>
      <c r="C13" s="608"/>
      <c r="D13" s="600"/>
      <c r="E13" s="600"/>
      <c r="F13" s="600"/>
      <c r="G13" s="600"/>
      <c r="H13" s="600"/>
      <c r="I13" s="609"/>
      <c r="J13" s="626"/>
      <c r="K13" s="626"/>
      <c r="L13" s="626"/>
      <c r="M13" s="626"/>
      <c r="N13" s="627"/>
      <c r="O13" s="628"/>
      <c r="P13" s="628"/>
      <c r="Q13" s="628"/>
      <c r="R13" s="628"/>
      <c r="S13" s="629"/>
      <c r="T13" s="511"/>
      <c r="U13" s="511"/>
      <c r="V13" s="511"/>
      <c r="W13" s="511"/>
      <c r="X13" s="513">
        <v>0</v>
      </c>
      <c r="Y13" s="514"/>
      <c r="Z13" s="514"/>
      <c r="AA13" s="515"/>
      <c r="AB13" s="513"/>
      <c r="AC13" s="514"/>
      <c r="AD13" s="514"/>
      <c r="AE13" s="515"/>
      <c r="AF13" s="626"/>
      <c r="AG13" s="626"/>
      <c r="AH13" s="626"/>
      <c r="AI13" s="630"/>
      <c r="AJ13" s="630"/>
      <c r="AK13" s="630"/>
      <c r="AL13" s="630"/>
      <c r="AM13" s="630"/>
      <c r="AN13" s="630"/>
      <c r="AO13" s="630"/>
      <c r="AP13" s="607"/>
      <c r="AQ13" s="607"/>
      <c r="AR13" s="607"/>
      <c r="AU13" s="115"/>
    </row>
    <row r="14" spans="1:50" ht="11.25" customHeight="1" x14ac:dyDescent="0.15">
      <c r="A14" s="622"/>
      <c r="B14" s="622"/>
      <c r="C14" s="623"/>
      <c r="D14" s="624"/>
      <c r="E14" s="624"/>
      <c r="F14" s="624"/>
      <c r="G14" s="624"/>
      <c r="H14" s="624"/>
      <c r="I14" s="625"/>
      <c r="J14" s="626"/>
      <c r="K14" s="626"/>
      <c r="L14" s="626"/>
      <c r="M14" s="626"/>
      <c r="N14" s="631"/>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50" ht="22.5" customHeight="1" x14ac:dyDescent="0.15">
      <c r="A15" s="622"/>
      <c r="B15" s="622"/>
      <c r="C15" s="610"/>
      <c r="D15" s="606"/>
      <c r="E15" s="606"/>
      <c r="F15" s="606"/>
      <c r="G15" s="606"/>
      <c r="H15" s="606"/>
      <c r="I15" s="611"/>
      <c r="J15" s="626"/>
      <c r="K15" s="626"/>
      <c r="L15" s="626"/>
      <c r="M15" s="626"/>
      <c r="N15" s="634"/>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50" ht="11.25" customHeight="1" x14ac:dyDescent="0.15">
      <c r="A16" s="622">
        <v>3</v>
      </c>
      <c r="B16" s="622"/>
      <c r="C16" s="608"/>
      <c r="D16" s="600"/>
      <c r="E16" s="600"/>
      <c r="F16" s="600"/>
      <c r="G16" s="600"/>
      <c r="H16" s="600"/>
      <c r="I16" s="609"/>
      <c r="J16" s="626"/>
      <c r="K16" s="626"/>
      <c r="L16" s="626"/>
      <c r="M16" s="626"/>
      <c r="N16" s="627"/>
      <c r="O16" s="628"/>
      <c r="P16" s="628"/>
      <c r="Q16" s="628"/>
      <c r="R16" s="628"/>
      <c r="S16" s="629"/>
      <c r="T16" s="511"/>
      <c r="U16" s="511"/>
      <c r="V16" s="511"/>
      <c r="W16" s="511"/>
      <c r="X16" s="513">
        <v>0</v>
      </c>
      <c r="Y16" s="514"/>
      <c r="Z16" s="514"/>
      <c r="AA16" s="515"/>
      <c r="AB16" s="513"/>
      <c r="AC16" s="514"/>
      <c r="AD16" s="514"/>
      <c r="AE16" s="515"/>
      <c r="AF16" s="626"/>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634"/>
      <c r="O18" s="635"/>
      <c r="P18" s="635"/>
      <c r="Q18" s="635"/>
      <c r="R18" s="635"/>
      <c r="S18" s="636"/>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c r="D19" s="600"/>
      <c r="E19" s="600"/>
      <c r="F19" s="600"/>
      <c r="G19" s="600"/>
      <c r="H19" s="600"/>
      <c r="I19" s="609"/>
      <c r="J19" s="626"/>
      <c r="K19" s="626"/>
      <c r="L19" s="626"/>
      <c r="M19" s="626"/>
      <c r="N19" s="627"/>
      <c r="O19" s="628"/>
      <c r="P19" s="628"/>
      <c r="Q19" s="628"/>
      <c r="R19" s="628"/>
      <c r="S19" s="629"/>
      <c r="T19" s="511"/>
      <c r="U19" s="511"/>
      <c r="V19" s="511"/>
      <c r="W19" s="511"/>
      <c r="X19" s="513">
        <v>0</v>
      </c>
      <c r="Y19" s="514"/>
      <c r="Z19" s="514"/>
      <c r="AA19" s="515"/>
      <c r="AB19" s="513"/>
      <c r="AC19" s="514"/>
      <c r="AD19" s="514"/>
      <c r="AE19" s="515"/>
      <c r="AF19" s="626"/>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c r="D22" s="600"/>
      <c r="E22" s="600"/>
      <c r="F22" s="600"/>
      <c r="G22" s="600"/>
      <c r="H22" s="600"/>
      <c r="I22" s="609"/>
      <c r="J22" s="626"/>
      <c r="K22" s="626"/>
      <c r="L22" s="626"/>
      <c r="M22" s="626"/>
      <c r="N22" s="627"/>
      <c r="O22" s="628"/>
      <c r="P22" s="628"/>
      <c r="Q22" s="628"/>
      <c r="R22" s="628"/>
      <c r="S22" s="629"/>
      <c r="T22" s="511"/>
      <c r="U22" s="511"/>
      <c r="V22" s="511"/>
      <c r="W22" s="511"/>
      <c r="X22" s="513">
        <v>0</v>
      </c>
      <c r="Y22" s="514"/>
      <c r="Z22" s="514"/>
      <c r="AA22" s="515"/>
      <c r="AB22" s="513"/>
      <c r="AC22" s="514"/>
      <c r="AD22" s="514"/>
      <c r="AE22" s="515"/>
      <c r="AF22" s="626"/>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c r="D25" s="600"/>
      <c r="E25" s="600"/>
      <c r="F25" s="600"/>
      <c r="G25" s="600"/>
      <c r="H25" s="600"/>
      <c r="I25" s="609"/>
      <c r="J25" s="626"/>
      <c r="K25" s="626"/>
      <c r="L25" s="626"/>
      <c r="M25" s="626"/>
      <c r="N25" s="627"/>
      <c r="O25" s="628"/>
      <c r="P25" s="628"/>
      <c r="Q25" s="628"/>
      <c r="R25" s="628"/>
      <c r="S25" s="629"/>
      <c r="T25" s="511"/>
      <c r="U25" s="511"/>
      <c r="V25" s="511"/>
      <c r="W25" s="511"/>
      <c r="X25" s="513">
        <v>0</v>
      </c>
      <c r="Y25" s="514"/>
      <c r="Z25" s="514"/>
      <c r="AA25" s="515"/>
      <c r="AB25" s="513"/>
      <c r="AC25" s="514"/>
      <c r="AD25" s="514"/>
      <c r="AE25" s="515"/>
      <c r="AF25" s="626"/>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c r="D28" s="600"/>
      <c r="E28" s="600"/>
      <c r="F28" s="600"/>
      <c r="G28" s="600"/>
      <c r="H28" s="600"/>
      <c r="I28" s="609"/>
      <c r="J28" s="626"/>
      <c r="K28" s="626"/>
      <c r="L28" s="626"/>
      <c r="M28" s="626"/>
      <c r="N28" s="627"/>
      <c r="O28" s="628"/>
      <c r="P28" s="628"/>
      <c r="Q28" s="628"/>
      <c r="R28" s="628"/>
      <c r="S28" s="629"/>
      <c r="T28" s="511"/>
      <c r="U28" s="511"/>
      <c r="V28" s="511"/>
      <c r="W28" s="511"/>
      <c r="X28" s="513">
        <v>0</v>
      </c>
      <c r="Y28" s="514"/>
      <c r="Z28" s="514"/>
      <c r="AA28" s="515"/>
      <c r="AB28" s="513"/>
      <c r="AC28" s="514"/>
      <c r="AD28" s="514"/>
      <c r="AE28" s="515"/>
      <c r="AF28" s="626"/>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4310</v>
      </c>
      <c r="U40" s="646"/>
      <c r="V40" s="646"/>
      <c r="W40" s="646"/>
      <c r="X40" s="647">
        <f>SUM(X10:AA39)</f>
        <v>0</v>
      </c>
      <c r="Y40" s="648"/>
      <c r="Z40" s="648"/>
      <c r="AA40" s="649"/>
      <c r="AB40" s="650">
        <f>SUM(AB10:AE39)</f>
        <v>200</v>
      </c>
      <c r="AC40" s="651"/>
      <c r="AD40" s="651"/>
      <c r="AE40" s="652"/>
      <c r="AF40" s="653" t="s">
        <v>476</v>
      </c>
      <c r="AG40" s="654"/>
      <c r="AH40" s="654"/>
      <c r="AI40" s="654"/>
      <c r="AJ40" s="654"/>
      <c r="AK40" s="654"/>
      <c r="AL40" s="654">
        <f>SUM(T40:AE40)</f>
        <v>4510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2:AR2"/>
    <mergeCell ref="G3:I3"/>
    <mergeCell ref="J3:K3"/>
    <mergeCell ref="L3:N3"/>
    <mergeCell ref="P3:AI3"/>
    <mergeCell ref="AT3:AX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X53"/>
  <sheetViews>
    <sheetView topLeftCell="A28" workbookViewId="0">
      <selection activeCell="AB40" sqref="AB40:AE40"/>
    </sheetView>
  </sheetViews>
  <sheetFormatPr defaultColWidth="9" defaultRowHeight="13.5" x14ac:dyDescent="0.15"/>
  <cols>
    <col min="1" max="44" customWidth="true" style="28" width="2.25"/>
    <col min="45" max="16384" style="28" width="9.0"/>
  </cols>
  <sheetData>
    <row r="1" spans="1:50" ht="18.75" customHeight="1" x14ac:dyDescent="0.15">
      <c r="A1" s="28" t="s">
        <v>613</v>
      </c>
    </row>
    <row r="2" spans="1:50"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50"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c r="AX3" s="613"/>
    </row>
    <row r="4" spans="1:50" ht="26.25" customHeight="1" x14ac:dyDescent="0.15">
      <c r="A4" s="105"/>
      <c r="B4" s="105"/>
      <c r="C4" s="105"/>
      <c r="D4" s="105"/>
      <c r="E4" s="105"/>
      <c r="F4" s="105"/>
      <c r="G4" s="105"/>
      <c r="H4" s="105"/>
      <c r="Q4" s="105"/>
      <c r="R4" s="105"/>
    </row>
    <row r="5" spans="1:50"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50"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50"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50"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50"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50" ht="11.25" customHeight="1" x14ac:dyDescent="0.15">
      <c r="A10" s="622">
        <v>1</v>
      </c>
      <c r="B10" s="622"/>
      <c r="C10" s="608" t="s">
        <v>630</v>
      </c>
      <c r="D10" s="600"/>
      <c r="E10" s="600"/>
      <c r="F10" s="600"/>
      <c r="G10" s="600"/>
      <c r="H10" s="600"/>
      <c r="I10" s="609"/>
      <c r="J10" s="626">
        <v>46039</v>
      </c>
      <c r="K10" s="626"/>
      <c r="L10" s="626"/>
      <c r="M10" s="626"/>
      <c r="N10" s="627" t="s">
        <v>316</v>
      </c>
      <c r="O10" s="628"/>
      <c r="P10" s="628"/>
      <c r="Q10" s="628"/>
      <c r="R10" s="628"/>
      <c r="S10" s="629"/>
      <c r="T10" s="511">
        <v>17170</v>
      </c>
      <c r="U10" s="511"/>
      <c r="V10" s="511"/>
      <c r="W10" s="511"/>
      <c r="X10" s="513">
        <v>0</v>
      </c>
      <c r="Y10" s="514"/>
      <c r="Z10" s="514"/>
      <c r="AA10" s="515"/>
      <c r="AB10" s="513">
        <v>2200</v>
      </c>
      <c r="AC10" s="514"/>
      <c r="AD10" s="514"/>
      <c r="AE10" s="515"/>
      <c r="AF10" s="626">
        <v>46039</v>
      </c>
      <c r="AG10" s="626"/>
      <c r="AH10" s="626"/>
      <c r="AI10" s="630"/>
      <c r="AJ10" s="630"/>
      <c r="AK10" s="630"/>
      <c r="AL10" s="630"/>
      <c r="AM10" s="630"/>
      <c r="AN10" s="630"/>
      <c r="AO10" s="630"/>
      <c r="AP10" s="607"/>
      <c r="AQ10" s="607"/>
      <c r="AR10" s="607"/>
      <c r="AU10" s="115"/>
    </row>
    <row r="11" spans="1:50" ht="11.25" customHeight="1" x14ac:dyDescent="0.15">
      <c r="A11" s="622"/>
      <c r="B11" s="622"/>
      <c r="C11" s="623"/>
      <c r="D11" s="624"/>
      <c r="E11" s="624"/>
      <c r="F11" s="624"/>
      <c r="G11" s="624"/>
      <c r="H11" s="624"/>
      <c r="I11" s="625"/>
      <c r="J11" s="626"/>
      <c r="K11" s="626"/>
      <c r="L11" s="626"/>
      <c r="M11" s="626"/>
      <c r="N11" s="631" t="s">
        <v>665</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50" ht="22.5" customHeight="1" x14ac:dyDescent="0.15">
      <c r="A12" s="622"/>
      <c r="B12" s="622"/>
      <c r="C12" s="610"/>
      <c r="D12" s="606"/>
      <c r="E12" s="606"/>
      <c r="F12" s="606"/>
      <c r="G12" s="606"/>
      <c r="H12" s="606"/>
      <c r="I12" s="611"/>
      <c r="J12" s="626"/>
      <c r="K12" s="626"/>
      <c r="L12" s="626"/>
      <c r="M12" s="626"/>
      <c r="N12" s="478" t="s">
        <v>663</v>
      </c>
      <c r="O12" s="479"/>
      <c r="P12" s="479"/>
      <c r="Q12" s="479"/>
      <c r="R12" s="479"/>
      <c r="S12" s="480"/>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50" ht="11.25" customHeight="1" x14ac:dyDescent="0.15">
      <c r="A13" s="622">
        <v>2</v>
      </c>
      <c r="B13" s="622"/>
      <c r="C13" s="608"/>
      <c r="D13" s="600"/>
      <c r="E13" s="600"/>
      <c r="F13" s="600"/>
      <c r="G13" s="600"/>
      <c r="H13" s="600"/>
      <c r="I13" s="609"/>
      <c r="J13" s="626"/>
      <c r="K13" s="626"/>
      <c r="L13" s="626"/>
      <c r="M13" s="626"/>
      <c r="N13" s="627"/>
      <c r="O13" s="628"/>
      <c r="P13" s="628"/>
      <c r="Q13" s="628"/>
      <c r="R13" s="628"/>
      <c r="S13" s="629"/>
      <c r="T13" s="511"/>
      <c r="U13" s="511"/>
      <c r="V13" s="511"/>
      <c r="W13" s="511"/>
      <c r="X13" s="513">
        <v>0</v>
      </c>
      <c r="Y13" s="514"/>
      <c r="Z13" s="514"/>
      <c r="AA13" s="515"/>
      <c r="AB13" s="513"/>
      <c r="AC13" s="514"/>
      <c r="AD13" s="514"/>
      <c r="AE13" s="515"/>
      <c r="AF13" s="626"/>
      <c r="AG13" s="626"/>
      <c r="AH13" s="626"/>
      <c r="AI13" s="630"/>
      <c r="AJ13" s="630"/>
      <c r="AK13" s="630"/>
      <c r="AL13" s="630"/>
      <c r="AM13" s="630"/>
      <c r="AN13" s="630"/>
      <c r="AO13" s="630"/>
      <c r="AP13" s="607"/>
      <c r="AQ13" s="607"/>
      <c r="AR13" s="607"/>
      <c r="AU13" s="115"/>
    </row>
    <row r="14" spans="1:50" ht="11.25" customHeight="1" x14ac:dyDescent="0.15">
      <c r="A14" s="622"/>
      <c r="B14" s="622"/>
      <c r="C14" s="623"/>
      <c r="D14" s="624"/>
      <c r="E14" s="624"/>
      <c r="F14" s="624"/>
      <c r="G14" s="624"/>
      <c r="H14" s="624"/>
      <c r="I14" s="625"/>
      <c r="J14" s="626"/>
      <c r="K14" s="626"/>
      <c r="L14" s="626"/>
      <c r="M14" s="626"/>
      <c r="N14" s="631"/>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50" ht="22.5" customHeight="1" x14ac:dyDescent="0.15">
      <c r="A15" s="622"/>
      <c r="B15" s="622"/>
      <c r="C15" s="610"/>
      <c r="D15" s="606"/>
      <c r="E15" s="606"/>
      <c r="F15" s="606"/>
      <c r="G15" s="606"/>
      <c r="H15" s="606"/>
      <c r="I15" s="611"/>
      <c r="J15" s="626"/>
      <c r="K15" s="626"/>
      <c r="L15" s="626"/>
      <c r="M15" s="626"/>
      <c r="N15" s="634"/>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50" ht="11.25" customHeight="1" x14ac:dyDescent="0.15">
      <c r="A16" s="622">
        <v>3</v>
      </c>
      <c r="B16" s="622"/>
      <c r="C16" s="608"/>
      <c r="D16" s="600"/>
      <c r="E16" s="600"/>
      <c r="F16" s="600"/>
      <c r="G16" s="600"/>
      <c r="H16" s="600"/>
      <c r="I16" s="609"/>
      <c r="J16" s="626"/>
      <c r="K16" s="626"/>
      <c r="L16" s="626"/>
      <c r="M16" s="626"/>
      <c r="N16" s="627"/>
      <c r="O16" s="628"/>
      <c r="P16" s="628"/>
      <c r="Q16" s="628"/>
      <c r="R16" s="628"/>
      <c r="S16" s="629"/>
      <c r="T16" s="511"/>
      <c r="U16" s="511"/>
      <c r="V16" s="511"/>
      <c r="W16" s="511"/>
      <c r="X16" s="513">
        <v>0</v>
      </c>
      <c r="Y16" s="514"/>
      <c r="Z16" s="514"/>
      <c r="AA16" s="515"/>
      <c r="AB16" s="513"/>
      <c r="AC16" s="514"/>
      <c r="AD16" s="514"/>
      <c r="AE16" s="515"/>
      <c r="AF16" s="626"/>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634"/>
      <c r="O18" s="635"/>
      <c r="P18" s="635"/>
      <c r="Q18" s="635"/>
      <c r="R18" s="635"/>
      <c r="S18" s="636"/>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c r="D19" s="600"/>
      <c r="E19" s="600"/>
      <c r="F19" s="600"/>
      <c r="G19" s="600"/>
      <c r="H19" s="600"/>
      <c r="I19" s="609"/>
      <c r="J19" s="626"/>
      <c r="K19" s="626"/>
      <c r="L19" s="626"/>
      <c r="M19" s="626"/>
      <c r="N19" s="627"/>
      <c r="O19" s="628"/>
      <c r="P19" s="628"/>
      <c r="Q19" s="628"/>
      <c r="R19" s="628"/>
      <c r="S19" s="629"/>
      <c r="T19" s="511"/>
      <c r="U19" s="511"/>
      <c r="V19" s="511"/>
      <c r="W19" s="511"/>
      <c r="X19" s="513">
        <v>0</v>
      </c>
      <c r="Y19" s="514"/>
      <c r="Z19" s="514"/>
      <c r="AA19" s="515"/>
      <c r="AB19" s="513"/>
      <c r="AC19" s="514"/>
      <c r="AD19" s="514"/>
      <c r="AE19" s="515"/>
      <c r="AF19" s="626"/>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c r="D22" s="600"/>
      <c r="E22" s="600"/>
      <c r="F22" s="600"/>
      <c r="G22" s="600"/>
      <c r="H22" s="600"/>
      <c r="I22" s="609"/>
      <c r="J22" s="626"/>
      <c r="K22" s="626"/>
      <c r="L22" s="626"/>
      <c r="M22" s="626"/>
      <c r="N22" s="627"/>
      <c r="O22" s="628"/>
      <c r="P22" s="628"/>
      <c r="Q22" s="628"/>
      <c r="R22" s="628"/>
      <c r="S22" s="629"/>
      <c r="T22" s="511"/>
      <c r="U22" s="511"/>
      <c r="V22" s="511"/>
      <c r="W22" s="511"/>
      <c r="X22" s="513">
        <v>0</v>
      </c>
      <c r="Y22" s="514"/>
      <c r="Z22" s="514"/>
      <c r="AA22" s="515"/>
      <c r="AB22" s="513"/>
      <c r="AC22" s="514"/>
      <c r="AD22" s="514"/>
      <c r="AE22" s="515"/>
      <c r="AF22" s="626"/>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c r="D25" s="600"/>
      <c r="E25" s="600"/>
      <c r="F25" s="600"/>
      <c r="G25" s="600"/>
      <c r="H25" s="600"/>
      <c r="I25" s="609"/>
      <c r="J25" s="626"/>
      <c r="K25" s="626"/>
      <c r="L25" s="626"/>
      <c r="M25" s="626"/>
      <c r="N25" s="627"/>
      <c r="O25" s="628"/>
      <c r="P25" s="628"/>
      <c r="Q25" s="628"/>
      <c r="R25" s="628"/>
      <c r="S25" s="629"/>
      <c r="T25" s="511"/>
      <c r="U25" s="511"/>
      <c r="V25" s="511"/>
      <c r="W25" s="511"/>
      <c r="X25" s="513">
        <v>0</v>
      </c>
      <c r="Y25" s="514"/>
      <c r="Z25" s="514"/>
      <c r="AA25" s="515"/>
      <c r="AB25" s="513"/>
      <c r="AC25" s="514"/>
      <c r="AD25" s="514"/>
      <c r="AE25" s="515"/>
      <c r="AF25" s="626"/>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c r="D28" s="600"/>
      <c r="E28" s="600"/>
      <c r="F28" s="600"/>
      <c r="G28" s="600"/>
      <c r="H28" s="600"/>
      <c r="I28" s="609"/>
      <c r="J28" s="626"/>
      <c r="K28" s="626"/>
      <c r="L28" s="626"/>
      <c r="M28" s="626"/>
      <c r="N28" s="627"/>
      <c r="O28" s="628"/>
      <c r="P28" s="628"/>
      <c r="Q28" s="628"/>
      <c r="R28" s="628"/>
      <c r="S28" s="629"/>
      <c r="T28" s="511"/>
      <c r="U28" s="511"/>
      <c r="V28" s="511"/>
      <c r="W28" s="511"/>
      <c r="X28" s="513">
        <v>0</v>
      </c>
      <c r="Y28" s="514"/>
      <c r="Z28" s="514"/>
      <c r="AA28" s="515"/>
      <c r="AB28" s="513"/>
      <c r="AC28" s="514"/>
      <c r="AD28" s="514"/>
      <c r="AE28" s="515"/>
      <c r="AF28" s="626"/>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17170</v>
      </c>
      <c r="U40" s="646"/>
      <c r="V40" s="646"/>
      <c r="W40" s="646"/>
      <c r="X40" s="647">
        <f>SUM(X10:AA39)</f>
        <v>0</v>
      </c>
      <c r="Y40" s="648"/>
      <c r="Z40" s="648"/>
      <c r="AA40" s="649"/>
      <c r="AB40" s="650">
        <f>SUM(AB10:AE39)</f>
        <v>2200</v>
      </c>
      <c r="AC40" s="651"/>
      <c r="AD40" s="651"/>
      <c r="AE40" s="652"/>
      <c r="AF40" s="653" t="s">
        <v>476</v>
      </c>
      <c r="AG40" s="654"/>
      <c r="AH40" s="654"/>
      <c r="AI40" s="654"/>
      <c r="AJ40" s="654"/>
      <c r="AK40" s="654"/>
      <c r="AL40" s="654">
        <f>SUM(T40:AE40)</f>
        <v>19370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2:AR2"/>
    <mergeCell ref="G3:I3"/>
    <mergeCell ref="J3:K3"/>
    <mergeCell ref="L3:N3"/>
    <mergeCell ref="P3:AI3"/>
    <mergeCell ref="AT3:AX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X53"/>
  <sheetViews>
    <sheetView workbookViewId="0"/>
  </sheetViews>
  <sheetFormatPr defaultColWidth="9" defaultRowHeight="13.5" x14ac:dyDescent="0.15"/>
  <cols>
    <col min="1" max="44" customWidth="true" style="28" width="2.25"/>
    <col min="45" max="16384" style="28" width="9.0"/>
  </cols>
  <sheetData>
    <row r="1" spans="1:50" ht="18.75" customHeight="1" x14ac:dyDescent="0.15">
      <c r="A1" s="28" t="s">
        <v>614</v>
      </c>
    </row>
    <row r="2" spans="1:50"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50"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c r="AX3" s="613"/>
    </row>
    <row r="4" spans="1:50" ht="26.25" customHeight="1" x14ac:dyDescent="0.15">
      <c r="A4" s="105"/>
      <c r="B4" s="105"/>
      <c r="C4" s="105"/>
      <c r="D4" s="105"/>
      <c r="E4" s="105"/>
      <c r="F4" s="105"/>
      <c r="G4" s="105"/>
      <c r="H4" s="105"/>
      <c r="Q4" s="105"/>
      <c r="R4" s="105"/>
    </row>
    <row r="5" spans="1:50"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50"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50"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50"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50"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50" ht="11.25" customHeight="1" x14ac:dyDescent="0.15">
      <c r="A10" s="622">
        <v>1</v>
      </c>
      <c r="B10" s="622"/>
      <c r="C10" s="608" t="s">
        <v>632</v>
      </c>
      <c r="D10" s="600"/>
      <c r="E10" s="600"/>
      <c r="F10" s="600"/>
      <c r="G10" s="600"/>
      <c r="H10" s="600"/>
      <c r="I10" s="609"/>
      <c r="J10" s="660" t="s">
        <v>888</v>
      </c>
      <c r="K10" s="626"/>
      <c r="L10" s="626"/>
      <c r="M10" s="626"/>
      <c r="N10" s="627" t="s">
        <v>316</v>
      </c>
      <c r="O10" s="628"/>
      <c r="P10" s="628"/>
      <c r="Q10" s="628"/>
      <c r="R10" s="628"/>
      <c r="S10" s="629"/>
      <c r="T10" s="511">
        <v>19100</v>
      </c>
      <c r="U10" s="511"/>
      <c r="V10" s="511"/>
      <c r="W10" s="511"/>
      <c r="X10" s="513">
        <v>6250</v>
      </c>
      <c r="Y10" s="514"/>
      <c r="Z10" s="514"/>
      <c r="AA10" s="515"/>
      <c r="AB10" s="513">
        <v>2200</v>
      </c>
      <c r="AC10" s="514"/>
      <c r="AD10" s="514"/>
      <c r="AE10" s="515"/>
      <c r="AF10" s="626">
        <v>46047</v>
      </c>
      <c r="AG10" s="626"/>
      <c r="AH10" s="626"/>
      <c r="AI10" s="630"/>
      <c r="AJ10" s="630"/>
      <c r="AK10" s="630"/>
      <c r="AL10" s="630"/>
      <c r="AM10" s="630"/>
      <c r="AN10" s="630"/>
      <c r="AO10" s="630"/>
      <c r="AP10" s="607"/>
      <c r="AQ10" s="607"/>
      <c r="AR10" s="607"/>
      <c r="AU10" s="115"/>
    </row>
    <row r="11" spans="1:50" ht="11.25" customHeight="1" x14ac:dyDescent="0.15">
      <c r="A11" s="622"/>
      <c r="B11" s="622"/>
      <c r="C11" s="623"/>
      <c r="D11" s="624"/>
      <c r="E11" s="624"/>
      <c r="F11" s="624"/>
      <c r="G11" s="624"/>
      <c r="H11" s="624"/>
      <c r="I11" s="625"/>
      <c r="J11" s="626"/>
      <c r="K11" s="626"/>
      <c r="L11" s="626"/>
      <c r="M11" s="626"/>
      <c r="N11" s="631" t="s">
        <v>647</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50" ht="22.5" customHeight="1" x14ac:dyDescent="0.15">
      <c r="A12" s="622"/>
      <c r="B12" s="622"/>
      <c r="C12" s="610"/>
      <c r="D12" s="606"/>
      <c r="E12" s="606"/>
      <c r="F12" s="606"/>
      <c r="G12" s="606"/>
      <c r="H12" s="606"/>
      <c r="I12" s="611"/>
      <c r="J12" s="626"/>
      <c r="K12" s="626"/>
      <c r="L12" s="626"/>
      <c r="M12" s="626"/>
      <c r="N12" s="478" t="s">
        <v>649</v>
      </c>
      <c r="O12" s="479"/>
      <c r="P12" s="479"/>
      <c r="Q12" s="479"/>
      <c r="R12" s="479"/>
      <c r="S12" s="480"/>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50" ht="11.25" customHeight="1" x14ac:dyDescent="0.15">
      <c r="A13" s="622">
        <v>2</v>
      </c>
      <c r="B13" s="622"/>
      <c r="C13" s="608" t="s">
        <v>630</v>
      </c>
      <c r="D13" s="600"/>
      <c r="E13" s="600"/>
      <c r="F13" s="600"/>
      <c r="G13" s="600"/>
      <c r="H13" s="600"/>
      <c r="I13" s="609"/>
      <c r="J13" s="660" t="s">
        <v>888</v>
      </c>
      <c r="K13" s="626"/>
      <c r="L13" s="626"/>
      <c r="M13" s="626"/>
      <c r="N13" s="627" t="s">
        <v>316</v>
      </c>
      <c r="O13" s="628"/>
      <c r="P13" s="628"/>
      <c r="Q13" s="628"/>
      <c r="R13" s="628"/>
      <c r="S13" s="629"/>
      <c r="T13" s="511">
        <v>19390</v>
      </c>
      <c r="U13" s="511"/>
      <c r="V13" s="511"/>
      <c r="W13" s="511"/>
      <c r="X13" s="513">
        <v>6250</v>
      </c>
      <c r="Y13" s="514"/>
      <c r="Z13" s="514"/>
      <c r="AA13" s="515"/>
      <c r="AB13" s="513">
        <v>2200</v>
      </c>
      <c r="AC13" s="514"/>
      <c r="AD13" s="514"/>
      <c r="AE13" s="515"/>
      <c r="AF13" s="626">
        <v>46047</v>
      </c>
      <c r="AG13" s="626"/>
      <c r="AH13" s="626"/>
      <c r="AI13" s="630"/>
      <c r="AJ13" s="630"/>
      <c r="AK13" s="630"/>
      <c r="AL13" s="630"/>
      <c r="AM13" s="630"/>
      <c r="AN13" s="630"/>
      <c r="AO13" s="630"/>
      <c r="AP13" s="607"/>
      <c r="AQ13" s="607"/>
      <c r="AR13" s="607"/>
      <c r="AU13" s="115"/>
    </row>
    <row r="14" spans="1:50" ht="11.25" customHeight="1" x14ac:dyDescent="0.15">
      <c r="A14" s="622"/>
      <c r="B14" s="622"/>
      <c r="C14" s="623"/>
      <c r="D14" s="624"/>
      <c r="E14" s="624"/>
      <c r="F14" s="624"/>
      <c r="G14" s="624"/>
      <c r="H14" s="624"/>
      <c r="I14" s="625"/>
      <c r="J14" s="626"/>
      <c r="K14" s="626"/>
      <c r="L14" s="626"/>
      <c r="M14" s="626"/>
      <c r="N14" s="631" t="s">
        <v>647</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50" ht="22.5" customHeight="1" x14ac:dyDescent="0.15">
      <c r="A15" s="622"/>
      <c r="B15" s="622"/>
      <c r="C15" s="610"/>
      <c r="D15" s="606"/>
      <c r="E15" s="606"/>
      <c r="F15" s="606"/>
      <c r="G15" s="606"/>
      <c r="H15" s="606"/>
      <c r="I15" s="611"/>
      <c r="J15" s="626"/>
      <c r="K15" s="626"/>
      <c r="L15" s="626"/>
      <c r="M15" s="626"/>
      <c r="N15" s="634" t="s">
        <v>676</v>
      </c>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50" ht="11.25" customHeight="1" x14ac:dyDescent="0.15">
      <c r="A16" s="622">
        <v>3</v>
      </c>
      <c r="B16" s="622"/>
      <c r="C16" s="608" t="s">
        <v>728</v>
      </c>
      <c r="D16" s="600"/>
      <c r="E16" s="600"/>
      <c r="F16" s="600"/>
      <c r="G16" s="600"/>
      <c r="H16" s="600"/>
      <c r="I16" s="609"/>
      <c r="J16" s="660" t="s">
        <v>888</v>
      </c>
      <c r="K16" s="626"/>
      <c r="L16" s="626"/>
      <c r="M16" s="626"/>
      <c r="N16" s="627" t="s">
        <v>316</v>
      </c>
      <c r="O16" s="628"/>
      <c r="P16" s="628"/>
      <c r="Q16" s="628"/>
      <c r="R16" s="628"/>
      <c r="S16" s="629"/>
      <c r="T16" s="511">
        <v>19730</v>
      </c>
      <c r="U16" s="511"/>
      <c r="V16" s="511"/>
      <c r="W16" s="511"/>
      <c r="X16" s="513">
        <v>6250</v>
      </c>
      <c r="Y16" s="514"/>
      <c r="Z16" s="514"/>
      <c r="AA16" s="515"/>
      <c r="AB16" s="513">
        <v>2200</v>
      </c>
      <c r="AC16" s="514"/>
      <c r="AD16" s="514"/>
      <c r="AE16" s="515"/>
      <c r="AF16" s="626">
        <v>46047</v>
      </c>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t="s">
        <v>648</v>
      </c>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478" t="s">
        <v>650</v>
      </c>
      <c r="O18" s="479"/>
      <c r="P18" s="479"/>
      <c r="Q18" s="479"/>
      <c r="R18" s="479"/>
      <c r="S18" s="480"/>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t="s">
        <v>729</v>
      </c>
      <c r="D19" s="600"/>
      <c r="E19" s="600"/>
      <c r="F19" s="600"/>
      <c r="G19" s="600"/>
      <c r="H19" s="600"/>
      <c r="I19" s="609"/>
      <c r="J19" s="660" t="s">
        <v>888</v>
      </c>
      <c r="K19" s="626"/>
      <c r="L19" s="626"/>
      <c r="M19" s="626"/>
      <c r="N19" s="627" t="s">
        <v>316</v>
      </c>
      <c r="O19" s="628"/>
      <c r="P19" s="628"/>
      <c r="Q19" s="628"/>
      <c r="R19" s="628"/>
      <c r="S19" s="629"/>
      <c r="T19" s="511">
        <v>17810</v>
      </c>
      <c r="U19" s="511"/>
      <c r="V19" s="511"/>
      <c r="W19" s="511"/>
      <c r="X19" s="513">
        <v>6250</v>
      </c>
      <c r="Y19" s="514"/>
      <c r="Z19" s="514"/>
      <c r="AA19" s="515"/>
      <c r="AB19" s="513">
        <v>2200</v>
      </c>
      <c r="AC19" s="514"/>
      <c r="AD19" s="514"/>
      <c r="AE19" s="515"/>
      <c r="AF19" s="626">
        <v>46047</v>
      </c>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t="s">
        <v>654</v>
      </c>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478" t="s">
        <v>652</v>
      </c>
      <c r="O21" s="479"/>
      <c r="P21" s="479"/>
      <c r="Q21" s="479"/>
      <c r="R21" s="479"/>
      <c r="S21" s="480"/>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t="s">
        <v>876</v>
      </c>
      <c r="D22" s="600"/>
      <c r="E22" s="600"/>
      <c r="F22" s="600"/>
      <c r="G22" s="600"/>
      <c r="H22" s="600"/>
      <c r="I22" s="609"/>
      <c r="J22" s="660" t="s">
        <v>888</v>
      </c>
      <c r="K22" s="626"/>
      <c r="L22" s="626"/>
      <c r="M22" s="626"/>
      <c r="N22" s="627" t="s">
        <v>316</v>
      </c>
      <c r="O22" s="628"/>
      <c r="P22" s="628"/>
      <c r="Q22" s="628"/>
      <c r="R22" s="628"/>
      <c r="S22" s="629"/>
      <c r="T22" s="511">
        <v>19780</v>
      </c>
      <c r="U22" s="511"/>
      <c r="V22" s="511"/>
      <c r="W22" s="511"/>
      <c r="X22" s="513">
        <v>6250</v>
      </c>
      <c r="Y22" s="514"/>
      <c r="Z22" s="514"/>
      <c r="AA22" s="515"/>
      <c r="AB22" s="513">
        <v>2200</v>
      </c>
      <c r="AC22" s="514"/>
      <c r="AD22" s="514"/>
      <c r="AE22" s="515"/>
      <c r="AF22" s="626">
        <v>46047</v>
      </c>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t="s">
        <v>648</v>
      </c>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478" t="s">
        <v>650</v>
      </c>
      <c r="O24" s="479"/>
      <c r="P24" s="479"/>
      <c r="Q24" s="479"/>
      <c r="R24" s="479"/>
      <c r="S24" s="480"/>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7" t="s">
        <v>889</v>
      </c>
      <c r="D25" s="607"/>
      <c r="E25" s="607"/>
      <c r="F25" s="607"/>
      <c r="G25" s="607"/>
      <c r="H25" s="607"/>
      <c r="I25" s="607"/>
      <c r="J25" s="660" t="s">
        <v>888</v>
      </c>
      <c r="K25" s="626"/>
      <c r="L25" s="626"/>
      <c r="M25" s="626"/>
      <c r="N25" s="627" t="s">
        <v>316</v>
      </c>
      <c r="O25" s="628"/>
      <c r="P25" s="628"/>
      <c r="Q25" s="628"/>
      <c r="R25" s="628"/>
      <c r="S25" s="629"/>
      <c r="T25" s="511"/>
      <c r="U25" s="511"/>
      <c r="V25" s="511"/>
      <c r="W25" s="511"/>
      <c r="X25" s="513">
        <v>6250</v>
      </c>
      <c r="Y25" s="514"/>
      <c r="Z25" s="514"/>
      <c r="AA25" s="515"/>
      <c r="AB25" s="513">
        <v>2200</v>
      </c>
      <c r="AC25" s="514"/>
      <c r="AD25" s="514"/>
      <c r="AE25" s="515"/>
      <c r="AF25" s="626">
        <v>46047</v>
      </c>
      <c r="AG25" s="626"/>
      <c r="AH25" s="626"/>
      <c r="AI25" s="630"/>
      <c r="AJ25" s="630"/>
      <c r="AK25" s="630"/>
      <c r="AL25" s="630"/>
      <c r="AM25" s="630"/>
      <c r="AN25" s="630"/>
      <c r="AO25" s="630"/>
      <c r="AP25" s="607"/>
      <c r="AQ25" s="607"/>
      <c r="AR25" s="607"/>
    </row>
    <row r="26" spans="1:44" ht="11.25" customHeight="1" x14ac:dyDescent="0.15">
      <c r="A26" s="622"/>
      <c r="B26" s="622"/>
      <c r="C26" s="607"/>
      <c r="D26" s="607"/>
      <c r="E26" s="607"/>
      <c r="F26" s="607"/>
      <c r="G26" s="607"/>
      <c r="H26" s="607"/>
      <c r="I26" s="607"/>
      <c r="J26" s="626"/>
      <c r="K26" s="626"/>
      <c r="L26" s="626"/>
      <c r="M26" s="626"/>
      <c r="N26" s="631" t="s">
        <v>883</v>
      </c>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07"/>
      <c r="D27" s="607"/>
      <c r="E27" s="607"/>
      <c r="F27" s="607"/>
      <c r="G27" s="607"/>
      <c r="H27" s="607"/>
      <c r="I27" s="607"/>
      <c r="J27" s="626"/>
      <c r="K27" s="626"/>
      <c r="L27" s="626"/>
      <c r="M27" s="626"/>
      <c r="N27" s="478" t="s">
        <v>650</v>
      </c>
      <c r="O27" s="479"/>
      <c r="P27" s="479"/>
      <c r="Q27" s="479"/>
      <c r="R27" s="479"/>
      <c r="S27" s="480"/>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t="s">
        <v>917</v>
      </c>
      <c r="D28" s="600"/>
      <c r="E28" s="600"/>
      <c r="F28" s="600"/>
      <c r="G28" s="600"/>
      <c r="H28" s="600"/>
      <c r="I28" s="609"/>
      <c r="J28" s="660" t="s">
        <v>888</v>
      </c>
      <c r="K28" s="626"/>
      <c r="L28" s="626"/>
      <c r="M28" s="626"/>
      <c r="N28" s="627" t="s">
        <v>316</v>
      </c>
      <c r="O28" s="628"/>
      <c r="P28" s="628"/>
      <c r="Q28" s="628"/>
      <c r="R28" s="628"/>
      <c r="S28" s="629"/>
      <c r="T28" s="511"/>
      <c r="U28" s="511"/>
      <c r="V28" s="511"/>
      <c r="W28" s="511"/>
      <c r="X28" s="513">
        <v>6250</v>
      </c>
      <c r="Y28" s="514"/>
      <c r="Z28" s="514"/>
      <c r="AA28" s="515"/>
      <c r="AB28" s="513">
        <v>2200</v>
      </c>
      <c r="AC28" s="514"/>
      <c r="AD28" s="514"/>
      <c r="AE28" s="515"/>
      <c r="AF28" s="626">
        <v>46047</v>
      </c>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t="s">
        <v>883</v>
      </c>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478" t="s">
        <v>650</v>
      </c>
      <c r="O30" s="479"/>
      <c r="P30" s="479"/>
      <c r="Q30" s="479"/>
      <c r="R30" s="479"/>
      <c r="S30" s="480"/>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t="s">
        <v>890</v>
      </c>
      <c r="D31" s="607"/>
      <c r="E31" s="607"/>
      <c r="F31" s="607"/>
      <c r="G31" s="607"/>
      <c r="H31" s="607"/>
      <c r="I31" s="607"/>
      <c r="J31" s="660" t="s">
        <v>888</v>
      </c>
      <c r="K31" s="626"/>
      <c r="L31" s="626"/>
      <c r="M31" s="626"/>
      <c r="N31" s="627" t="s">
        <v>316</v>
      </c>
      <c r="O31" s="628"/>
      <c r="P31" s="628"/>
      <c r="Q31" s="628"/>
      <c r="R31" s="628"/>
      <c r="S31" s="629"/>
      <c r="T31" s="607"/>
      <c r="U31" s="607"/>
      <c r="V31" s="607"/>
      <c r="W31" s="607"/>
      <c r="X31" s="513">
        <v>6250</v>
      </c>
      <c r="Y31" s="514"/>
      <c r="Z31" s="514"/>
      <c r="AA31" s="515"/>
      <c r="AB31" s="513">
        <v>2200</v>
      </c>
      <c r="AC31" s="514"/>
      <c r="AD31" s="514"/>
      <c r="AE31" s="515"/>
      <c r="AF31" s="626">
        <v>46047</v>
      </c>
      <c r="AG31" s="626"/>
      <c r="AH31" s="626"/>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26"/>
      <c r="K32" s="626"/>
      <c r="L32" s="626"/>
      <c r="M32" s="626"/>
      <c r="N32" s="631" t="s">
        <v>883</v>
      </c>
      <c r="O32" s="632"/>
      <c r="P32" s="632"/>
      <c r="Q32" s="632"/>
      <c r="R32" s="632"/>
      <c r="S32" s="633"/>
      <c r="T32" s="607"/>
      <c r="U32" s="607"/>
      <c r="V32" s="607"/>
      <c r="W32" s="607"/>
      <c r="X32" s="516"/>
      <c r="Y32" s="517"/>
      <c r="Z32" s="517"/>
      <c r="AA32" s="518"/>
      <c r="AB32" s="516"/>
      <c r="AC32" s="517"/>
      <c r="AD32" s="517"/>
      <c r="AE32" s="518"/>
      <c r="AF32" s="626"/>
      <c r="AG32" s="626"/>
      <c r="AH32" s="626"/>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26"/>
      <c r="K33" s="626"/>
      <c r="L33" s="626"/>
      <c r="M33" s="626"/>
      <c r="N33" s="478" t="s">
        <v>650</v>
      </c>
      <c r="O33" s="479"/>
      <c r="P33" s="479"/>
      <c r="Q33" s="479"/>
      <c r="R33" s="479"/>
      <c r="S33" s="480"/>
      <c r="T33" s="607"/>
      <c r="U33" s="607"/>
      <c r="V33" s="607"/>
      <c r="W33" s="607"/>
      <c r="X33" s="519"/>
      <c r="Y33" s="520"/>
      <c r="Z33" s="520"/>
      <c r="AA33" s="521"/>
      <c r="AB33" s="519"/>
      <c r="AC33" s="520"/>
      <c r="AD33" s="520"/>
      <c r="AE33" s="521"/>
      <c r="AF33" s="626"/>
      <c r="AG33" s="626"/>
      <c r="AH33" s="626"/>
      <c r="AI33" s="630"/>
      <c r="AJ33" s="630"/>
      <c r="AK33" s="630"/>
      <c r="AL33" s="630"/>
      <c r="AM33" s="630"/>
      <c r="AN33" s="630"/>
      <c r="AO33" s="630"/>
      <c r="AP33" s="607"/>
      <c r="AQ33" s="607"/>
      <c r="AR33" s="607"/>
    </row>
    <row r="34" spans="1:44" ht="11.25" customHeight="1" x14ac:dyDescent="0.15">
      <c r="A34" s="622">
        <v>9</v>
      </c>
      <c r="B34" s="622"/>
      <c r="C34" s="607" t="s">
        <v>918</v>
      </c>
      <c r="D34" s="607"/>
      <c r="E34" s="607"/>
      <c r="F34" s="607"/>
      <c r="G34" s="607"/>
      <c r="H34" s="607"/>
      <c r="I34" s="607"/>
      <c r="J34" s="660" t="s">
        <v>888</v>
      </c>
      <c r="K34" s="626"/>
      <c r="L34" s="626"/>
      <c r="M34" s="626"/>
      <c r="N34" s="627" t="s">
        <v>316</v>
      </c>
      <c r="O34" s="628"/>
      <c r="P34" s="628"/>
      <c r="Q34" s="628"/>
      <c r="R34" s="628"/>
      <c r="S34" s="629"/>
      <c r="T34" s="607"/>
      <c r="U34" s="607"/>
      <c r="V34" s="607"/>
      <c r="W34" s="607"/>
      <c r="X34" s="513">
        <v>6250</v>
      </c>
      <c r="Y34" s="514"/>
      <c r="Z34" s="514"/>
      <c r="AA34" s="515"/>
      <c r="AB34" s="513">
        <v>2200</v>
      </c>
      <c r="AC34" s="514"/>
      <c r="AD34" s="514"/>
      <c r="AE34" s="515"/>
      <c r="AF34" s="626">
        <v>46047</v>
      </c>
      <c r="AG34" s="626"/>
      <c r="AH34" s="626"/>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26"/>
      <c r="K35" s="626"/>
      <c r="L35" s="626"/>
      <c r="M35" s="626"/>
      <c r="N35" s="631" t="s">
        <v>883</v>
      </c>
      <c r="O35" s="632"/>
      <c r="P35" s="632"/>
      <c r="Q35" s="632"/>
      <c r="R35" s="632"/>
      <c r="S35" s="633"/>
      <c r="T35" s="607"/>
      <c r="U35" s="607"/>
      <c r="V35" s="607"/>
      <c r="W35" s="607"/>
      <c r="X35" s="516"/>
      <c r="Y35" s="517"/>
      <c r="Z35" s="517"/>
      <c r="AA35" s="518"/>
      <c r="AB35" s="516"/>
      <c r="AC35" s="517"/>
      <c r="AD35" s="517"/>
      <c r="AE35" s="518"/>
      <c r="AF35" s="626"/>
      <c r="AG35" s="626"/>
      <c r="AH35" s="626"/>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26"/>
      <c r="K36" s="626"/>
      <c r="L36" s="626"/>
      <c r="M36" s="626"/>
      <c r="N36" s="478" t="s">
        <v>650</v>
      </c>
      <c r="O36" s="479"/>
      <c r="P36" s="479"/>
      <c r="Q36" s="479"/>
      <c r="R36" s="479"/>
      <c r="S36" s="480"/>
      <c r="T36" s="607"/>
      <c r="U36" s="607"/>
      <c r="V36" s="607"/>
      <c r="W36" s="607"/>
      <c r="X36" s="519"/>
      <c r="Y36" s="520"/>
      <c r="Z36" s="520"/>
      <c r="AA36" s="521"/>
      <c r="AB36" s="519"/>
      <c r="AC36" s="520"/>
      <c r="AD36" s="520"/>
      <c r="AE36" s="521"/>
      <c r="AF36" s="626"/>
      <c r="AG36" s="626"/>
      <c r="AH36" s="626"/>
      <c r="AI36" s="630"/>
      <c r="AJ36" s="630"/>
      <c r="AK36" s="630"/>
      <c r="AL36" s="630"/>
      <c r="AM36" s="630"/>
      <c r="AN36" s="630"/>
      <c r="AO36" s="630"/>
      <c r="AP36" s="607"/>
      <c r="AQ36" s="607"/>
      <c r="AR36" s="607"/>
    </row>
    <row r="37" spans="1:44" ht="11.25" customHeight="1" x14ac:dyDescent="0.15">
      <c r="A37" s="622">
        <v>10</v>
      </c>
      <c r="B37" s="622"/>
      <c r="C37" s="607" t="s">
        <v>875</v>
      </c>
      <c r="D37" s="607"/>
      <c r="E37" s="607"/>
      <c r="F37" s="607"/>
      <c r="G37" s="607"/>
      <c r="H37" s="607"/>
      <c r="I37" s="607"/>
      <c r="J37" s="660" t="s">
        <v>888</v>
      </c>
      <c r="K37" s="626"/>
      <c r="L37" s="626"/>
      <c r="M37" s="626"/>
      <c r="N37" s="627" t="s">
        <v>316</v>
      </c>
      <c r="O37" s="628"/>
      <c r="P37" s="628"/>
      <c r="Q37" s="628"/>
      <c r="R37" s="628"/>
      <c r="S37" s="629"/>
      <c r="T37" s="607"/>
      <c r="U37" s="607"/>
      <c r="V37" s="607"/>
      <c r="W37" s="607"/>
      <c r="X37" s="513">
        <v>6250</v>
      </c>
      <c r="Y37" s="514"/>
      <c r="Z37" s="514"/>
      <c r="AA37" s="515"/>
      <c r="AB37" s="513">
        <v>2200</v>
      </c>
      <c r="AC37" s="514"/>
      <c r="AD37" s="514"/>
      <c r="AE37" s="515"/>
      <c r="AF37" s="626">
        <v>46047</v>
      </c>
      <c r="AG37" s="626"/>
      <c r="AH37" s="626"/>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26"/>
      <c r="K38" s="626"/>
      <c r="L38" s="626"/>
      <c r="M38" s="626"/>
      <c r="N38" s="631" t="s">
        <v>883</v>
      </c>
      <c r="O38" s="632"/>
      <c r="P38" s="632"/>
      <c r="Q38" s="632"/>
      <c r="R38" s="632"/>
      <c r="S38" s="633"/>
      <c r="T38" s="607"/>
      <c r="U38" s="607"/>
      <c r="V38" s="607"/>
      <c r="W38" s="607"/>
      <c r="X38" s="516"/>
      <c r="Y38" s="517"/>
      <c r="Z38" s="517"/>
      <c r="AA38" s="518"/>
      <c r="AB38" s="516"/>
      <c r="AC38" s="517"/>
      <c r="AD38" s="517"/>
      <c r="AE38" s="518"/>
      <c r="AF38" s="626"/>
      <c r="AG38" s="626"/>
      <c r="AH38" s="626"/>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26"/>
      <c r="K39" s="626"/>
      <c r="L39" s="626"/>
      <c r="M39" s="626"/>
      <c r="N39" s="478" t="s">
        <v>650</v>
      </c>
      <c r="O39" s="479"/>
      <c r="P39" s="479"/>
      <c r="Q39" s="479"/>
      <c r="R39" s="479"/>
      <c r="S39" s="480"/>
      <c r="T39" s="607"/>
      <c r="U39" s="607"/>
      <c r="V39" s="607"/>
      <c r="W39" s="607"/>
      <c r="X39" s="519"/>
      <c r="Y39" s="520"/>
      <c r="Z39" s="520"/>
      <c r="AA39" s="521"/>
      <c r="AB39" s="519"/>
      <c r="AC39" s="520"/>
      <c r="AD39" s="520"/>
      <c r="AE39" s="521"/>
      <c r="AF39" s="626"/>
      <c r="AG39" s="626"/>
      <c r="AH39" s="626"/>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95810</v>
      </c>
      <c r="U40" s="646"/>
      <c r="V40" s="646"/>
      <c r="W40" s="646"/>
      <c r="X40" s="650">
        <f>SUM(X10:AA39)</f>
        <v>62500</v>
      </c>
      <c r="Y40" s="651"/>
      <c r="Z40" s="651"/>
      <c r="AA40" s="652"/>
      <c r="AB40" s="650">
        <f>SUM(AB10:AE39)</f>
        <v>22000</v>
      </c>
      <c r="AC40" s="651"/>
      <c r="AD40" s="651"/>
      <c r="AE40" s="652"/>
      <c r="AF40" s="653" t="s">
        <v>476</v>
      </c>
      <c r="AG40" s="654"/>
      <c r="AH40" s="654"/>
      <c r="AI40" s="654"/>
      <c r="AJ40" s="654"/>
      <c r="AK40" s="654"/>
      <c r="AL40" s="654">
        <f>SUM(T40:AE40)</f>
        <v>180310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2:AR2"/>
    <mergeCell ref="G3:I3"/>
    <mergeCell ref="J3:K3"/>
    <mergeCell ref="L3:N3"/>
    <mergeCell ref="P3:AI3"/>
    <mergeCell ref="AT3:AX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X53"/>
  <sheetViews>
    <sheetView topLeftCell="A31" workbookViewId="0">
      <selection activeCell="AB40" sqref="AB40:AE40"/>
    </sheetView>
  </sheetViews>
  <sheetFormatPr defaultColWidth="9" defaultRowHeight="13.5" x14ac:dyDescent="0.15"/>
  <cols>
    <col min="1" max="44" customWidth="true" style="28" width="2.25"/>
    <col min="45" max="16384" style="28" width="9.0"/>
  </cols>
  <sheetData>
    <row r="1" spans="1:50" ht="18.75" customHeight="1" x14ac:dyDescent="0.15">
      <c r="A1" s="28" t="s">
        <v>615</v>
      </c>
    </row>
    <row r="2" spans="1:50"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50"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c r="AX3" s="613"/>
    </row>
    <row r="4" spans="1:50" ht="26.25" customHeight="1" x14ac:dyDescent="0.15">
      <c r="A4" s="105"/>
      <c r="B4" s="105"/>
      <c r="C4" s="105"/>
      <c r="D4" s="105"/>
      <c r="E4" s="105"/>
      <c r="F4" s="105"/>
      <c r="G4" s="105"/>
      <c r="H4" s="105"/>
      <c r="Q4" s="105"/>
      <c r="R4" s="105"/>
    </row>
    <row r="5" spans="1:50"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50"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50"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50"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50"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50" ht="11.25" customHeight="1" x14ac:dyDescent="0.15">
      <c r="A10" s="622">
        <v>1</v>
      </c>
      <c r="B10" s="622"/>
      <c r="C10" s="608" t="s">
        <v>632</v>
      </c>
      <c r="D10" s="600"/>
      <c r="E10" s="600"/>
      <c r="F10" s="600"/>
      <c r="G10" s="600"/>
      <c r="H10" s="600"/>
      <c r="I10" s="609"/>
      <c r="J10" s="626">
        <v>46052</v>
      </c>
      <c r="K10" s="626"/>
      <c r="L10" s="626"/>
      <c r="M10" s="626"/>
      <c r="N10" s="627" t="s">
        <v>316</v>
      </c>
      <c r="O10" s="628"/>
      <c r="P10" s="628"/>
      <c r="Q10" s="628"/>
      <c r="R10" s="628"/>
      <c r="S10" s="629"/>
      <c r="T10" s="511">
        <v>20860</v>
      </c>
      <c r="U10" s="511"/>
      <c r="V10" s="511"/>
      <c r="W10" s="511"/>
      <c r="X10" s="513">
        <v>0</v>
      </c>
      <c r="Y10" s="514"/>
      <c r="Z10" s="514"/>
      <c r="AA10" s="515"/>
      <c r="AB10" s="513">
        <v>2200</v>
      </c>
      <c r="AC10" s="514"/>
      <c r="AD10" s="514"/>
      <c r="AE10" s="515"/>
      <c r="AF10" s="626">
        <v>46052</v>
      </c>
      <c r="AG10" s="626"/>
      <c r="AH10" s="626"/>
      <c r="AI10" s="630"/>
      <c r="AJ10" s="630"/>
      <c r="AK10" s="630"/>
      <c r="AL10" s="630"/>
      <c r="AM10" s="630"/>
      <c r="AN10" s="630"/>
      <c r="AO10" s="630"/>
      <c r="AP10" s="607"/>
      <c r="AQ10" s="607"/>
      <c r="AR10" s="607"/>
      <c r="AU10" s="115"/>
    </row>
    <row r="11" spans="1:50" ht="11.25" customHeight="1" x14ac:dyDescent="0.15">
      <c r="A11" s="622"/>
      <c r="B11" s="622"/>
      <c r="C11" s="623"/>
      <c r="D11" s="624"/>
      <c r="E11" s="624"/>
      <c r="F11" s="624"/>
      <c r="G11" s="624"/>
      <c r="H11" s="624"/>
      <c r="I11" s="625"/>
      <c r="J11" s="626"/>
      <c r="K11" s="626"/>
      <c r="L11" s="626"/>
      <c r="M11" s="626"/>
      <c r="N11" s="631" t="s">
        <v>647</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50" ht="22.5" customHeight="1" x14ac:dyDescent="0.15">
      <c r="A12" s="622"/>
      <c r="B12" s="622"/>
      <c r="C12" s="610"/>
      <c r="D12" s="606"/>
      <c r="E12" s="606"/>
      <c r="F12" s="606"/>
      <c r="G12" s="606"/>
      <c r="H12" s="606"/>
      <c r="I12" s="611"/>
      <c r="J12" s="626"/>
      <c r="K12" s="626"/>
      <c r="L12" s="626"/>
      <c r="M12" s="626"/>
      <c r="N12" s="478" t="s">
        <v>649</v>
      </c>
      <c r="O12" s="479"/>
      <c r="P12" s="479"/>
      <c r="Q12" s="479"/>
      <c r="R12" s="479"/>
      <c r="S12" s="480"/>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50" ht="11.25" customHeight="1" x14ac:dyDescent="0.15">
      <c r="A13" s="622">
        <v>2</v>
      </c>
      <c r="B13" s="622"/>
      <c r="C13" s="608"/>
      <c r="D13" s="600"/>
      <c r="E13" s="600"/>
      <c r="F13" s="600"/>
      <c r="G13" s="600"/>
      <c r="H13" s="600"/>
      <c r="I13" s="609"/>
      <c r="J13" s="626"/>
      <c r="K13" s="626"/>
      <c r="L13" s="626"/>
      <c r="M13" s="626"/>
      <c r="N13" s="627"/>
      <c r="O13" s="628"/>
      <c r="P13" s="628"/>
      <c r="Q13" s="628"/>
      <c r="R13" s="628"/>
      <c r="S13" s="629"/>
      <c r="T13" s="511"/>
      <c r="U13" s="511"/>
      <c r="V13" s="511"/>
      <c r="W13" s="511"/>
      <c r="X13" s="513">
        <v>0</v>
      </c>
      <c r="Y13" s="514"/>
      <c r="Z13" s="514"/>
      <c r="AA13" s="515"/>
      <c r="AB13" s="513"/>
      <c r="AC13" s="514"/>
      <c r="AD13" s="514"/>
      <c r="AE13" s="515"/>
      <c r="AF13" s="626"/>
      <c r="AG13" s="626"/>
      <c r="AH13" s="626"/>
      <c r="AI13" s="630"/>
      <c r="AJ13" s="630"/>
      <c r="AK13" s="630"/>
      <c r="AL13" s="630"/>
      <c r="AM13" s="630"/>
      <c r="AN13" s="630"/>
      <c r="AO13" s="630"/>
      <c r="AP13" s="607"/>
      <c r="AQ13" s="607"/>
      <c r="AR13" s="607"/>
      <c r="AU13" s="115"/>
    </row>
    <row r="14" spans="1:50" ht="11.25" customHeight="1" x14ac:dyDescent="0.15">
      <c r="A14" s="622"/>
      <c r="B14" s="622"/>
      <c r="C14" s="623"/>
      <c r="D14" s="624"/>
      <c r="E14" s="624"/>
      <c r="F14" s="624"/>
      <c r="G14" s="624"/>
      <c r="H14" s="624"/>
      <c r="I14" s="625"/>
      <c r="J14" s="626"/>
      <c r="K14" s="626"/>
      <c r="L14" s="626"/>
      <c r="M14" s="626"/>
      <c r="N14" s="631"/>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50" ht="22.5" customHeight="1" x14ac:dyDescent="0.15">
      <c r="A15" s="622"/>
      <c r="B15" s="622"/>
      <c r="C15" s="610"/>
      <c r="D15" s="606"/>
      <c r="E15" s="606"/>
      <c r="F15" s="606"/>
      <c r="G15" s="606"/>
      <c r="H15" s="606"/>
      <c r="I15" s="611"/>
      <c r="J15" s="626"/>
      <c r="K15" s="626"/>
      <c r="L15" s="626"/>
      <c r="M15" s="626"/>
      <c r="N15" s="634"/>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50" ht="11.25" customHeight="1" x14ac:dyDescent="0.15">
      <c r="A16" s="622">
        <v>3</v>
      </c>
      <c r="B16" s="622"/>
      <c r="C16" s="608"/>
      <c r="D16" s="600"/>
      <c r="E16" s="600"/>
      <c r="F16" s="600"/>
      <c r="G16" s="600"/>
      <c r="H16" s="600"/>
      <c r="I16" s="609"/>
      <c r="J16" s="626"/>
      <c r="K16" s="626"/>
      <c r="L16" s="626"/>
      <c r="M16" s="626"/>
      <c r="N16" s="627"/>
      <c r="O16" s="628"/>
      <c r="P16" s="628"/>
      <c r="Q16" s="628"/>
      <c r="R16" s="628"/>
      <c r="S16" s="629"/>
      <c r="T16" s="511"/>
      <c r="U16" s="511"/>
      <c r="V16" s="511"/>
      <c r="W16" s="511"/>
      <c r="X16" s="513">
        <v>0</v>
      </c>
      <c r="Y16" s="514"/>
      <c r="Z16" s="514"/>
      <c r="AA16" s="515"/>
      <c r="AB16" s="513"/>
      <c r="AC16" s="514"/>
      <c r="AD16" s="514"/>
      <c r="AE16" s="515"/>
      <c r="AF16" s="626"/>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634"/>
      <c r="O18" s="635"/>
      <c r="P18" s="635"/>
      <c r="Q18" s="635"/>
      <c r="R18" s="635"/>
      <c r="S18" s="636"/>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c r="D19" s="600"/>
      <c r="E19" s="600"/>
      <c r="F19" s="600"/>
      <c r="G19" s="600"/>
      <c r="H19" s="600"/>
      <c r="I19" s="609"/>
      <c r="J19" s="626"/>
      <c r="K19" s="626"/>
      <c r="L19" s="626"/>
      <c r="M19" s="626"/>
      <c r="N19" s="627"/>
      <c r="O19" s="628"/>
      <c r="P19" s="628"/>
      <c r="Q19" s="628"/>
      <c r="R19" s="628"/>
      <c r="S19" s="629"/>
      <c r="T19" s="511"/>
      <c r="U19" s="511"/>
      <c r="V19" s="511"/>
      <c r="W19" s="511"/>
      <c r="X19" s="513">
        <v>0</v>
      </c>
      <c r="Y19" s="514"/>
      <c r="Z19" s="514"/>
      <c r="AA19" s="515"/>
      <c r="AB19" s="513"/>
      <c r="AC19" s="514"/>
      <c r="AD19" s="514"/>
      <c r="AE19" s="515"/>
      <c r="AF19" s="626"/>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c r="D22" s="600"/>
      <c r="E22" s="600"/>
      <c r="F22" s="600"/>
      <c r="G22" s="600"/>
      <c r="H22" s="600"/>
      <c r="I22" s="609"/>
      <c r="J22" s="626"/>
      <c r="K22" s="626"/>
      <c r="L22" s="626"/>
      <c r="M22" s="626"/>
      <c r="N22" s="627"/>
      <c r="O22" s="628"/>
      <c r="P22" s="628"/>
      <c r="Q22" s="628"/>
      <c r="R22" s="628"/>
      <c r="S22" s="629"/>
      <c r="T22" s="511"/>
      <c r="U22" s="511"/>
      <c r="V22" s="511"/>
      <c r="W22" s="511"/>
      <c r="X22" s="513">
        <v>0</v>
      </c>
      <c r="Y22" s="514"/>
      <c r="Z22" s="514"/>
      <c r="AA22" s="515"/>
      <c r="AB22" s="513"/>
      <c r="AC22" s="514"/>
      <c r="AD22" s="514"/>
      <c r="AE22" s="515"/>
      <c r="AF22" s="626"/>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c r="D25" s="600"/>
      <c r="E25" s="600"/>
      <c r="F25" s="600"/>
      <c r="G25" s="600"/>
      <c r="H25" s="600"/>
      <c r="I25" s="609"/>
      <c r="J25" s="626"/>
      <c r="K25" s="626"/>
      <c r="L25" s="626"/>
      <c r="M25" s="626"/>
      <c r="N25" s="627"/>
      <c r="O25" s="628"/>
      <c r="P25" s="628"/>
      <c r="Q25" s="628"/>
      <c r="R25" s="628"/>
      <c r="S25" s="629"/>
      <c r="T25" s="511"/>
      <c r="U25" s="511"/>
      <c r="V25" s="511"/>
      <c r="W25" s="511"/>
      <c r="X25" s="513">
        <v>0</v>
      </c>
      <c r="Y25" s="514"/>
      <c r="Z25" s="514"/>
      <c r="AA25" s="515"/>
      <c r="AB25" s="513"/>
      <c r="AC25" s="514"/>
      <c r="AD25" s="514"/>
      <c r="AE25" s="515"/>
      <c r="AF25" s="626"/>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c r="D28" s="600"/>
      <c r="E28" s="600"/>
      <c r="F28" s="600"/>
      <c r="G28" s="600"/>
      <c r="H28" s="600"/>
      <c r="I28" s="609"/>
      <c r="J28" s="626"/>
      <c r="K28" s="626"/>
      <c r="L28" s="626"/>
      <c r="M28" s="626"/>
      <c r="N28" s="627"/>
      <c r="O28" s="628"/>
      <c r="P28" s="628"/>
      <c r="Q28" s="628"/>
      <c r="R28" s="628"/>
      <c r="S28" s="629"/>
      <c r="T28" s="511"/>
      <c r="U28" s="511"/>
      <c r="V28" s="511"/>
      <c r="W28" s="511"/>
      <c r="X28" s="513">
        <v>0</v>
      </c>
      <c r="Y28" s="514"/>
      <c r="Z28" s="514"/>
      <c r="AA28" s="515"/>
      <c r="AB28" s="513"/>
      <c r="AC28" s="514"/>
      <c r="AD28" s="514"/>
      <c r="AE28" s="515"/>
      <c r="AF28" s="626"/>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20860</v>
      </c>
      <c r="U40" s="646"/>
      <c r="V40" s="646"/>
      <c r="W40" s="646"/>
      <c r="X40" s="647">
        <f>SUM(X10:AA39)</f>
        <v>0</v>
      </c>
      <c r="Y40" s="648"/>
      <c r="Z40" s="648"/>
      <c r="AA40" s="649"/>
      <c r="AB40" s="650">
        <f>SUM(AB10:AE39)</f>
        <v>2200</v>
      </c>
      <c r="AC40" s="651"/>
      <c r="AD40" s="651"/>
      <c r="AE40" s="652"/>
      <c r="AF40" s="653" t="s">
        <v>476</v>
      </c>
      <c r="AG40" s="654"/>
      <c r="AH40" s="654"/>
      <c r="AI40" s="654"/>
      <c r="AJ40" s="654"/>
      <c r="AK40" s="654"/>
      <c r="AL40" s="654">
        <f>SUM(T40:AE40)</f>
        <v>23060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2:AR2"/>
    <mergeCell ref="G3:I3"/>
    <mergeCell ref="J3:K3"/>
    <mergeCell ref="L3:N3"/>
    <mergeCell ref="P3:AI3"/>
    <mergeCell ref="AT3:AX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X53"/>
  <sheetViews>
    <sheetView topLeftCell="A25" workbookViewId="0">
      <selection activeCell="AB40" sqref="AB40:AE40"/>
    </sheetView>
  </sheetViews>
  <sheetFormatPr defaultColWidth="9" defaultRowHeight="13.5" x14ac:dyDescent="0.15"/>
  <cols>
    <col min="1" max="44" customWidth="true" style="28" width="2.25"/>
    <col min="45" max="16384" style="28" width="9.0"/>
  </cols>
  <sheetData>
    <row r="1" spans="1:50" ht="18.75" customHeight="1" x14ac:dyDescent="0.15">
      <c r="A1" s="28" t="s">
        <v>616</v>
      </c>
    </row>
    <row r="2" spans="1:50"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50"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c r="AX3" s="613"/>
    </row>
    <row r="4" spans="1:50" ht="26.25" customHeight="1" x14ac:dyDescent="0.15">
      <c r="A4" s="105"/>
      <c r="B4" s="105"/>
      <c r="C4" s="105"/>
      <c r="D4" s="105"/>
      <c r="E4" s="105"/>
      <c r="F4" s="105"/>
      <c r="G4" s="105"/>
      <c r="H4" s="105"/>
      <c r="Q4" s="105"/>
      <c r="R4" s="105"/>
    </row>
    <row r="5" spans="1:50"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50"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50"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50"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50"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50" ht="11.25" customHeight="1" x14ac:dyDescent="0.15">
      <c r="A10" s="622">
        <v>1</v>
      </c>
      <c r="B10" s="622"/>
      <c r="C10" s="608" t="s">
        <v>875</v>
      </c>
      <c r="D10" s="600"/>
      <c r="E10" s="600"/>
      <c r="F10" s="600"/>
      <c r="G10" s="600"/>
      <c r="H10" s="600"/>
      <c r="I10" s="609"/>
      <c r="J10" s="626">
        <v>46060</v>
      </c>
      <c r="K10" s="626"/>
      <c r="L10" s="626"/>
      <c r="M10" s="626"/>
      <c r="N10" s="627" t="s">
        <v>316</v>
      </c>
      <c r="O10" s="628"/>
      <c r="P10" s="628"/>
      <c r="Q10" s="628"/>
      <c r="R10" s="628"/>
      <c r="S10" s="629"/>
      <c r="T10" s="511">
        <v>11040</v>
      </c>
      <c r="U10" s="511"/>
      <c r="V10" s="511"/>
      <c r="W10" s="511"/>
      <c r="X10" s="513">
        <v>0</v>
      </c>
      <c r="Y10" s="514"/>
      <c r="Z10" s="514"/>
      <c r="AA10" s="515"/>
      <c r="AB10" s="513">
        <v>2200</v>
      </c>
      <c r="AC10" s="514"/>
      <c r="AD10" s="514"/>
      <c r="AE10" s="515"/>
      <c r="AF10" s="626">
        <v>46060</v>
      </c>
      <c r="AG10" s="626"/>
      <c r="AH10" s="626"/>
      <c r="AI10" s="630"/>
      <c r="AJ10" s="630"/>
      <c r="AK10" s="630"/>
      <c r="AL10" s="630"/>
      <c r="AM10" s="630"/>
      <c r="AN10" s="630"/>
      <c r="AO10" s="630"/>
      <c r="AP10" s="607"/>
      <c r="AQ10" s="607"/>
      <c r="AR10" s="607"/>
      <c r="AU10" s="115"/>
    </row>
    <row r="11" spans="1:50" ht="11.25" customHeight="1" x14ac:dyDescent="0.15">
      <c r="A11" s="622"/>
      <c r="B11" s="622"/>
      <c r="C11" s="623"/>
      <c r="D11" s="624"/>
      <c r="E11" s="624"/>
      <c r="F11" s="624"/>
      <c r="G11" s="624"/>
      <c r="H11" s="624"/>
      <c r="I11" s="625"/>
      <c r="J11" s="626"/>
      <c r="K11" s="626"/>
      <c r="L11" s="626"/>
      <c r="M11" s="626"/>
      <c r="N11" s="631" t="s">
        <v>878</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50" ht="22.5" customHeight="1" x14ac:dyDescent="0.15">
      <c r="A12" s="622"/>
      <c r="B12" s="622"/>
      <c r="C12" s="610"/>
      <c r="D12" s="606"/>
      <c r="E12" s="606"/>
      <c r="F12" s="606"/>
      <c r="G12" s="606"/>
      <c r="H12" s="606"/>
      <c r="I12" s="611"/>
      <c r="J12" s="626"/>
      <c r="K12" s="626"/>
      <c r="L12" s="626"/>
      <c r="M12" s="626"/>
      <c r="N12" s="634" t="s">
        <v>879</v>
      </c>
      <c r="O12" s="635"/>
      <c r="P12" s="635"/>
      <c r="Q12" s="635"/>
      <c r="R12" s="635"/>
      <c r="S12" s="636"/>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50" ht="11.25" customHeight="1" x14ac:dyDescent="0.15">
      <c r="A13" s="622">
        <v>2</v>
      </c>
      <c r="B13" s="622"/>
      <c r="C13" s="608" t="s">
        <v>644</v>
      </c>
      <c r="D13" s="600"/>
      <c r="E13" s="600"/>
      <c r="F13" s="600"/>
      <c r="G13" s="600"/>
      <c r="H13" s="600"/>
      <c r="I13" s="609"/>
      <c r="J13" s="626">
        <v>46060</v>
      </c>
      <c r="K13" s="626"/>
      <c r="L13" s="626"/>
      <c r="M13" s="626"/>
      <c r="N13" s="627" t="s">
        <v>316</v>
      </c>
      <c r="O13" s="628"/>
      <c r="P13" s="628"/>
      <c r="Q13" s="628"/>
      <c r="R13" s="628"/>
      <c r="S13" s="629"/>
      <c r="T13" s="511">
        <v>12320</v>
      </c>
      <c r="U13" s="511"/>
      <c r="V13" s="511"/>
      <c r="W13" s="511"/>
      <c r="X13" s="513">
        <v>0</v>
      </c>
      <c r="Y13" s="514"/>
      <c r="Z13" s="514"/>
      <c r="AA13" s="515"/>
      <c r="AB13" s="513">
        <v>2200</v>
      </c>
      <c r="AC13" s="514"/>
      <c r="AD13" s="514"/>
      <c r="AE13" s="515"/>
      <c r="AF13" s="626">
        <v>46060</v>
      </c>
      <c r="AG13" s="626"/>
      <c r="AH13" s="626"/>
      <c r="AI13" s="630"/>
      <c r="AJ13" s="630"/>
      <c r="AK13" s="630"/>
      <c r="AL13" s="630"/>
      <c r="AM13" s="630"/>
      <c r="AN13" s="630"/>
      <c r="AO13" s="630"/>
      <c r="AP13" s="607"/>
      <c r="AQ13" s="607"/>
      <c r="AR13" s="607"/>
      <c r="AU13" s="115"/>
    </row>
    <row r="14" spans="1:50" ht="11.25" customHeight="1" x14ac:dyDescent="0.15">
      <c r="A14" s="622"/>
      <c r="B14" s="622"/>
      <c r="C14" s="623"/>
      <c r="D14" s="624"/>
      <c r="E14" s="624"/>
      <c r="F14" s="624"/>
      <c r="G14" s="624"/>
      <c r="H14" s="624"/>
      <c r="I14" s="625"/>
      <c r="J14" s="626"/>
      <c r="K14" s="626"/>
      <c r="L14" s="626"/>
      <c r="M14" s="626"/>
      <c r="N14" s="631" t="s">
        <v>877</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50" ht="22.5" customHeight="1" x14ac:dyDescent="0.15">
      <c r="A15" s="622"/>
      <c r="B15" s="622"/>
      <c r="C15" s="610"/>
      <c r="D15" s="606"/>
      <c r="E15" s="606"/>
      <c r="F15" s="606"/>
      <c r="G15" s="606"/>
      <c r="H15" s="606"/>
      <c r="I15" s="611"/>
      <c r="J15" s="626"/>
      <c r="K15" s="626"/>
      <c r="L15" s="626"/>
      <c r="M15" s="626"/>
      <c r="N15" s="634" t="s">
        <v>880</v>
      </c>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50" ht="11.25" customHeight="1" x14ac:dyDescent="0.15">
      <c r="A16" s="622">
        <v>3</v>
      </c>
      <c r="B16" s="622"/>
      <c r="C16" s="608"/>
      <c r="D16" s="600"/>
      <c r="E16" s="600"/>
      <c r="F16" s="600"/>
      <c r="G16" s="600"/>
      <c r="H16" s="600"/>
      <c r="I16" s="609"/>
      <c r="J16" s="626"/>
      <c r="K16" s="626"/>
      <c r="L16" s="626"/>
      <c r="M16" s="626"/>
      <c r="N16" s="627"/>
      <c r="O16" s="628"/>
      <c r="P16" s="628"/>
      <c r="Q16" s="628"/>
      <c r="R16" s="628"/>
      <c r="S16" s="629"/>
      <c r="T16" s="511"/>
      <c r="U16" s="511"/>
      <c r="V16" s="511"/>
      <c r="W16" s="511"/>
      <c r="X16" s="513"/>
      <c r="Y16" s="514"/>
      <c r="Z16" s="514"/>
      <c r="AA16" s="515"/>
      <c r="AB16" s="513"/>
      <c r="AC16" s="514"/>
      <c r="AD16" s="514"/>
      <c r="AE16" s="515"/>
      <c r="AF16" s="626"/>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634"/>
      <c r="O18" s="635"/>
      <c r="P18" s="635"/>
      <c r="Q18" s="635"/>
      <c r="R18" s="635"/>
      <c r="S18" s="636"/>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c r="D19" s="600"/>
      <c r="E19" s="600"/>
      <c r="F19" s="600"/>
      <c r="G19" s="600"/>
      <c r="H19" s="600"/>
      <c r="I19" s="609"/>
      <c r="J19" s="626"/>
      <c r="K19" s="626"/>
      <c r="L19" s="626"/>
      <c r="M19" s="626"/>
      <c r="N19" s="627"/>
      <c r="O19" s="628"/>
      <c r="P19" s="628"/>
      <c r="Q19" s="628"/>
      <c r="R19" s="628"/>
      <c r="S19" s="629"/>
      <c r="T19" s="511"/>
      <c r="U19" s="511"/>
      <c r="V19" s="511"/>
      <c r="W19" s="511"/>
      <c r="X19" s="513"/>
      <c r="Y19" s="514"/>
      <c r="Z19" s="514"/>
      <c r="AA19" s="515"/>
      <c r="AB19" s="513"/>
      <c r="AC19" s="514"/>
      <c r="AD19" s="514"/>
      <c r="AE19" s="515"/>
      <c r="AF19" s="626"/>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c r="D22" s="600"/>
      <c r="E22" s="600"/>
      <c r="F22" s="600"/>
      <c r="G22" s="600"/>
      <c r="H22" s="600"/>
      <c r="I22" s="609"/>
      <c r="J22" s="626"/>
      <c r="K22" s="626"/>
      <c r="L22" s="626"/>
      <c r="M22" s="626"/>
      <c r="N22" s="627"/>
      <c r="O22" s="628"/>
      <c r="P22" s="628"/>
      <c r="Q22" s="628"/>
      <c r="R22" s="628"/>
      <c r="S22" s="629"/>
      <c r="T22" s="511"/>
      <c r="U22" s="511"/>
      <c r="V22" s="511"/>
      <c r="W22" s="511"/>
      <c r="X22" s="513"/>
      <c r="Y22" s="514"/>
      <c r="Z22" s="514"/>
      <c r="AA22" s="515"/>
      <c r="AB22" s="513"/>
      <c r="AC22" s="514"/>
      <c r="AD22" s="514"/>
      <c r="AE22" s="515"/>
      <c r="AF22" s="626"/>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c r="D25" s="600"/>
      <c r="E25" s="600"/>
      <c r="F25" s="600"/>
      <c r="G25" s="600"/>
      <c r="H25" s="600"/>
      <c r="I25" s="609"/>
      <c r="J25" s="626"/>
      <c r="K25" s="626"/>
      <c r="L25" s="626"/>
      <c r="M25" s="626"/>
      <c r="N25" s="627"/>
      <c r="O25" s="628"/>
      <c r="P25" s="628"/>
      <c r="Q25" s="628"/>
      <c r="R25" s="628"/>
      <c r="S25" s="629"/>
      <c r="T25" s="511"/>
      <c r="U25" s="511"/>
      <c r="V25" s="511"/>
      <c r="W25" s="511"/>
      <c r="X25" s="513"/>
      <c r="Y25" s="514"/>
      <c r="Z25" s="514"/>
      <c r="AA25" s="515"/>
      <c r="AB25" s="513"/>
      <c r="AC25" s="514"/>
      <c r="AD25" s="514"/>
      <c r="AE25" s="515"/>
      <c r="AF25" s="626"/>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c r="D28" s="600"/>
      <c r="E28" s="600"/>
      <c r="F28" s="600"/>
      <c r="G28" s="600"/>
      <c r="H28" s="600"/>
      <c r="I28" s="609"/>
      <c r="J28" s="626"/>
      <c r="K28" s="626"/>
      <c r="L28" s="626"/>
      <c r="M28" s="626"/>
      <c r="N28" s="627"/>
      <c r="O28" s="628"/>
      <c r="P28" s="628"/>
      <c r="Q28" s="628"/>
      <c r="R28" s="628"/>
      <c r="S28" s="629"/>
      <c r="T28" s="511"/>
      <c r="U28" s="511"/>
      <c r="V28" s="511"/>
      <c r="W28" s="511"/>
      <c r="X28" s="513"/>
      <c r="Y28" s="514"/>
      <c r="Z28" s="514"/>
      <c r="AA28" s="515"/>
      <c r="AB28" s="513"/>
      <c r="AC28" s="514"/>
      <c r="AD28" s="514"/>
      <c r="AE28" s="515"/>
      <c r="AF28" s="626"/>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23360</v>
      </c>
      <c r="U40" s="646"/>
      <c r="V40" s="646"/>
      <c r="W40" s="646"/>
      <c r="X40" s="647">
        <f>SUM(X10:AA39)</f>
        <v>0</v>
      </c>
      <c r="Y40" s="648"/>
      <c r="Z40" s="648"/>
      <c r="AA40" s="649"/>
      <c r="AB40" s="650">
        <f>SUM(AB10:AE39)</f>
        <v>4400</v>
      </c>
      <c r="AC40" s="651"/>
      <c r="AD40" s="651"/>
      <c r="AE40" s="652"/>
      <c r="AF40" s="653" t="s">
        <v>476</v>
      </c>
      <c r="AG40" s="654"/>
      <c r="AH40" s="654"/>
      <c r="AI40" s="654"/>
      <c r="AJ40" s="654"/>
      <c r="AK40" s="654"/>
      <c r="AL40" s="654">
        <f>SUM(T40:AE40)</f>
        <v>27760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2:AR2"/>
    <mergeCell ref="G3:I3"/>
    <mergeCell ref="J3:K3"/>
    <mergeCell ref="L3:N3"/>
    <mergeCell ref="P3:AI3"/>
    <mergeCell ref="AT3:AX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X53"/>
  <sheetViews>
    <sheetView topLeftCell="A22" workbookViewId="0">
      <selection activeCell="AB40" sqref="AB40:AE40"/>
    </sheetView>
  </sheetViews>
  <sheetFormatPr defaultColWidth="9" defaultRowHeight="13.5" x14ac:dyDescent="0.15"/>
  <cols>
    <col min="1" max="44" customWidth="true" style="28" width="2.25"/>
    <col min="45" max="16384" style="28" width="9.0"/>
  </cols>
  <sheetData>
    <row r="1" spans="1:50" ht="18.75" customHeight="1" x14ac:dyDescent="0.15">
      <c r="A1" s="28" t="s">
        <v>617</v>
      </c>
    </row>
    <row r="2" spans="1:50"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50"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c r="AX3" s="613"/>
    </row>
    <row r="4" spans="1:50" ht="26.25" customHeight="1" x14ac:dyDescent="0.15">
      <c r="A4" s="105"/>
      <c r="B4" s="105"/>
      <c r="C4" s="105"/>
      <c r="D4" s="105"/>
      <c r="E4" s="105"/>
      <c r="F4" s="105"/>
      <c r="G4" s="105"/>
      <c r="H4" s="105"/>
      <c r="Q4" s="105"/>
      <c r="R4" s="105"/>
    </row>
    <row r="5" spans="1:50"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50"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50"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50"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50"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50" ht="11.25" customHeight="1" x14ac:dyDescent="0.15">
      <c r="A10" s="622">
        <v>1</v>
      </c>
      <c r="B10" s="622"/>
      <c r="C10" s="608" t="s">
        <v>632</v>
      </c>
      <c r="D10" s="600"/>
      <c r="E10" s="600"/>
      <c r="F10" s="600"/>
      <c r="G10" s="600"/>
      <c r="H10" s="600"/>
      <c r="I10" s="609"/>
      <c r="J10" s="626">
        <v>46074</v>
      </c>
      <c r="K10" s="626"/>
      <c r="L10" s="626"/>
      <c r="M10" s="626"/>
      <c r="N10" s="627" t="s">
        <v>316</v>
      </c>
      <c r="O10" s="628"/>
      <c r="P10" s="628"/>
      <c r="Q10" s="628"/>
      <c r="R10" s="628"/>
      <c r="S10" s="629"/>
      <c r="T10" s="511">
        <v>13250</v>
      </c>
      <c r="U10" s="511"/>
      <c r="V10" s="511"/>
      <c r="W10" s="511"/>
      <c r="X10" s="513">
        <v>0</v>
      </c>
      <c r="Y10" s="514"/>
      <c r="Z10" s="514"/>
      <c r="AA10" s="515"/>
      <c r="AB10" s="513">
        <v>2200</v>
      </c>
      <c r="AC10" s="514"/>
      <c r="AD10" s="514"/>
      <c r="AE10" s="515"/>
      <c r="AF10" s="626">
        <v>46074</v>
      </c>
      <c r="AG10" s="626"/>
      <c r="AH10" s="626"/>
      <c r="AI10" s="630"/>
      <c r="AJ10" s="630"/>
      <c r="AK10" s="630"/>
      <c r="AL10" s="630"/>
      <c r="AM10" s="630"/>
      <c r="AN10" s="630"/>
      <c r="AO10" s="630"/>
      <c r="AP10" s="607"/>
      <c r="AQ10" s="607"/>
      <c r="AR10" s="607"/>
      <c r="AU10" s="115"/>
    </row>
    <row r="11" spans="1:50" ht="11.25" customHeight="1" x14ac:dyDescent="0.15">
      <c r="A11" s="622"/>
      <c r="B11" s="622"/>
      <c r="C11" s="623"/>
      <c r="D11" s="624"/>
      <c r="E11" s="624"/>
      <c r="F11" s="624"/>
      <c r="G11" s="624"/>
      <c r="H11" s="624"/>
      <c r="I11" s="625"/>
      <c r="J11" s="626"/>
      <c r="K11" s="626"/>
      <c r="L11" s="626"/>
      <c r="M11" s="626"/>
      <c r="N11" s="631" t="s">
        <v>878</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50" ht="22.5" customHeight="1" x14ac:dyDescent="0.15">
      <c r="A12" s="622"/>
      <c r="B12" s="622"/>
      <c r="C12" s="610"/>
      <c r="D12" s="606"/>
      <c r="E12" s="606"/>
      <c r="F12" s="606"/>
      <c r="G12" s="606"/>
      <c r="H12" s="606"/>
      <c r="I12" s="611"/>
      <c r="J12" s="626"/>
      <c r="K12" s="626"/>
      <c r="L12" s="626"/>
      <c r="M12" s="626"/>
      <c r="N12" s="634" t="s">
        <v>879</v>
      </c>
      <c r="O12" s="635"/>
      <c r="P12" s="635"/>
      <c r="Q12" s="635"/>
      <c r="R12" s="635"/>
      <c r="S12" s="636"/>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50" ht="11.25" customHeight="1" x14ac:dyDescent="0.15">
      <c r="A13" s="622">
        <v>2</v>
      </c>
      <c r="B13" s="622"/>
      <c r="C13" s="608" t="s">
        <v>644</v>
      </c>
      <c r="D13" s="600"/>
      <c r="E13" s="600"/>
      <c r="F13" s="600"/>
      <c r="G13" s="600"/>
      <c r="H13" s="600"/>
      <c r="I13" s="609"/>
      <c r="J13" s="626">
        <v>46074</v>
      </c>
      <c r="K13" s="626"/>
      <c r="L13" s="626"/>
      <c r="M13" s="626"/>
      <c r="N13" s="627" t="s">
        <v>316</v>
      </c>
      <c r="O13" s="628"/>
      <c r="P13" s="628"/>
      <c r="Q13" s="628"/>
      <c r="R13" s="628"/>
      <c r="S13" s="629"/>
      <c r="T13" s="511">
        <v>13460</v>
      </c>
      <c r="U13" s="511"/>
      <c r="V13" s="511"/>
      <c r="W13" s="511"/>
      <c r="X13" s="513">
        <v>0</v>
      </c>
      <c r="Y13" s="514"/>
      <c r="Z13" s="514"/>
      <c r="AA13" s="515"/>
      <c r="AB13" s="513">
        <v>2200</v>
      </c>
      <c r="AC13" s="514"/>
      <c r="AD13" s="514"/>
      <c r="AE13" s="515"/>
      <c r="AF13" s="626">
        <v>46074</v>
      </c>
      <c r="AG13" s="626"/>
      <c r="AH13" s="626"/>
      <c r="AI13" s="630"/>
      <c r="AJ13" s="630"/>
      <c r="AK13" s="630"/>
      <c r="AL13" s="630"/>
      <c r="AM13" s="630"/>
      <c r="AN13" s="630"/>
      <c r="AO13" s="630"/>
      <c r="AP13" s="607"/>
      <c r="AQ13" s="607"/>
      <c r="AR13" s="607"/>
      <c r="AU13" s="115"/>
    </row>
    <row r="14" spans="1:50" ht="11.25" customHeight="1" x14ac:dyDescent="0.15">
      <c r="A14" s="622"/>
      <c r="B14" s="622"/>
      <c r="C14" s="623"/>
      <c r="D14" s="624"/>
      <c r="E14" s="624"/>
      <c r="F14" s="624"/>
      <c r="G14" s="624"/>
      <c r="H14" s="624"/>
      <c r="I14" s="625"/>
      <c r="J14" s="626"/>
      <c r="K14" s="626"/>
      <c r="L14" s="626"/>
      <c r="M14" s="626"/>
      <c r="N14" s="631" t="s">
        <v>877</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50" ht="22.5" customHeight="1" x14ac:dyDescent="0.15">
      <c r="A15" s="622"/>
      <c r="B15" s="622"/>
      <c r="C15" s="610"/>
      <c r="D15" s="606"/>
      <c r="E15" s="606"/>
      <c r="F15" s="606"/>
      <c r="G15" s="606"/>
      <c r="H15" s="606"/>
      <c r="I15" s="611"/>
      <c r="J15" s="626"/>
      <c r="K15" s="626"/>
      <c r="L15" s="626"/>
      <c r="M15" s="626"/>
      <c r="N15" s="634" t="s">
        <v>880</v>
      </c>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50" ht="11.25" customHeight="1" x14ac:dyDescent="0.15">
      <c r="A16" s="622">
        <v>3</v>
      </c>
      <c r="B16" s="622"/>
      <c r="C16" s="608"/>
      <c r="D16" s="600"/>
      <c r="E16" s="600"/>
      <c r="F16" s="600"/>
      <c r="G16" s="600"/>
      <c r="H16" s="600"/>
      <c r="I16" s="609"/>
      <c r="J16" s="626"/>
      <c r="K16" s="626"/>
      <c r="L16" s="626"/>
      <c r="M16" s="626"/>
      <c r="N16" s="627"/>
      <c r="O16" s="628"/>
      <c r="P16" s="628"/>
      <c r="Q16" s="628"/>
      <c r="R16" s="628"/>
      <c r="S16" s="629"/>
      <c r="T16" s="511"/>
      <c r="U16" s="511"/>
      <c r="V16" s="511"/>
      <c r="W16" s="511"/>
      <c r="X16" s="513"/>
      <c r="Y16" s="514"/>
      <c r="Z16" s="514"/>
      <c r="AA16" s="515"/>
      <c r="AB16" s="513"/>
      <c r="AC16" s="514"/>
      <c r="AD16" s="514"/>
      <c r="AE16" s="515"/>
      <c r="AF16" s="626"/>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634"/>
      <c r="O18" s="635"/>
      <c r="P18" s="635"/>
      <c r="Q18" s="635"/>
      <c r="R18" s="635"/>
      <c r="S18" s="636"/>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c r="D19" s="600"/>
      <c r="E19" s="600"/>
      <c r="F19" s="600"/>
      <c r="G19" s="600"/>
      <c r="H19" s="600"/>
      <c r="I19" s="609"/>
      <c r="J19" s="626"/>
      <c r="K19" s="626"/>
      <c r="L19" s="626"/>
      <c r="M19" s="626"/>
      <c r="N19" s="627"/>
      <c r="O19" s="628"/>
      <c r="P19" s="628"/>
      <c r="Q19" s="628"/>
      <c r="R19" s="628"/>
      <c r="S19" s="629"/>
      <c r="T19" s="511"/>
      <c r="U19" s="511"/>
      <c r="V19" s="511"/>
      <c r="W19" s="511"/>
      <c r="X19" s="513"/>
      <c r="Y19" s="514"/>
      <c r="Z19" s="514"/>
      <c r="AA19" s="515"/>
      <c r="AB19" s="513"/>
      <c r="AC19" s="514"/>
      <c r="AD19" s="514"/>
      <c r="AE19" s="515"/>
      <c r="AF19" s="626"/>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c r="D22" s="600"/>
      <c r="E22" s="600"/>
      <c r="F22" s="600"/>
      <c r="G22" s="600"/>
      <c r="H22" s="600"/>
      <c r="I22" s="609"/>
      <c r="J22" s="626"/>
      <c r="K22" s="626"/>
      <c r="L22" s="626"/>
      <c r="M22" s="626"/>
      <c r="N22" s="627"/>
      <c r="O22" s="628"/>
      <c r="P22" s="628"/>
      <c r="Q22" s="628"/>
      <c r="R22" s="628"/>
      <c r="S22" s="629"/>
      <c r="T22" s="511"/>
      <c r="U22" s="511"/>
      <c r="V22" s="511"/>
      <c r="W22" s="511"/>
      <c r="X22" s="513"/>
      <c r="Y22" s="514"/>
      <c r="Z22" s="514"/>
      <c r="AA22" s="515"/>
      <c r="AB22" s="513"/>
      <c r="AC22" s="514"/>
      <c r="AD22" s="514"/>
      <c r="AE22" s="515"/>
      <c r="AF22" s="626"/>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c r="D25" s="600"/>
      <c r="E25" s="600"/>
      <c r="F25" s="600"/>
      <c r="G25" s="600"/>
      <c r="H25" s="600"/>
      <c r="I25" s="609"/>
      <c r="J25" s="626"/>
      <c r="K25" s="626"/>
      <c r="L25" s="626"/>
      <c r="M25" s="626"/>
      <c r="N25" s="627"/>
      <c r="O25" s="628"/>
      <c r="P25" s="628"/>
      <c r="Q25" s="628"/>
      <c r="R25" s="628"/>
      <c r="S25" s="629"/>
      <c r="T25" s="511"/>
      <c r="U25" s="511"/>
      <c r="V25" s="511"/>
      <c r="W25" s="511"/>
      <c r="X25" s="513"/>
      <c r="Y25" s="514"/>
      <c r="Z25" s="514"/>
      <c r="AA25" s="515"/>
      <c r="AB25" s="513"/>
      <c r="AC25" s="514"/>
      <c r="AD25" s="514"/>
      <c r="AE25" s="515"/>
      <c r="AF25" s="626"/>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c r="D28" s="600"/>
      <c r="E28" s="600"/>
      <c r="F28" s="600"/>
      <c r="G28" s="600"/>
      <c r="H28" s="600"/>
      <c r="I28" s="609"/>
      <c r="J28" s="626"/>
      <c r="K28" s="626"/>
      <c r="L28" s="626"/>
      <c r="M28" s="626"/>
      <c r="N28" s="627"/>
      <c r="O28" s="628"/>
      <c r="P28" s="628"/>
      <c r="Q28" s="628"/>
      <c r="R28" s="628"/>
      <c r="S28" s="629"/>
      <c r="T28" s="511"/>
      <c r="U28" s="511"/>
      <c r="V28" s="511"/>
      <c r="W28" s="511"/>
      <c r="X28" s="513"/>
      <c r="Y28" s="514"/>
      <c r="Z28" s="514"/>
      <c r="AA28" s="515"/>
      <c r="AB28" s="513"/>
      <c r="AC28" s="514"/>
      <c r="AD28" s="514"/>
      <c r="AE28" s="515"/>
      <c r="AF28" s="626"/>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26710</v>
      </c>
      <c r="U40" s="646"/>
      <c r="V40" s="646"/>
      <c r="W40" s="646"/>
      <c r="X40" s="647">
        <f>SUM(X10:AA39)</f>
        <v>0</v>
      </c>
      <c r="Y40" s="648"/>
      <c r="Z40" s="648"/>
      <c r="AA40" s="649"/>
      <c r="AB40" s="650">
        <f>SUM(AB10:AE39)</f>
        <v>4400</v>
      </c>
      <c r="AC40" s="651"/>
      <c r="AD40" s="651"/>
      <c r="AE40" s="652"/>
      <c r="AF40" s="653" t="s">
        <v>476</v>
      </c>
      <c r="AG40" s="654"/>
      <c r="AH40" s="654"/>
      <c r="AI40" s="654"/>
      <c r="AJ40" s="654"/>
      <c r="AK40" s="654"/>
      <c r="AL40" s="654">
        <f>SUM(T40:AE40)</f>
        <v>31110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2:AR2"/>
    <mergeCell ref="G3:I3"/>
    <mergeCell ref="J3:K3"/>
    <mergeCell ref="L3:N3"/>
    <mergeCell ref="P3:AI3"/>
    <mergeCell ref="AT3:AX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X53"/>
  <sheetViews>
    <sheetView workbookViewId="0">
      <selection activeCell="AW29" sqref="AW29"/>
    </sheetView>
  </sheetViews>
  <sheetFormatPr defaultColWidth="9" defaultRowHeight="13.5" x14ac:dyDescent="0.15"/>
  <cols>
    <col min="1" max="44" customWidth="true" style="28" width="2.25"/>
    <col min="45" max="16384" style="28" width="9.0"/>
  </cols>
  <sheetData>
    <row r="1" spans="1:50" ht="18.75" customHeight="1" x14ac:dyDescent="0.15">
      <c r="A1" s="28" t="s">
        <v>618</v>
      </c>
    </row>
    <row r="2" spans="1:50"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50" s="40" customFormat="1" ht="16.5" x14ac:dyDescent="0.15">
      <c r="A3" s="46"/>
      <c r="B3" s="46"/>
      <c r="C3" s="46"/>
      <c r="D3" s="46"/>
      <c r="E3" s="46"/>
      <c r="F3" s="46"/>
      <c r="G3" s="613" t="s">
        <v>322</v>
      </c>
      <c r="H3" s="613"/>
      <c r="I3" s="613"/>
      <c r="J3" s="613">
        <v>7</v>
      </c>
      <c r="K3" s="613"/>
      <c r="L3" s="613" t="s">
        <v>323</v>
      </c>
      <c r="M3" s="613"/>
      <c r="N3" s="613"/>
      <c r="P3" s="613" t="s">
        <v>602</v>
      </c>
      <c r="Q3" s="613"/>
      <c r="R3" s="613"/>
      <c r="S3" s="613"/>
      <c r="T3" s="613"/>
      <c r="U3" s="613"/>
      <c r="V3" s="613"/>
      <c r="W3" s="613"/>
      <c r="X3" s="613"/>
      <c r="Y3" s="613"/>
      <c r="Z3" s="613"/>
      <c r="AA3" s="613"/>
      <c r="AB3" s="613"/>
      <c r="AC3" s="613"/>
      <c r="AD3" s="613"/>
      <c r="AE3" s="613"/>
      <c r="AF3" s="613"/>
      <c r="AG3" s="613"/>
      <c r="AH3" s="613"/>
      <c r="AI3" s="613"/>
      <c r="AT3" s="613"/>
      <c r="AU3" s="613"/>
      <c r="AV3" s="613"/>
      <c r="AW3" s="613"/>
      <c r="AX3" s="613"/>
    </row>
    <row r="4" spans="1:50" ht="26.25" customHeight="1" x14ac:dyDescent="0.15">
      <c r="A4" s="105"/>
      <c r="B4" s="105"/>
      <c r="C4" s="105"/>
      <c r="D4" s="105"/>
      <c r="E4" s="105"/>
      <c r="F4" s="105"/>
      <c r="G4" s="105"/>
      <c r="H4" s="105"/>
      <c r="Q4" s="105"/>
      <c r="R4" s="105"/>
    </row>
    <row r="5" spans="1:50"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50"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50"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50"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50"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50" ht="11.25" customHeight="1" x14ac:dyDescent="0.15">
      <c r="A10" s="622">
        <v>1</v>
      </c>
      <c r="B10" s="622"/>
      <c r="C10" s="608" t="s">
        <v>644</v>
      </c>
      <c r="D10" s="600"/>
      <c r="E10" s="600"/>
      <c r="F10" s="600"/>
      <c r="G10" s="600"/>
      <c r="H10" s="600"/>
      <c r="I10" s="609"/>
      <c r="J10" s="660" t="s">
        <v>882</v>
      </c>
      <c r="K10" s="626"/>
      <c r="L10" s="626"/>
      <c r="M10" s="626"/>
      <c r="N10" s="627" t="s">
        <v>316</v>
      </c>
      <c r="O10" s="628"/>
      <c r="P10" s="628"/>
      <c r="Q10" s="628"/>
      <c r="R10" s="628"/>
      <c r="S10" s="629"/>
      <c r="T10" s="511">
        <v>19730</v>
      </c>
      <c r="U10" s="511"/>
      <c r="V10" s="511"/>
      <c r="W10" s="511"/>
      <c r="X10" s="513">
        <v>6250</v>
      </c>
      <c r="Y10" s="514"/>
      <c r="Z10" s="514"/>
      <c r="AA10" s="515"/>
      <c r="AB10" s="513">
        <v>2200</v>
      </c>
      <c r="AC10" s="514"/>
      <c r="AD10" s="514"/>
      <c r="AE10" s="515"/>
      <c r="AF10" s="626">
        <v>46082</v>
      </c>
      <c r="AG10" s="626"/>
      <c r="AH10" s="626"/>
      <c r="AI10" s="630"/>
      <c r="AJ10" s="630"/>
      <c r="AK10" s="630"/>
      <c r="AL10" s="630"/>
      <c r="AM10" s="630"/>
      <c r="AN10" s="630"/>
      <c r="AO10" s="630"/>
      <c r="AP10" s="607"/>
      <c r="AQ10" s="607"/>
      <c r="AR10" s="607"/>
      <c r="AU10" s="115"/>
    </row>
    <row r="11" spans="1:50" ht="11.25" customHeight="1" x14ac:dyDescent="0.15">
      <c r="A11" s="622"/>
      <c r="B11" s="622"/>
      <c r="C11" s="623"/>
      <c r="D11" s="624"/>
      <c r="E11" s="624"/>
      <c r="F11" s="624"/>
      <c r="G11" s="624"/>
      <c r="H11" s="624"/>
      <c r="I11" s="625"/>
      <c r="J11" s="626"/>
      <c r="K11" s="626"/>
      <c r="L11" s="626"/>
      <c r="M11" s="626"/>
      <c r="N11" s="631" t="s">
        <v>647</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50" ht="22.5" customHeight="1" x14ac:dyDescent="0.15">
      <c r="A12" s="622"/>
      <c r="B12" s="622"/>
      <c r="C12" s="610"/>
      <c r="D12" s="606"/>
      <c r="E12" s="606"/>
      <c r="F12" s="606"/>
      <c r="G12" s="606"/>
      <c r="H12" s="606"/>
      <c r="I12" s="611"/>
      <c r="J12" s="626"/>
      <c r="K12" s="626"/>
      <c r="L12" s="626"/>
      <c r="M12" s="626"/>
      <c r="N12" s="478" t="s">
        <v>881</v>
      </c>
      <c r="O12" s="479"/>
      <c r="P12" s="479"/>
      <c r="Q12" s="479"/>
      <c r="R12" s="479"/>
      <c r="S12" s="480"/>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50" ht="11.25" customHeight="1" x14ac:dyDescent="0.15">
      <c r="A13" s="622">
        <v>2</v>
      </c>
      <c r="B13" s="622"/>
      <c r="C13" s="608" t="s">
        <v>876</v>
      </c>
      <c r="D13" s="600"/>
      <c r="E13" s="600"/>
      <c r="F13" s="600"/>
      <c r="G13" s="600"/>
      <c r="H13" s="600"/>
      <c r="I13" s="609"/>
      <c r="J13" s="660" t="s">
        <v>882</v>
      </c>
      <c r="K13" s="626"/>
      <c r="L13" s="626"/>
      <c r="M13" s="626"/>
      <c r="N13" s="627" t="s">
        <v>316</v>
      </c>
      <c r="O13" s="628"/>
      <c r="P13" s="628"/>
      <c r="Q13" s="628"/>
      <c r="R13" s="628"/>
      <c r="S13" s="629"/>
      <c r="T13" s="511">
        <v>19730</v>
      </c>
      <c r="U13" s="511"/>
      <c r="V13" s="511"/>
      <c r="W13" s="511"/>
      <c r="X13" s="513">
        <v>6250</v>
      </c>
      <c r="Y13" s="514"/>
      <c r="Z13" s="514"/>
      <c r="AA13" s="515"/>
      <c r="AB13" s="513">
        <v>2200</v>
      </c>
      <c r="AC13" s="514"/>
      <c r="AD13" s="514"/>
      <c r="AE13" s="515"/>
      <c r="AF13" s="626">
        <v>46082</v>
      </c>
      <c r="AG13" s="626"/>
      <c r="AH13" s="626"/>
      <c r="AI13" s="630"/>
      <c r="AJ13" s="630"/>
      <c r="AK13" s="630"/>
      <c r="AL13" s="630"/>
      <c r="AM13" s="630"/>
      <c r="AN13" s="630"/>
      <c r="AO13" s="630"/>
      <c r="AP13" s="607"/>
      <c r="AQ13" s="607"/>
      <c r="AR13" s="607"/>
      <c r="AU13" s="115"/>
    </row>
    <row r="14" spans="1:50" ht="11.25" customHeight="1" x14ac:dyDescent="0.15">
      <c r="A14" s="622"/>
      <c r="B14" s="622"/>
      <c r="C14" s="623"/>
      <c r="D14" s="624"/>
      <c r="E14" s="624"/>
      <c r="F14" s="624"/>
      <c r="G14" s="624"/>
      <c r="H14" s="624"/>
      <c r="I14" s="625"/>
      <c r="J14" s="626"/>
      <c r="K14" s="626"/>
      <c r="L14" s="626"/>
      <c r="M14" s="626"/>
      <c r="N14" s="631" t="s">
        <v>647</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50" ht="22.5" customHeight="1" x14ac:dyDescent="0.15">
      <c r="A15" s="622"/>
      <c r="B15" s="622"/>
      <c r="C15" s="610"/>
      <c r="D15" s="606"/>
      <c r="E15" s="606"/>
      <c r="F15" s="606"/>
      <c r="G15" s="606"/>
      <c r="H15" s="606"/>
      <c r="I15" s="611"/>
      <c r="J15" s="626"/>
      <c r="K15" s="626"/>
      <c r="L15" s="626"/>
      <c r="M15" s="626"/>
      <c r="N15" s="478" t="s">
        <v>881</v>
      </c>
      <c r="O15" s="479"/>
      <c r="P15" s="479"/>
      <c r="Q15" s="479"/>
      <c r="R15" s="479"/>
      <c r="S15" s="480"/>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50" ht="11.25" customHeight="1" x14ac:dyDescent="0.15">
      <c r="A16" s="622">
        <v>3</v>
      </c>
      <c r="B16" s="622"/>
      <c r="C16" s="608" t="s">
        <v>875</v>
      </c>
      <c r="D16" s="600"/>
      <c r="E16" s="600"/>
      <c r="F16" s="600"/>
      <c r="G16" s="600"/>
      <c r="H16" s="600"/>
      <c r="I16" s="609"/>
      <c r="J16" s="660" t="s">
        <v>882</v>
      </c>
      <c r="K16" s="626"/>
      <c r="L16" s="626"/>
      <c r="M16" s="626"/>
      <c r="N16" s="627" t="s">
        <v>316</v>
      </c>
      <c r="O16" s="628"/>
      <c r="P16" s="628"/>
      <c r="Q16" s="628"/>
      <c r="R16" s="628"/>
      <c r="S16" s="629"/>
      <c r="T16" s="513">
        <v>0</v>
      </c>
      <c r="U16" s="514"/>
      <c r="V16" s="514"/>
      <c r="W16" s="515"/>
      <c r="X16" s="513">
        <v>6250</v>
      </c>
      <c r="Y16" s="514"/>
      <c r="Z16" s="514"/>
      <c r="AA16" s="515"/>
      <c r="AB16" s="513">
        <v>2200</v>
      </c>
      <c r="AC16" s="514"/>
      <c r="AD16" s="514"/>
      <c r="AE16" s="515"/>
      <c r="AF16" s="626">
        <v>46082</v>
      </c>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t="s">
        <v>883</v>
      </c>
      <c r="O17" s="632"/>
      <c r="P17" s="632"/>
      <c r="Q17" s="632"/>
      <c r="R17" s="632"/>
      <c r="S17" s="633"/>
      <c r="T17" s="516"/>
      <c r="U17" s="517"/>
      <c r="V17" s="517"/>
      <c r="W17" s="518"/>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478" t="s">
        <v>881</v>
      </c>
      <c r="O18" s="479"/>
      <c r="P18" s="479"/>
      <c r="Q18" s="479"/>
      <c r="R18" s="479"/>
      <c r="S18" s="480"/>
      <c r="T18" s="519"/>
      <c r="U18" s="520"/>
      <c r="V18" s="520"/>
      <c r="W18" s="52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c r="D19" s="600"/>
      <c r="E19" s="600"/>
      <c r="F19" s="600"/>
      <c r="G19" s="600"/>
      <c r="H19" s="600"/>
      <c r="I19" s="609"/>
      <c r="J19" s="626"/>
      <c r="K19" s="626"/>
      <c r="L19" s="626"/>
      <c r="M19" s="626"/>
      <c r="N19" s="627"/>
      <c r="O19" s="628"/>
      <c r="P19" s="628"/>
      <c r="Q19" s="628"/>
      <c r="R19" s="628"/>
      <c r="S19" s="629"/>
      <c r="T19" s="511"/>
      <c r="U19" s="511"/>
      <c r="V19" s="511"/>
      <c r="W19" s="511"/>
      <c r="X19" s="513"/>
      <c r="Y19" s="514"/>
      <c r="Z19" s="514"/>
      <c r="AA19" s="515"/>
      <c r="AB19" s="513"/>
      <c r="AC19" s="514"/>
      <c r="AD19" s="514"/>
      <c r="AE19" s="515"/>
      <c r="AF19" s="626"/>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c r="D22" s="600"/>
      <c r="E22" s="600"/>
      <c r="F22" s="600"/>
      <c r="G22" s="600"/>
      <c r="H22" s="600"/>
      <c r="I22" s="609"/>
      <c r="J22" s="626"/>
      <c r="K22" s="626"/>
      <c r="L22" s="626"/>
      <c r="M22" s="626"/>
      <c r="N22" s="627"/>
      <c r="O22" s="628"/>
      <c r="P22" s="628"/>
      <c r="Q22" s="628"/>
      <c r="R22" s="628"/>
      <c r="S22" s="629"/>
      <c r="T22" s="511"/>
      <c r="U22" s="511"/>
      <c r="V22" s="511"/>
      <c r="W22" s="511"/>
      <c r="X22" s="513"/>
      <c r="Y22" s="514"/>
      <c r="Z22" s="514"/>
      <c r="AA22" s="515"/>
      <c r="AB22" s="513"/>
      <c r="AC22" s="514"/>
      <c r="AD22" s="514"/>
      <c r="AE22" s="515"/>
      <c r="AF22" s="626"/>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c r="D25" s="600"/>
      <c r="E25" s="600"/>
      <c r="F25" s="600"/>
      <c r="G25" s="600"/>
      <c r="H25" s="600"/>
      <c r="I25" s="609"/>
      <c r="J25" s="626"/>
      <c r="K25" s="626"/>
      <c r="L25" s="626"/>
      <c r="M25" s="626"/>
      <c r="N25" s="627"/>
      <c r="O25" s="628"/>
      <c r="P25" s="628"/>
      <c r="Q25" s="628"/>
      <c r="R25" s="628"/>
      <c r="S25" s="629"/>
      <c r="T25" s="511"/>
      <c r="U25" s="511"/>
      <c r="V25" s="511"/>
      <c r="W25" s="511"/>
      <c r="X25" s="513"/>
      <c r="Y25" s="514"/>
      <c r="Z25" s="514"/>
      <c r="AA25" s="515"/>
      <c r="AB25" s="513"/>
      <c r="AC25" s="514"/>
      <c r="AD25" s="514"/>
      <c r="AE25" s="515"/>
      <c r="AF25" s="626"/>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c r="D28" s="600"/>
      <c r="E28" s="600"/>
      <c r="F28" s="600"/>
      <c r="G28" s="600"/>
      <c r="H28" s="600"/>
      <c r="I28" s="609"/>
      <c r="J28" s="626"/>
      <c r="K28" s="626"/>
      <c r="L28" s="626"/>
      <c r="M28" s="626"/>
      <c r="N28" s="627"/>
      <c r="O28" s="628"/>
      <c r="P28" s="628"/>
      <c r="Q28" s="628"/>
      <c r="R28" s="628"/>
      <c r="S28" s="629"/>
      <c r="T28" s="511"/>
      <c r="U28" s="511"/>
      <c r="V28" s="511"/>
      <c r="W28" s="511"/>
      <c r="X28" s="513"/>
      <c r="Y28" s="514"/>
      <c r="Z28" s="514"/>
      <c r="AA28" s="515"/>
      <c r="AB28" s="513"/>
      <c r="AC28" s="514"/>
      <c r="AD28" s="514"/>
      <c r="AE28" s="515"/>
      <c r="AF28" s="626"/>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46">
        <f>SUM(T10:W39)</f>
        <v>39460</v>
      </c>
      <c r="U40" s="646"/>
      <c r="V40" s="646"/>
      <c r="W40" s="646"/>
      <c r="X40" s="650">
        <f>SUM(X10:AA39)</f>
        <v>18750</v>
      </c>
      <c r="Y40" s="651"/>
      <c r="Z40" s="651"/>
      <c r="AA40" s="652"/>
      <c r="AB40" s="650">
        <f>SUM(AB10:AE39)</f>
        <v>6600</v>
      </c>
      <c r="AC40" s="651"/>
      <c r="AD40" s="651"/>
      <c r="AE40" s="652"/>
      <c r="AF40" s="653" t="s">
        <v>476</v>
      </c>
      <c r="AG40" s="654"/>
      <c r="AH40" s="654"/>
      <c r="AI40" s="654"/>
      <c r="AJ40" s="654"/>
      <c r="AK40" s="654"/>
      <c r="AL40" s="654">
        <f>SUM(T40:AE40)</f>
        <v>64810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2:AR2"/>
    <mergeCell ref="G3:I3"/>
    <mergeCell ref="J3:K3"/>
    <mergeCell ref="L3:N3"/>
    <mergeCell ref="P3:AI3"/>
    <mergeCell ref="AT3:AX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dataValidations count="1">
    <dataValidation type="list" allowBlank="1" showInputMessage="1" showErrorMessage="1" sqref="P3">
      <formula1>$O$4:$O$6</formula1>
    </dataValidation>
  </dataValidations>
  <pageMargins left="0.7" right="0.7" top="0.75" bottom="0.75" header="0.3" footer="0.3"/>
  <pageSetup paperSize="9" scale="89" orientation="portrait" horizontalDpi="0" verticalDpi="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L29"/>
  <sheetViews>
    <sheetView view="pageBreakPreview" zoomScaleNormal="100" zoomScaleSheetLayoutView="100" workbookViewId="0">
      <selection activeCell="S18" sqref="S18"/>
    </sheetView>
  </sheetViews>
  <sheetFormatPr defaultColWidth="9" defaultRowHeight="13.5" x14ac:dyDescent="0.15"/>
  <cols>
    <col min="1" max="1" customWidth="true" style="29" width="5.0"/>
    <col min="2" max="12" customWidth="true" style="29" width="7.625"/>
    <col min="13" max="16384" style="29" width="9.0"/>
  </cols>
  <sheetData>
    <row r="1" spans="1:12" x14ac:dyDescent="0.15">
      <c r="A1" s="28" t="s">
        <v>235</v>
      </c>
    </row>
    <row r="4" spans="1:12" ht="14.25" x14ac:dyDescent="0.15">
      <c r="B4" s="30" t="s">
        <v>184</v>
      </c>
      <c r="C4" s="31"/>
      <c r="D4" s="32" t="s">
        <v>183</v>
      </c>
      <c r="E4" s="32" t="s">
        <v>182</v>
      </c>
    </row>
    <row r="5" spans="1:12" s="33" customFormat="1" ht="14.25" x14ac:dyDescent="0.15"/>
    <row r="7" spans="1:12" x14ac:dyDescent="0.15">
      <c r="F7" s="34" t="s">
        <v>181</v>
      </c>
      <c r="G7" s="663"/>
      <c r="H7" s="663"/>
      <c r="I7" s="663"/>
      <c r="J7" s="663"/>
      <c r="K7" s="663"/>
      <c r="L7" s="663"/>
    </row>
    <row r="8" spans="1:12" x14ac:dyDescent="0.15">
      <c r="A8" s="35"/>
      <c r="B8" s="35"/>
      <c r="C8" s="35"/>
      <c r="D8" s="35"/>
      <c r="E8" s="35"/>
      <c r="F8" s="35"/>
      <c r="G8" s="35"/>
      <c r="H8" s="35"/>
      <c r="I8" s="35"/>
      <c r="J8" s="35"/>
      <c r="K8" s="35"/>
      <c r="L8" s="35"/>
    </row>
    <row r="9" spans="1:12" x14ac:dyDescent="0.15">
      <c r="I9" s="664" t="s">
        <v>180</v>
      </c>
      <c r="J9" s="664"/>
      <c r="K9" s="664"/>
      <c r="L9" s="664"/>
    </row>
    <row r="10" spans="1:12" ht="68.25" customHeight="1" x14ac:dyDescent="0.15">
      <c r="A10" s="661" t="s">
        <v>179</v>
      </c>
      <c r="B10" s="661"/>
      <c r="C10" s="661"/>
      <c r="D10" s="661"/>
      <c r="E10" s="661"/>
      <c r="F10" s="661"/>
      <c r="G10" s="661"/>
      <c r="H10" s="661"/>
      <c r="I10" s="661"/>
      <c r="J10" s="661"/>
      <c r="K10" s="661"/>
      <c r="L10" s="661"/>
    </row>
    <row r="11" spans="1:12" ht="36" customHeight="1" x14ac:dyDescent="0.15">
      <c r="A11" s="661" t="s">
        <v>178</v>
      </c>
      <c r="B11" s="661"/>
      <c r="C11" s="661" t="s">
        <v>177</v>
      </c>
      <c r="D11" s="661"/>
      <c r="E11" s="661"/>
      <c r="F11" s="661"/>
      <c r="G11" s="661"/>
      <c r="H11" s="661"/>
      <c r="I11" s="661"/>
      <c r="J11" s="661"/>
      <c r="K11" s="661"/>
      <c r="L11" s="661"/>
    </row>
    <row r="12" spans="1:12" ht="36" customHeight="1" x14ac:dyDescent="0.15">
      <c r="A12" s="661" t="s">
        <v>176</v>
      </c>
      <c r="B12" s="661"/>
      <c r="C12" s="661"/>
      <c r="D12" s="661"/>
      <c r="E12" s="661"/>
      <c r="F12" s="661"/>
      <c r="G12" s="661"/>
      <c r="H12" s="661"/>
      <c r="I12" s="661"/>
      <c r="J12" s="661"/>
      <c r="K12" s="661"/>
      <c r="L12" s="661"/>
    </row>
    <row r="13" spans="1:12" ht="36" customHeight="1" x14ac:dyDescent="0.15">
      <c r="A13" s="661" t="s">
        <v>175</v>
      </c>
      <c r="B13" s="661"/>
      <c r="C13" s="661"/>
      <c r="D13" s="661"/>
      <c r="E13" s="661"/>
      <c r="F13" s="661"/>
      <c r="G13" s="661"/>
      <c r="H13" s="661"/>
      <c r="I13" s="661"/>
      <c r="J13" s="661"/>
      <c r="K13" s="661"/>
      <c r="L13" s="661"/>
    </row>
    <row r="14" spans="1:12" ht="36" customHeight="1" x14ac:dyDescent="0.15">
      <c r="A14" s="661" t="s">
        <v>174</v>
      </c>
      <c r="B14" s="661"/>
      <c r="C14" s="661"/>
      <c r="D14" s="661"/>
      <c r="E14" s="661"/>
      <c r="F14" s="661"/>
      <c r="G14" s="661"/>
      <c r="H14" s="661"/>
      <c r="I14" s="661"/>
      <c r="J14" s="661"/>
      <c r="K14" s="661"/>
      <c r="L14" s="661"/>
    </row>
    <row r="15" spans="1:12" ht="36" customHeight="1" x14ac:dyDescent="0.15">
      <c r="A15" s="661" t="s">
        <v>173</v>
      </c>
      <c r="B15" s="661"/>
      <c r="C15" s="662" t="s">
        <v>172</v>
      </c>
      <c r="D15" s="661"/>
      <c r="E15" s="661"/>
      <c r="F15" s="661"/>
      <c r="G15" s="661"/>
      <c r="H15" s="661"/>
      <c r="I15" s="661"/>
      <c r="J15" s="661"/>
      <c r="K15" s="661"/>
      <c r="L15" s="661"/>
    </row>
    <row r="16" spans="1:12" ht="36" customHeight="1" x14ac:dyDescent="0.15">
      <c r="A16" s="661" t="s">
        <v>171</v>
      </c>
      <c r="B16" s="661"/>
      <c r="C16" s="661" t="s">
        <v>170</v>
      </c>
      <c r="D16" s="661"/>
      <c r="E16" s="661"/>
      <c r="F16" s="661"/>
      <c r="G16" s="661"/>
      <c r="H16" s="661"/>
      <c r="I16" s="661"/>
      <c r="J16" s="661"/>
      <c r="K16" s="661"/>
      <c r="L16" s="661"/>
    </row>
    <row r="17" spans="1:12" ht="50.25" customHeight="1" x14ac:dyDescent="0.15">
      <c r="A17" s="678" t="s">
        <v>169</v>
      </c>
      <c r="B17" s="679"/>
      <c r="C17" s="680"/>
      <c r="D17" s="681"/>
      <c r="E17" s="681"/>
      <c r="F17" s="681"/>
      <c r="G17" s="681"/>
      <c r="H17" s="681"/>
      <c r="I17" s="681"/>
      <c r="J17" s="681"/>
      <c r="K17" s="681"/>
      <c r="L17" s="682"/>
    </row>
    <row r="18" spans="1:12" ht="36" customHeight="1" x14ac:dyDescent="0.15">
      <c r="A18" s="665" t="s">
        <v>168</v>
      </c>
      <c r="B18" s="666"/>
      <c r="C18" s="673"/>
      <c r="D18" s="672"/>
      <c r="E18" s="672"/>
      <c r="F18" s="672"/>
      <c r="G18" s="672"/>
      <c r="H18" s="672"/>
      <c r="I18" s="672"/>
      <c r="J18" s="672"/>
      <c r="K18" s="672"/>
      <c r="L18" s="674"/>
    </row>
    <row r="19" spans="1:12" ht="36" customHeight="1" x14ac:dyDescent="0.15">
      <c r="A19" s="665"/>
      <c r="B19" s="666"/>
      <c r="C19" s="673"/>
      <c r="D19" s="672"/>
      <c r="E19" s="672"/>
      <c r="F19" s="672"/>
      <c r="G19" s="672"/>
      <c r="H19" s="672"/>
      <c r="I19" s="672"/>
      <c r="J19" s="672"/>
      <c r="K19" s="672"/>
      <c r="L19" s="674"/>
    </row>
    <row r="20" spans="1:12" ht="36" customHeight="1" x14ac:dyDescent="0.15">
      <c r="A20" s="665"/>
      <c r="B20" s="666"/>
      <c r="C20" s="673"/>
      <c r="D20" s="672"/>
      <c r="E20" s="672"/>
      <c r="F20" s="672"/>
      <c r="G20" s="672"/>
      <c r="H20" s="672"/>
      <c r="I20" s="672"/>
      <c r="J20" s="672"/>
      <c r="K20" s="672"/>
      <c r="L20" s="674"/>
    </row>
    <row r="21" spans="1:12" ht="36" customHeight="1" x14ac:dyDescent="0.15">
      <c r="A21" s="665"/>
      <c r="B21" s="666"/>
      <c r="C21" s="673"/>
      <c r="D21" s="672"/>
      <c r="E21" s="672"/>
      <c r="F21" s="672"/>
      <c r="G21" s="672"/>
      <c r="H21" s="672"/>
      <c r="I21" s="672"/>
      <c r="J21" s="672"/>
      <c r="K21" s="672"/>
      <c r="L21" s="674"/>
    </row>
    <row r="22" spans="1:12" ht="36" customHeight="1" x14ac:dyDescent="0.15">
      <c r="A22" s="667"/>
      <c r="B22" s="668"/>
      <c r="C22" s="675"/>
      <c r="D22" s="676"/>
      <c r="E22" s="676"/>
      <c r="F22" s="676"/>
      <c r="G22" s="676"/>
      <c r="H22" s="676"/>
      <c r="I22" s="676"/>
      <c r="J22" s="676"/>
      <c r="K22" s="676"/>
      <c r="L22" s="677"/>
    </row>
    <row r="24" spans="1:12" ht="17.25" customHeight="1" x14ac:dyDescent="0.15">
      <c r="A24" s="672" t="s">
        <v>167</v>
      </c>
      <c r="B24" s="672"/>
      <c r="C24" s="672"/>
      <c r="D24" s="672"/>
      <c r="E24" s="672"/>
      <c r="F24" s="672"/>
      <c r="G24" s="672"/>
      <c r="H24" s="672"/>
      <c r="I24" s="672"/>
      <c r="J24" s="672"/>
      <c r="K24" s="672"/>
      <c r="L24" s="672"/>
    </row>
    <row r="25" spans="1:12" ht="17.25" customHeight="1" x14ac:dyDescent="0.15">
      <c r="A25" s="36"/>
      <c r="B25" s="36"/>
      <c r="C25" s="36"/>
      <c r="D25" s="36"/>
      <c r="E25" s="36"/>
      <c r="F25" s="36"/>
      <c r="G25" s="36"/>
      <c r="H25" s="36"/>
      <c r="I25" s="36"/>
      <c r="J25" s="36"/>
      <c r="K25" s="36"/>
      <c r="L25" s="36"/>
    </row>
    <row r="26" spans="1:12" x14ac:dyDescent="0.15">
      <c r="G26" s="671" t="s">
        <v>166</v>
      </c>
      <c r="H26" s="670"/>
      <c r="I26" s="669"/>
      <c r="J26" s="669"/>
      <c r="K26" s="669"/>
      <c r="L26" s="670"/>
    </row>
    <row r="27" spans="1:12" x14ac:dyDescent="0.15">
      <c r="G27" s="665" t="s">
        <v>165</v>
      </c>
      <c r="H27" s="666"/>
      <c r="I27" s="663"/>
      <c r="J27" s="663"/>
      <c r="K27" s="663"/>
      <c r="L27" s="666"/>
    </row>
    <row r="28" spans="1:12" x14ac:dyDescent="0.15">
      <c r="G28" s="665" t="s">
        <v>164</v>
      </c>
      <c r="H28" s="666"/>
      <c r="I28" s="663"/>
      <c r="J28" s="663"/>
      <c r="K28" s="663"/>
      <c r="L28" s="666"/>
    </row>
    <row r="29" spans="1:12" x14ac:dyDescent="0.15">
      <c r="G29" s="667" t="s">
        <v>163</v>
      </c>
      <c r="H29" s="668"/>
      <c r="I29" s="664"/>
      <c r="J29" s="664"/>
      <c r="K29" s="664"/>
      <c r="L29" s="668"/>
    </row>
  </sheetData>
  <sheetProtection selectLockedCells="1" selectUnlockedCells="1"/>
  <mergeCells count="29">
    <mergeCell ref="A24:L24"/>
    <mergeCell ref="A18:B22"/>
    <mergeCell ref="C18:L22"/>
    <mergeCell ref="C16:L16"/>
    <mergeCell ref="A14:B14"/>
    <mergeCell ref="A17:B17"/>
    <mergeCell ref="C17:L17"/>
    <mergeCell ref="A16:B16"/>
    <mergeCell ref="G28:H28"/>
    <mergeCell ref="G29:H29"/>
    <mergeCell ref="I26:L26"/>
    <mergeCell ref="I27:L27"/>
    <mergeCell ref="I28:L28"/>
    <mergeCell ref="I29:L29"/>
    <mergeCell ref="G26:H26"/>
    <mergeCell ref="G27:H27"/>
    <mergeCell ref="A10:B10"/>
    <mergeCell ref="C14:L14"/>
    <mergeCell ref="A15:B15"/>
    <mergeCell ref="C15:L15"/>
    <mergeCell ref="G7:L7"/>
    <mergeCell ref="C10:L10"/>
    <mergeCell ref="A11:B11"/>
    <mergeCell ref="A12:B12"/>
    <mergeCell ref="A13:B13"/>
    <mergeCell ref="C12:L12"/>
    <mergeCell ref="C13:L13"/>
    <mergeCell ref="C11:L11"/>
    <mergeCell ref="I9:L9"/>
  </mergeCells>
  <phoneticPr fontId="1"/>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P41"/>
  <sheetViews>
    <sheetView view="pageBreakPreview" zoomScaleNormal="100" zoomScaleSheetLayoutView="100" workbookViewId="0">
      <selection activeCell="D15" sqref="D15:T15"/>
    </sheetView>
  </sheetViews>
  <sheetFormatPr defaultColWidth="9" defaultRowHeight="18" x14ac:dyDescent="0.15"/>
  <cols>
    <col min="1" max="1" customWidth="true" style="10" width="3.75"/>
    <col min="2" max="3" customWidth="true" style="10" width="4.875"/>
    <col min="4" max="37" customWidth="true" style="10" width="2.25"/>
    <col min="38" max="16384" style="10" width="9.0"/>
  </cols>
  <sheetData>
    <row r="1" spans="1:42" ht="18.75" customHeight="1" x14ac:dyDescent="0.15">
      <c r="A1" s="27" t="s">
        <v>386</v>
      </c>
      <c r="B1" s="27"/>
      <c r="C1" s="27"/>
      <c r="D1" s="27"/>
    </row>
    <row r="2" spans="1:42" ht="18.75" customHeight="1" x14ac:dyDescent="0.15">
      <c r="A2" s="16"/>
      <c r="B2" s="16"/>
      <c r="C2" s="16"/>
      <c r="D2" s="16"/>
    </row>
    <row r="3" spans="1:42" s="11" customFormat="1" ht="24" x14ac:dyDescent="0.15">
      <c r="B3" s="687" t="s">
        <v>21</v>
      </c>
      <c r="C3" s="687"/>
      <c r="D3" s="687"/>
      <c r="E3" s="303">
        <v>7</v>
      </c>
      <c r="F3" s="303"/>
      <c r="G3" s="303" t="s">
        <v>24</v>
      </c>
      <c r="H3" s="303"/>
      <c r="I3" s="303"/>
      <c r="K3" s="688" t="s">
        <v>162</v>
      </c>
      <c r="L3" s="688"/>
      <c r="M3" s="688"/>
      <c r="N3" s="688"/>
      <c r="O3" s="688"/>
      <c r="P3" s="688"/>
      <c r="Q3" s="688"/>
      <c r="R3" s="688"/>
      <c r="S3" s="688"/>
      <c r="T3" s="688"/>
      <c r="U3" s="688"/>
      <c r="V3" s="688"/>
      <c r="W3" s="688"/>
      <c r="X3" s="688"/>
      <c r="Y3" s="688"/>
      <c r="Z3" s="688"/>
      <c r="AA3" s="688"/>
      <c r="AB3" s="688"/>
      <c r="AC3" s="688"/>
      <c r="AD3" s="688"/>
      <c r="AE3" s="688"/>
      <c r="AF3" s="688"/>
      <c r="AG3" s="688"/>
      <c r="AH3" s="688"/>
      <c r="AI3" s="688"/>
      <c r="AJ3" s="688"/>
      <c r="AK3" s="688"/>
    </row>
    <row r="4" spans="1:42" ht="18.75" customHeight="1" x14ac:dyDescent="0.15">
      <c r="A4" s="9"/>
      <c r="B4" s="9"/>
      <c r="C4" s="9"/>
      <c r="D4" s="9"/>
    </row>
    <row r="5" spans="1:42" ht="18.75" customHeight="1" x14ac:dyDescent="0.15">
      <c r="A5" s="689" t="s">
        <v>123</v>
      </c>
      <c r="B5" s="690"/>
      <c r="C5" s="691"/>
      <c r="D5" s="689" t="s">
        <v>294</v>
      </c>
      <c r="E5" s="690"/>
      <c r="F5" s="690"/>
      <c r="G5" s="690"/>
      <c r="H5" s="690"/>
      <c r="I5" s="690"/>
      <c r="J5" s="690"/>
      <c r="K5" s="690"/>
      <c r="L5" s="690"/>
      <c r="M5" s="690"/>
      <c r="N5" s="690"/>
      <c r="O5" s="690"/>
      <c r="P5" s="690"/>
      <c r="Q5" s="690"/>
      <c r="R5" s="690"/>
      <c r="S5" s="690"/>
      <c r="T5" s="690"/>
      <c r="U5" s="690"/>
      <c r="V5" s="690"/>
      <c r="W5" s="690"/>
      <c r="X5" s="690"/>
      <c r="Y5" s="690"/>
      <c r="Z5" s="690"/>
      <c r="AA5" s="690"/>
      <c r="AB5" s="690"/>
      <c r="AC5" s="690"/>
      <c r="AD5" s="690"/>
      <c r="AE5" s="690"/>
      <c r="AF5" s="690"/>
      <c r="AG5" s="690"/>
      <c r="AH5" s="690"/>
      <c r="AI5" s="690"/>
      <c r="AJ5" s="690"/>
      <c r="AK5" s="691"/>
    </row>
    <row r="6" spans="1:42" ht="18.75" customHeight="1" x14ac:dyDescent="0.15">
      <c r="A6" s="692"/>
      <c r="B6" s="693"/>
      <c r="C6" s="694"/>
      <c r="D6" s="692"/>
      <c r="E6" s="693"/>
      <c r="F6" s="693"/>
      <c r="G6" s="693"/>
      <c r="H6" s="693"/>
      <c r="I6" s="693"/>
      <c r="J6" s="693"/>
      <c r="K6" s="693"/>
      <c r="L6" s="693"/>
      <c r="M6" s="693"/>
      <c r="N6" s="693"/>
      <c r="O6" s="693"/>
      <c r="P6" s="693"/>
      <c r="Q6" s="693"/>
      <c r="R6" s="693"/>
      <c r="S6" s="693"/>
      <c r="T6" s="693"/>
      <c r="U6" s="693"/>
      <c r="V6" s="693"/>
      <c r="W6" s="693"/>
      <c r="X6" s="693"/>
      <c r="Y6" s="693"/>
      <c r="Z6" s="693"/>
      <c r="AA6" s="693"/>
      <c r="AB6" s="693"/>
      <c r="AC6" s="693"/>
      <c r="AD6" s="693"/>
      <c r="AE6" s="693"/>
      <c r="AF6" s="693"/>
      <c r="AG6" s="693"/>
      <c r="AH6" s="693"/>
      <c r="AI6" s="693"/>
      <c r="AJ6" s="693"/>
      <c r="AK6" s="694"/>
    </row>
    <row r="7" spans="1:42" ht="27.75" customHeight="1" x14ac:dyDescent="0.15">
      <c r="A7" s="700" t="s">
        <v>53</v>
      </c>
      <c r="B7" s="701"/>
      <c r="C7" s="702"/>
      <c r="D7" s="706" t="s">
        <v>157</v>
      </c>
      <c r="E7" s="707"/>
      <c r="F7" s="707"/>
      <c r="G7" s="707"/>
      <c r="H7" s="707"/>
      <c r="I7" s="707"/>
      <c r="J7" s="707"/>
      <c r="K7" s="707"/>
      <c r="L7" s="707"/>
      <c r="M7" s="707"/>
      <c r="N7" s="707"/>
      <c r="O7" s="707"/>
      <c r="P7" s="707"/>
      <c r="Q7" s="707"/>
      <c r="R7" s="707"/>
      <c r="S7" s="707"/>
      <c r="T7" s="708"/>
      <c r="U7" s="709" t="s">
        <v>157</v>
      </c>
      <c r="V7" s="710"/>
      <c r="W7" s="710"/>
      <c r="X7" s="710"/>
      <c r="Y7" s="710"/>
      <c r="Z7" s="710"/>
      <c r="AA7" s="710"/>
      <c r="AB7" s="710"/>
      <c r="AC7" s="710"/>
      <c r="AD7" s="710"/>
      <c r="AE7" s="710"/>
      <c r="AF7" s="710"/>
      <c r="AG7" s="710"/>
      <c r="AH7" s="710"/>
      <c r="AI7" s="710"/>
      <c r="AJ7" s="710"/>
      <c r="AK7" s="711"/>
    </row>
    <row r="8" spans="1:42" ht="36.6" customHeight="1" x14ac:dyDescent="0.15">
      <c r="A8" s="703"/>
      <c r="B8" s="704"/>
      <c r="C8" s="705"/>
      <c r="D8" s="712" t="s">
        <v>156</v>
      </c>
      <c r="E8" s="713"/>
      <c r="F8" s="713"/>
      <c r="G8" s="713"/>
      <c r="H8" s="713"/>
      <c r="I8" s="713"/>
      <c r="J8" s="713"/>
      <c r="K8" s="713"/>
      <c r="L8" s="713"/>
      <c r="M8" s="713"/>
      <c r="N8" s="713"/>
      <c r="O8" s="713"/>
      <c r="P8" s="713"/>
      <c r="Q8" s="713"/>
      <c r="R8" s="713"/>
      <c r="S8" s="713"/>
      <c r="T8" s="714"/>
      <c r="U8" s="712" t="s">
        <v>156</v>
      </c>
      <c r="V8" s="713"/>
      <c r="W8" s="713"/>
      <c r="X8" s="713"/>
      <c r="Y8" s="713"/>
      <c r="Z8" s="713"/>
      <c r="AA8" s="713"/>
      <c r="AB8" s="713"/>
      <c r="AC8" s="713"/>
      <c r="AD8" s="713"/>
      <c r="AE8" s="713"/>
      <c r="AF8" s="713"/>
      <c r="AG8" s="713"/>
      <c r="AH8" s="713"/>
      <c r="AI8" s="713"/>
      <c r="AJ8" s="713"/>
      <c r="AK8" s="714"/>
    </row>
    <row r="9" spans="1:42" ht="27.75" customHeight="1" x14ac:dyDescent="0.15">
      <c r="A9" s="723" t="s">
        <v>57</v>
      </c>
      <c r="B9" s="724"/>
      <c r="C9" s="725"/>
      <c r="D9" s="726" t="s">
        <v>393</v>
      </c>
      <c r="E9" s="727"/>
      <c r="F9" s="727"/>
      <c r="G9" s="727"/>
      <c r="H9" s="727"/>
      <c r="I9" s="727"/>
      <c r="J9" s="727"/>
      <c r="K9" s="727"/>
      <c r="L9" s="727"/>
      <c r="M9" s="727"/>
      <c r="N9" s="727"/>
      <c r="O9" s="727"/>
      <c r="P9" s="727"/>
      <c r="Q9" s="727"/>
      <c r="R9" s="727"/>
      <c r="S9" s="727"/>
      <c r="T9" s="728"/>
      <c r="U9" s="726" t="s">
        <v>394</v>
      </c>
      <c r="V9" s="727"/>
      <c r="W9" s="727"/>
      <c r="X9" s="727"/>
      <c r="Y9" s="727"/>
      <c r="Z9" s="727"/>
      <c r="AA9" s="727"/>
      <c r="AB9" s="727"/>
      <c r="AC9" s="727"/>
      <c r="AD9" s="727"/>
      <c r="AE9" s="727"/>
      <c r="AF9" s="727"/>
      <c r="AG9" s="727"/>
      <c r="AH9" s="727"/>
      <c r="AI9" s="727"/>
      <c r="AJ9" s="727"/>
      <c r="AK9" s="728"/>
    </row>
    <row r="10" spans="1:42" ht="27.75" customHeight="1" x14ac:dyDescent="0.15">
      <c r="A10" s="731" t="s">
        <v>58</v>
      </c>
      <c r="B10" s="733" t="s">
        <v>59</v>
      </c>
      <c r="C10" s="697"/>
      <c r="D10" s="695" t="s">
        <v>552</v>
      </c>
      <c r="E10" s="696"/>
      <c r="F10" s="696"/>
      <c r="G10" s="696"/>
      <c r="H10" s="696"/>
      <c r="I10" s="696"/>
      <c r="J10" s="696"/>
      <c r="K10" s="696"/>
      <c r="L10" s="696"/>
      <c r="M10" s="696"/>
      <c r="N10" s="696"/>
      <c r="O10" s="696"/>
      <c r="P10" s="696"/>
      <c r="Q10" s="696"/>
      <c r="R10" s="696"/>
      <c r="S10" s="696"/>
      <c r="T10" s="697"/>
      <c r="U10" s="695" t="s">
        <v>552</v>
      </c>
      <c r="V10" s="696"/>
      <c r="W10" s="696"/>
      <c r="X10" s="696"/>
      <c r="Y10" s="696"/>
      <c r="Z10" s="696"/>
      <c r="AA10" s="696"/>
      <c r="AB10" s="696"/>
      <c r="AC10" s="696"/>
      <c r="AD10" s="696"/>
      <c r="AE10" s="696"/>
      <c r="AF10" s="696"/>
      <c r="AG10" s="696"/>
      <c r="AH10" s="696"/>
      <c r="AI10" s="696"/>
      <c r="AJ10" s="696"/>
      <c r="AK10" s="697"/>
    </row>
    <row r="11" spans="1:42" ht="27.75" customHeight="1" x14ac:dyDescent="0.15">
      <c r="A11" s="732"/>
      <c r="B11" s="698" t="s">
        <v>60</v>
      </c>
      <c r="C11" s="686"/>
      <c r="D11" s="685" t="s">
        <v>320</v>
      </c>
      <c r="E11" s="699"/>
      <c r="F11" s="699"/>
      <c r="G11" s="699"/>
      <c r="H11" s="699"/>
      <c r="I11" s="699"/>
      <c r="J11" s="699"/>
      <c r="K11" s="699"/>
      <c r="L11" s="699"/>
      <c r="M11" s="699"/>
      <c r="N11" s="699"/>
      <c r="O11" s="699"/>
      <c r="P11" s="699"/>
      <c r="Q11" s="699"/>
      <c r="R11" s="699"/>
      <c r="S11" s="699"/>
      <c r="T11" s="686"/>
      <c r="U11" s="685" t="s">
        <v>320</v>
      </c>
      <c r="V11" s="699"/>
      <c r="W11" s="699"/>
      <c r="X11" s="699"/>
      <c r="Y11" s="699"/>
      <c r="Z11" s="699"/>
      <c r="AA11" s="699"/>
      <c r="AB11" s="699"/>
      <c r="AC11" s="699"/>
      <c r="AD11" s="699"/>
      <c r="AE11" s="699"/>
      <c r="AF11" s="699"/>
      <c r="AG11" s="699"/>
      <c r="AH11" s="699"/>
      <c r="AI11" s="699"/>
      <c r="AJ11" s="699"/>
      <c r="AK11" s="686"/>
    </row>
    <row r="12" spans="1:42" ht="20.25" customHeight="1" x14ac:dyDescent="0.15">
      <c r="A12" s="729" t="s">
        <v>61</v>
      </c>
      <c r="B12" s="719"/>
      <c r="C12" s="730"/>
      <c r="D12" s="759" t="s">
        <v>155</v>
      </c>
      <c r="E12" s="760"/>
      <c r="F12" s="760" t="s">
        <v>152</v>
      </c>
      <c r="G12" s="760">
        <v>7</v>
      </c>
      <c r="H12" s="760"/>
      <c r="I12" s="760" t="s">
        <v>151</v>
      </c>
      <c r="J12" s="760" t="s">
        <v>63</v>
      </c>
      <c r="K12" s="760"/>
      <c r="L12" s="777" t="s">
        <v>154</v>
      </c>
      <c r="M12" s="760" t="s">
        <v>153</v>
      </c>
      <c r="N12" s="760"/>
      <c r="O12" s="760" t="s">
        <v>152</v>
      </c>
      <c r="P12" s="760">
        <v>0</v>
      </c>
      <c r="Q12" s="760"/>
      <c r="R12" s="760" t="s">
        <v>151</v>
      </c>
      <c r="S12" s="760" t="s">
        <v>63</v>
      </c>
      <c r="T12" s="760"/>
      <c r="U12" s="759" t="s">
        <v>155</v>
      </c>
      <c r="V12" s="760"/>
      <c r="W12" s="760" t="s">
        <v>152</v>
      </c>
      <c r="X12" s="760">
        <v>7</v>
      </c>
      <c r="Y12" s="760"/>
      <c r="Z12" s="760" t="s">
        <v>151</v>
      </c>
      <c r="AA12" s="760" t="s">
        <v>63</v>
      </c>
      <c r="AB12" s="760"/>
      <c r="AC12" s="777" t="s">
        <v>154</v>
      </c>
      <c r="AD12" s="760" t="s">
        <v>153</v>
      </c>
      <c r="AE12" s="760"/>
      <c r="AF12" s="760" t="s">
        <v>152</v>
      </c>
      <c r="AG12" s="760">
        <v>0</v>
      </c>
      <c r="AH12" s="760"/>
      <c r="AI12" s="760" t="s">
        <v>151</v>
      </c>
      <c r="AJ12" s="760" t="s">
        <v>63</v>
      </c>
      <c r="AK12" s="760"/>
    </row>
    <row r="13" spans="1:42" ht="20.25" customHeight="1" x14ac:dyDescent="0.15">
      <c r="A13" s="740" t="s">
        <v>150</v>
      </c>
      <c r="B13" s="741"/>
      <c r="C13" s="742"/>
      <c r="D13" s="786"/>
      <c r="E13" s="776"/>
      <c r="F13" s="776"/>
      <c r="G13" s="776"/>
      <c r="H13" s="776"/>
      <c r="I13" s="776"/>
      <c r="J13" s="776"/>
      <c r="K13" s="776"/>
      <c r="L13" s="635"/>
      <c r="M13" s="776"/>
      <c r="N13" s="776"/>
      <c r="O13" s="776"/>
      <c r="P13" s="776"/>
      <c r="Q13" s="776"/>
      <c r="R13" s="776"/>
      <c r="S13" s="776"/>
      <c r="T13" s="776"/>
      <c r="U13" s="786"/>
      <c r="V13" s="776"/>
      <c r="W13" s="776"/>
      <c r="X13" s="776"/>
      <c r="Y13" s="776"/>
      <c r="Z13" s="776"/>
      <c r="AA13" s="776"/>
      <c r="AB13" s="776"/>
      <c r="AC13" s="635"/>
      <c r="AD13" s="776"/>
      <c r="AE13" s="776"/>
      <c r="AF13" s="776"/>
      <c r="AG13" s="776"/>
      <c r="AH13" s="776"/>
      <c r="AI13" s="776"/>
      <c r="AJ13" s="776"/>
      <c r="AK13" s="776"/>
    </row>
    <row r="14" spans="1:42" ht="18.75" customHeight="1" x14ac:dyDescent="0.15">
      <c r="A14" s="731" t="s">
        <v>149</v>
      </c>
      <c r="B14" s="718" t="s">
        <v>148</v>
      </c>
      <c r="C14" s="730"/>
      <c r="D14" s="729" t="s">
        <v>27</v>
      </c>
      <c r="E14" s="719"/>
      <c r="F14" s="719"/>
      <c r="G14" s="719"/>
      <c r="H14" s="719" t="s">
        <v>147</v>
      </c>
      <c r="I14" s="719"/>
      <c r="J14" s="719"/>
      <c r="K14" s="719"/>
      <c r="L14" s="719"/>
      <c r="M14" s="719"/>
      <c r="N14" s="719"/>
      <c r="O14" s="719"/>
      <c r="P14" s="719"/>
      <c r="Q14" s="719"/>
      <c r="R14" s="719"/>
      <c r="S14" s="719"/>
      <c r="T14" s="730"/>
      <c r="U14" s="718" t="s">
        <v>27</v>
      </c>
      <c r="V14" s="719"/>
      <c r="W14" s="719"/>
      <c r="X14" s="719"/>
      <c r="Y14" s="719" t="s">
        <v>147</v>
      </c>
      <c r="Z14" s="719"/>
      <c r="AA14" s="719"/>
      <c r="AB14" s="719"/>
      <c r="AC14" s="719"/>
      <c r="AD14" s="719"/>
      <c r="AE14" s="719"/>
      <c r="AF14" s="719"/>
      <c r="AG14" s="719"/>
      <c r="AH14" s="719"/>
      <c r="AI14" s="719"/>
      <c r="AJ14" s="719"/>
      <c r="AK14" s="730"/>
    </row>
    <row r="15" spans="1:42" ht="18.75" customHeight="1" x14ac:dyDescent="0.15">
      <c r="A15" s="743"/>
      <c r="B15" s="695" t="s">
        <v>146</v>
      </c>
      <c r="C15" s="697"/>
      <c r="D15" s="734">
        <v>14110</v>
      </c>
      <c r="E15" s="735"/>
      <c r="F15" s="735"/>
      <c r="G15" s="735"/>
      <c r="H15" s="736" t="s">
        <v>764</v>
      </c>
      <c r="I15" s="737"/>
      <c r="J15" s="737"/>
      <c r="K15" s="737"/>
      <c r="L15" s="737"/>
      <c r="M15" s="737"/>
      <c r="N15" s="737"/>
      <c r="O15" s="737"/>
      <c r="P15" s="737"/>
      <c r="Q15" s="737"/>
      <c r="R15" s="737"/>
      <c r="S15" s="737"/>
      <c r="T15" s="738"/>
      <c r="U15" s="739">
        <v>14110</v>
      </c>
      <c r="V15" s="735"/>
      <c r="W15" s="735"/>
      <c r="X15" s="735"/>
      <c r="Y15" s="736" t="s">
        <v>765</v>
      </c>
      <c r="Z15" s="737"/>
      <c r="AA15" s="737"/>
      <c r="AB15" s="737"/>
      <c r="AC15" s="737"/>
      <c r="AD15" s="737"/>
      <c r="AE15" s="737"/>
      <c r="AF15" s="737"/>
      <c r="AG15" s="737"/>
      <c r="AH15" s="737"/>
      <c r="AI15" s="737"/>
      <c r="AJ15" s="737"/>
      <c r="AK15" s="738"/>
      <c r="AP15" s="10" t="s">
        <v>734</v>
      </c>
    </row>
    <row r="16" spans="1:42" ht="18.75" customHeight="1" x14ac:dyDescent="0.15">
      <c r="A16" s="743"/>
      <c r="B16" s="683" t="s">
        <v>145</v>
      </c>
      <c r="C16" s="684"/>
      <c r="D16" s="715" t="str">
        <f>IF(OR(I16="",N16="",R16=""),"",(I16*N16*R16))</f>
        <v/>
      </c>
      <c r="E16" s="716"/>
      <c r="F16" s="716"/>
      <c r="G16" s="716"/>
      <c r="H16" s="26"/>
      <c r="I16" s="717"/>
      <c r="J16" s="717"/>
      <c r="K16" s="717"/>
      <c r="L16" s="24" t="s">
        <v>13</v>
      </c>
      <c r="M16" s="24" t="s">
        <v>144</v>
      </c>
      <c r="N16" s="717"/>
      <c r="O16" s="717"/>
      <c r="P16" s="24" t="s">
        <v>143</v>
      </c>
      <c r="Q16" s="24"/>
      <c r="R16" s="717"/>
      <c r="S16" s="717"/>
      <c r="T16" s="25"/>
      <c r="U16" s="780" t="str">
        <f>IF(OR(Z16="",AE16="",AI16=""),"",(Z16*AE16*AI16))</f>
        <v/>
      </c>
      <c r="V16" s="716"/>
      <c r="W16" s="716"/>
      <c r="X16" s="716"/>
      <c r="Y16" s="26"/>
      <c r="Z16" s="717"/>
      <c r="AA16" s="717"/>
      <c r="AB16" s="717"/>
      <c r="AC16" s="24" t="s">
        <v>351</v>
      </c>
      <c r="AD16" s="24" t="s">
        <v>352</v>
      </c>
      <c r="AE16" s="717"/>
      <c r="AF16" s="717"/>
      <c r="AG16" s="24" t="s">
        <v>353</v>
      </c>
      <c r="AH16" s="24"/>
      <c r="AI16" s="717"/>
      <c r="AJ16" s="717"/>
      <c r="AK16" s="25"/>
    </row>
    <row r="17" spans="1:37" ht="18.75" customHeight="1" x14ac:dyDescent="0.15">
      <c r="A17" s="743"/>
      <c r="B17" s="683" t="s">
        <v>142</v>
      </c>
      <c r="C17" s="684"/>
      <c r="D17" s="715">
        <v>15400</v>
      </c>
      <c r="E17" s="716"/>
      <c r="F17" s="716"/>
      <c r="G17" s="716"/>
      <c r="H17" s="782" t="s">
        <v>736</v>
      </c>
      <c r="I17" s="783"/>
      <c r="J17" s="783"/>
      <c r="K17" s="783"/>
      <c r="L17" s="783"/>
      <c r="M17" s="783"/>
      <c r="N17" s="783"/>
      <c r="O17" s="783"/>
      <c r="P17" s="783"/>
      <c r="Q17" s="783"/>
      <c r="R17" s="783"/>
      <c r="S17" s="783"/>
      <c r="T17" s="784"/>
      <c r="U17" s="780">
        <v>15400</v>
      </c>
      <c r="V17" s="716"/>
      <c r="W17" s="716"/>
      <c r="X17" s="716"/>
      <c r="Y17" s="782" t="s">
        <v>735</v>
      </c>
      <c r="Z17" s="783"/>
      <c r="AA17" s="783"/>
      <c r="AB17" s="783"/>
      <c r="AC17" s="783"/>
      <c r="AD17" s="783"/>
      <c r="AE17" s="783"/>
      <c r="AF17" s="783"/>
      <c r="AG17" s="783"/>
      <c r="AH17" s="783"/>
      <c r="AI17" s="783"/>
      <c r="AJ17" s="783"/>
      <c r="AK17" s="784"/>
    </row>
    <row r="18" spans="1:37" ht="18.75" customHeight="1" x14ac:dyDescent="0.15">
      <c r="A18" s="743"/>
      <c r="B18" s="683" t="s">
        <v>141</v>
      </c>
      <c r="C18" s="684"/>
      <c r="D18" s="715" t="str">
        <f>IF(OR(I18="",O18=""),"",(I18*O18))</f>
        <v/>
      </c>
      <c r="E18" s="716"/>
      <c r="F18" s="716"/>
      <c r="G18" s="716"/>
      <c r="H18" s="720"/>
      <c r="I18" s="720"/>
      <c r="J18" s="720"/>
      <c r="K18" s="720"/>
      <c r="L18" s="720"/>
      <c r="M18" s="720"/>
      <c r="N18" s="720"/>
      <c r="O18" s="720"/>
      <c r="P18" s="720"/>
      <c r="Q18" s="720"/>
      <c r="R18" s="720"/>
      <c r="S18" s="720"/>
      <c r="T18" s="684"/>
      <c r="U18" s="780"/>
      <c r="V18" s="716"/>
      <c r="W18" s="716"/>
      <c r="X18" s="716"/>
      <c r="Y18" s="720"/>
      <c r="Z18" s="720"/>
      <c r="AA18" s="720"/>
      <c r="AB18" s="720"/>
      <c r="AC18" s="720"/>
      <c r="AD18" s="720"/>
      <c r="AE18" s="720"/>
      <c r="AF18" s="720"/>
      <c r="AG18" s="720"/>
      <c r="AH18" s="720"/>
      <c r="AI18" s="720"/>
      <c r="AJ18" s="720"/>
      <c r="AK18" s="684"/>
    </row>
    <row r="19" spans="1:37" ht="18.75" customHeight="1" x14ac:dyDescent="0.15">
      <c r="A19" s="743"/>
      <c r="B19" s="683" t="s">
        <v>140</v>
      </c>
      <c r="C19" s="684"/>
      <c r="D19" s="715" t="str">
        <f>IF(OR(I19="",O19=""),"",(I19*O19))</f>
        <v/>
      </c>
      <c r="E19" s="716"/>
      <c r="F19" s="716"/>
      <c r="G19" s="716"/>
      <c r="H19" s="720"/>
      <c r="I19" s="720"/>
      <c r="J19" s="720"/>
      <c r="K19" s="720"/>
      <c r="L19" s="720"/>
      <c r="M19" s="720"/>
      <c r="N19" s="720"/>
      <c r="O19" s="720"/>
      <c r="P19" s="720"/>
      <c r="Q19" s="720"/>
      <c r="R19" s="720"/>
      <c r="S19" s="720"/>
      <c r="T19" s="684"/>
      <c r="U19" s="780"/>
      <c r="V19" s="716"/>
      <c r="W19" s="716"/>
      <c r="X19" s="716"/>
      <c r="Y19" s="720"/>
      <c r="Z19" s="720"/>
      <c r="AA19" s="720"/>
      <c r="AB19" s="720"/>
      <c r="AC19" s="720"/>
      <c r="AD19" s="720"/>
      <c r="AE19" s="720"/>
      <c r="AF19" s="720"/>
      <c r="AG19" s="720"/>
      <c r="AH19" s="720"/>
      <c r="AI19" s="720"/>
      <c r="AJ19" s="720"/>
      <c r="AK19" s="684"/>
    </row>
    <row r="20" spans="1:37" ht="18.75" customHeight="1" x14ac:dyDescent="0.15">
      <c r="A20" s="743"/>
      <c r="B20" s="683" t="s">
        <v>139</v>
      </c>
      <c r="C20" s="684"/>
      <c r="D20" s="715"/>
      <c r="E20" s="716"/>
      <c r="F20" s="716"/>
      <c r="G20" s="716"/>
      <c r="H20" s="782"/>
      <c r="I20" s="783"/>
      <c r="J20" s="783"/>
      <c r="K20" s="783"/>
      <c r="L20" s="783"/>
      <c r="M20" s="783"/>
      <c r="N20" s="783"/>
      <c r="O20" s="783"/>
      <c r="P20" s="783"/>
      <c r="Q20" s="783"/>
      <c r="R20" s="783"/>
      <c r="S20" s="783"/>
      <c r="T20" s="784"/>
      <c r="U20" s="780"/>
      <c r="V20" s="716"/>
      <c r="W20" s="716"/>
      <c r="X20" s="716"/>
      <c r="Y20" s="720"/>
      <c r="Z20" s="720"/>
      <c r="AA20" s="720"/>
      <c r="AB20" s="720"/>
      <c r="AC20" s="720"/>
      <c r="AD20" s="720"/>
      <c r="AE20" s="720"/>
      <c r="AF20" s="720"/>
      <c r="AG20" s="720"/>
      <c r="AH20" s="720"/>
      <c r="AI20" s="720"/>
      <c r="AJ20" s="720"/>
      <c r="AK20" s="684"/>
    </row>
    <row r="21" spans="1:37" ht="18.75" customHeight="1" x14ac:dyDescent="0.15">
      <c r="A21" s="743"/>
      <c r="B21" s="683"/>
      <c r="C21" s="684"/>
      <c r="D21" s="715"/>
      <c r="E21" s="716"/>
      <c r="F21" s="716"/>
      <c r="G21" s="716"/>
      <c r="H21" s="720"/>
      <c r="I21" s="720"/>
      <c r="J21" s="720"/>
      <c r="K21" s="720"/>
      <c r="L21" s="720"/>
      <c r="M21" s="720"/>
      <c r="N21" s="720"/>
      <c r="O21" s="720"/>
      <c r="P21" s="720"/>
      <c r="Q21" s="720"/>
      <c r="R21" s="720"/>
      <c r="S21" s="720"/>
      <c r="T21" s="684"/>
      <c r="U21" s="780"/>
      <c r="V21" s="716"/>
      <c r="W21" s="716"/>
      <c r="X21" s="716"/>
      <c r="Y21" s="720"/>
      <c r="Z21" s="720"/>
      <c r="AA21" s="720"/>
      <c r="AB21" s="720"/>
      <c r="AC21" s="720"/>
      <c r="AD21" s="720"/>
      <c r="AE21" s="720"/>
      <c r="AF21" s="720"/>
      <c r="AG21" s="720"/>
      <c r="AH21" s="720"/>
      <c r="AI21" s="720"/>
      <c r="AJ21" s="720"/>
      <c r="AK21" s="684"/>
    </row>
    <row r="22" spans="1:37" ht="18.75" customHeight="1" x14ac:dyDescent="0.15">
      <c r="A22" s="743"/>
      <c r="B22" s="683"/>
      <c r="C22" s="684"/>
      <c r="D22" s="715"/>
      <c r="E22" s="716"/>
      <c r="F22" s="716"/>
      <c r="G22" s="716"/>
      <c r="H22" s="720"/>
      <c r="I22" s="720"/>
      <c r="J22" s="720"/>
      <c r="K22" s="720"/>
      <c r="L22" s="720"/>
      <c r="M22" s="720"/>
      <c r="N22" s="720"/>
      <c r="O22" s="720"/>
      <c r="P22" s="720"/>
      <c r="Q22" s="720"/>
      <c r="R22" s="720"/>
      <c r="S22" s="720"/>
      <c r="T22" s="684"/>
      <c r="U22" s="780"/>
      <c r="V22" s="716"/>
      <c r="W22" s="716"/>
      <c r="X22" s="716"/>
      <c r="Y22" s="720"/>
      <c r="Z22" s="720"/>
      <c r="AA22" s="720"/>
      <c r="AB22" s="720"/>
      <c r="AC22" s="720"/>
      <c r="AD22" s="720"/>
      <c r="AE22" s="720"/>
      <c r="AF22" s="720"/>
      <c r="AG22" s="720"/>
      <c r="AH22" s="720"/>
      <c r="AI22" s="720"/>
      <c r="AJ22" s="720"/>
      <c r="AK22" s="684"/>
    </row>
    <row r="23" spans="1:37" ht="18.75" customHeight="1" x14ac:dyDescent="0.15">
      <c r="A23" s="743"/>
      <c r="B23" s="685"/>
      <c r="C23" s="686"/>
      <c r="D23" s="785"/>
      <c r="E23" s="779"/>
      <c r="F23" s="779"/>
      <c r="G23" s="779"/>
      <c r="H23" s="699"/>
      <c r="I23" s="699"/>
      <c r="J23" s="699"/>
      <c r="K23" s="699"/>
      <c r="L23" s="699"/>
      <c r="M23" s="699"/>
      <c r="N23" s="699"/>
      <c r="O23" s="699"/>
      <c r="P23" s="699"/>
      <c r="Q23" s="699"/>
      <c r="R23" s="699"/>
      <c r="S23" s="699"/>
      <c r="T23" s="686"/>
      <c r="U23" s="778"/>
      <c r="V23" s="779"/>
      <c r="W23" s="779"/>
      <c r="X23" s="779"/>
      <c r="Y23" s="699"/>
      <c r="Z23" s="699"/>
      <c r="AA23" s="699"/>
      <c r="AB23" s="699"/>
      <c r="AC23" s="699"/>
      <c r="AD23" s="699"/>
      <c r="AE23" s="699"/>
      <c r="AF23" s="699"/>
      <c r="AG23" s="699"/>
      <c r="AH23" s="699"/>
      <c r="AI23" s="699"/>
      <c r="AJ23" s="699"/>
      <c r="AK23" s="686"/>
    </row>
    <row r="24" spans="1:37" ht="18.75" customHeight="1" x14ac:dyDescent="0.15">
      <c r="A24" s="732"/>
      <c r="B24" s="771" t="s">
        <v>65</v>
      </c>
      <c r="C24" s="772"/>
      <c r="D24" s="773">
        <f>SUM(D15:G23)</f>
        <v>29510</v>
      </c>
      <c r="E24" s="774"/>
      <c r="F24" s="774"/>
      <c r="G24" s="774"/>
      <c r="H24" s="775"/>
      <c r="I24" s="775"/>
      <c r="J24" s="775"/>
      <c r="K24" s="775"/>
      <c r="L24" s="775"/>
      <c r="M24" s="775"/>
      <c r="N24" s="775"/>
      <c r="O24" s="775"/>
      <c r="P24" s="775"/>
      <c r="Q24" s="775"/>
      <c r="R24" s="775"/>
      <c r="S24" s="775"/>
      <c r="T24" s="772"/>
      <c r="U24" s="781">
        <f>SUM(U15:X23)</f>
        <v>29510</v>
      </c>
      <c r="V24" s="774"/>
      <c r="W24" s="774"/>
      <c r="X24" s="774"/>
      <c r="Y24" s="775"/>
      <c r="Z24" s="775"/>
      <c r="AA24" s="775"/>
      <c r="AB24" s="775"/>
      <c r="AC24" s="775"/>
      <c r="AD24" s="775"/>
      <c r="AE24" s="775"/>
      <c r="AF24" s="775"/>
      <c r="AG24" s="775"/>
      <c r="AH24" s="775"/>
      <c r="AI24" s="775"/>
      <c r="AJ24" s="775"/>
      <c r="AK24" s="772"/>
    </row>
    <row r="25" spans="1:37" ht="19.5" customHeight="1" x14ac:dyDescent="0.15">
      <c r="A25" s="759" t="s">
        <v>66</v>
      </c>
      <c r="B25" s="760"/>
      <c r="C25" s="761"/>
      <c r="D25" s="768" t="s">
        <v>737</v>
      </c>
      <c r="E25" s="769"/>
      <c r="F25" s="769"/>
      <c r="G25" s="769"/>
      <c r="H25" s="769"/>
      <c r="I25" s="769"/>
      <c r="J25" s="769"/>
      <c r="K25" s="769"/>
      <c r="L25" s="769"/>
      <c r="M25" s="769"/>
      <c r="N25" s="769"/>
      <c r="O25" s="769"/>
      <c r="P25" s="769"/>
      <c r="Q25" s="769"/>
      <c r="R25" s="769"/>
      <c r="S25" s="769"/>
      <c r="T25" s="770"/>
      <c r="U25" s="768" t="s">
        <v>389</v>
      </c>
      <c r="V25" s="769"/>
      <c r="W25" s="769"/>
      <c r="X25" s="769"/>
      <c r="Y25" s="769"/>
      <c r="Z25" s="769"/>
      <c r="AA25" s="769"/>
      <c r="AB25" s="769"/>
      <c r="AC25" s="769"/>
      <c r="AD25" s="769"/>
      <c r="AE25" s="769"/>
      <c r="AF25" s="769"/>
      <c r="AG25" s="769"/>
      <c r="AH25" s="769"/>
      <c r="AI25" s="769"/>
      <c r="AJ25" s="769"/>
      <c r="AK25" s="770"/>
    </row>
    <row r="26" spans="1:37" ht="19.5" customHeight="1" x14ac:dyDescent="0.15">
      <c r="A26" s="762"/>
      <c r="B26" s="763"/>
      <c r="C26" s="764"/>
      <c r="D26" s="753"/>
      <c r="E26" s="754"/>
      <c r="F26" s="754"/>
      <c r="G26" s="754"/>
      <c r="H26" s="754"/>
      <c r="I26" s="754"/>
      <c r="J26" s="754"/>
      <c r="K26" s="754"/>
      <c r="L26" s="754"/>
      <c r="M26" s="754"/>
      <c r="N26" s="754"/>
      <c r="O26" s="754"/>
      <c r="P26" s="754"/>
      <c r="Q26" s="754"/>
      <c r="R26" s="754"/>
      <c r="S26" s="754"/>
      <c r="T26" s="755"/>
      <c r="U26" s="753"/>
      <c r="V26" s="754"/>
      <c r="W26" s="754"/>
      <c r="X26" s="754"/>
      <c r="Y26" s="754"/>
      <c r="Z26" s="754"/>
      <c r="AA26" s="754"/>
      <c r="AB26" s="754"/>
      <c r="AC26" s="754"/>
      <c r="AD26" s="754"/>
      <c r="AE26" s="754"/>
      <c r="AF26" s="754"/>
      <c r="AG26" s="754"/>
      <c r="AH26" s="754"/>
      <c r="AI26" s="754"/>
      <c r="AJ26" s="754"/>
      <c r="AK26" s="755"/>
    </row>
    <row r="27" spans="1:37" ht="19.5" customHeight="1" x14ac:dyDescent="0.15">
      <c r="A27" s="762"/>
      <c r="B27" s="763"/>
      <c r="C27" s="764"/>
      <c r="D27" s="753"/>
      <c r="E27" s="754"/>
      <c r="F27" s="754"/>
      <c r="G27" s="754"/>
      <c r="H27" s="754"/>
      <c r="I27" s="754"/>
      <c r="J27" s="754"/>
      <c r="K27" s="754"/>
      <c r="L27" s="754"/>
      <c r="M27" s="754"/>
      <c r="N27" s="754"/>
      <c r="O27" s="754"/>
      <c r="P27" s="754"/>
      <c r="Q27" s="754"/>
      <c r="R27" s="754"/>
      <c r="S27" s="754"/>
      <c r="T27" s="755"/>
      <c r="U27" s="753"/>
      <c r="V27" s="754"/>
      <c r="W27" s="754"/>
      <c r="X27" s="754"/>
      <c r="Y27" s="754"/>
      <c r="Z27" s="754"/>
      <c r="AA27" s="754"/>
      <c r="AB27" s="754"/>
      <c r="AC27" s="754"/>
      <c r="AD27" s="754"/>
      <c r="AE27" s="754"/>
      <c r="AF27" s="754"/>
      <c r="AG27" s="754"/>
      <c r="AH27" s="754"/>
      <c r="AI27" s="754"/>
      <c r="AJ27" s="754"/>
      <c r="AK27" s="755"/>
    </row>
    <row r="28" spans="1:37" ht="19.5" customHeight="1" x14ac:dyDescent="0.15">
      <c r="A28" s="762"/>
      <c r="B28" s="763"/>
      <c r="C28" s="764"/>
      <c r="D28" s="753"/>
      <c r="E28" s="754"/>
      <c r="F28" s="754"/>
      <c r="G28" s="754"/>
      <c r="H28" s="754"/>
      <c r="I28" s="754"/>
      <c r="J28" s="754"/>
      <c r="K28" s="754"/>
      <c r="L28" s="754"/>
      <c r="M28" s="754"/>
      <c r="N28" s="754"/>
      <c r="O28" s="754"/>
      <c r="P28" s="754"/>
      <c r="Q28" s="754"/>
      <c r="R28" s="754"/>
      <c r="S28" s="754"/>
      <c r="T28" s="755"/>
      <c r="U28" s="753"/>
      <c r="V28" s="754"/>
      <c r="W28" s="754"/>
      <c r="X28" s="754"/>
      <c r="Y28" s="754"/>
      <c r="Z28" s="754"/>
      <c r="AA28" s="754"/>
      <c r="AB28" s="754"/>
      <c r="AC28" s="754"/>
      <c r="AD28" s="754"/>
      <c r="AE28" s="754"/>
      <c r="AF28" s="754"/>
      <c r="AG28" s="754"/>
      <c r="AH28" s="754"/>
      <c r="AI28" s="754"/>
      <c r="AJ28" s="754"/>
      <c r="AK28" s="755"/>
    </row>
    <row r="29" spans="1:37" ht="19.5" customHeight="1" x14ac:dyDescent="0.15">
      <c r="A29" s="762"/>
      <c r="B29" s="763"/>
      <c r="C29" s="764"/>
      <c r="D29" s="753"/>
      <c r="E29" s="754"/>
      <c r="F29" s="754"/>
      <c r="G29" s="754"/>
      <c r="H29" s="754"/>
      <c r="I29" s="754"/>
      <c r="J29" s="754"/>
      <c r="K29" s="754"/>
      <c r="L29" s="754"/>
      <c r="M29" s="754"/>
      <c r="N29" s="754"/>
      <c r="O29" s="754"/>
      <c r="P29" s="754"/>
      <c r="Q29" s="754"/>
      <c r="R29" s="754"/>
      <c r="S29" s="754"/>
      <c r="T29" s="755"/>
      <c r="U29" s="753"/>
      <c r="V29" s="754"/>
      <c r="W29" s="754"/>
      <c r="X29" s="754"/>
      <c r="Y29" s="754"/>
      <c r="Z29" s="754"/>
      <c r="AA29" s="754"/>
      <c r="AB29" s="754"/>
      <c r="AC29" s="754"/>
      <c r="AD29" s="754"/>
      <c r="AE29" s="754"/>
      <c r="AF29" s="754"/>
      <c r="AG29" s="754"/>
      <c r="AH29" s="754"/>
      <c r="AI29" s="754"/>
      <c r="AJ29" s="754"/>
      <c r="AK29" s="755"/>
    </row>
    <row r="30" spans="1:37" ht="19.5" customHeight="1" x14ac:dyDescent="0.15">
      <c r="A30" s="762"/>
      <c r="B30" s="763"/>
      <c r="C30" s="764"/>
      <c r="D30" s="753"/>
      <c r="E30" s="754"/>
      <c r="F30" s="754"/>
      <c r="G30" s="754"/>
      <c r="H30" s="754"/>
      <c r="I30" s="754"/>
      <c r="J30" s="754"/>
      <c r="K30" s="754"/>
      <c r="L30" s="754"/>
      <c r="M30" s="754"/>
      <c r="N30" s="754"/>
      <c r="O30" s="754"/>
      <c r="P30" s="754"/>
      <c r="Q30" s="754"/>
      <c r="R30" s="754"/>
      <c r="S30" s="754"/>
      <c r="T30" s="755"/>
      <c r="U30" s="753"/>
      <c r="V30" s="754"/>
      <c r="W30" s="754"/>
      <c r="X30" s="754"/>
      <c r="Y30" s="754"/>
      <c r="Z30" s="754"/>
      <c r="AA30" s="754"/>
      <c r="AB30" s="754"/>
      <c r="AC30" s="754"/>
      <c r="AD30" s="754"/>
      <c r="AE30" s="754"/>
      <c r="AF30" s="754"/>
      <c r="AG30" s="754"/>
      <c r="AH30" s="754"/>
      <c r="AI30" s="754"/>
      <c r="AJ30" s="754"/>
      <c r="AK30" s="755"/>
    </row>
    <row r="31" spans="1:37" ht="19.5" customHeight="1" x14ac:dyDescent="0.15">
      <c r="A31" s="765"/>
      <c r="B31" s="766"/>
      <c r="C31" s="767"/>
      <c r="D31" s="753"/>
      <c r="E31" s="754"/>
      <c r="F31" s="754"/>
      <c r="G31" s="754"/>
      <c r="H31" s="754"/>
      <c r="I31" s="754"/>
      <c r="J31" s="754"/>
      <c r="K31" s="754"/>
      <c r="L31" s="754"/>
      <c r="M31" s="754"/>
      <c r="N31" s="754"/>
      <c r="O31" s="754"/>
      <c r="P31" s="754"/>
      <c r="Q31" s="754"/>
      <c r="R31" s="754"/>
      <c r="S31" s="754"/>
      <c r="T31" s="755"/>
      <c r="U31" s="753"/>
      <c r="V31" s="754"/>
      <c r="W31" s="754"/>
      <c r="X31" s="754"/>
      <c r="Y31" s="754"/>
      <c r="Z31" s="754"/>
      <c r="AA31" s="754"/>
      <c r="AB31" s="754"/>
      <c r="AC31" s="754"/>
      <c r="AD31" s="754"/>
      <c r="AE31" s="754"/>
      <c r="AF31" s="754"/>
      <c r="AG31" s="754"/>
      <c r="AH31" s="754"/>
      <c r="AI31" s="754"/>
      <c r="AJ31" s="754"/>
      <c r="AK31" s="755"/>
    </row>
    <row r="32" spans="1:37" ht="19.5" customHeight="1" x14ac:dyDescent="0.15">
      <c r="A32" s="744" t="s">
        <v>138</v>
      </c>
      <c r="B32" s="745"/>
      <c r="C32" s="746"/>
      <c r="D32" s="753" t="s">
        <v>295</v>
      </c>
      <c r="E32" s="754"/>
      <c r="F32" s="754"/>
      <c r="G32" s="754"/>
      <c r="H32" s="754"/>
      <c r="I32" s="754"/>
      <c r="J32" s="754"/>
      <c r="K32" s="754"/>
      <c r="L32" s="754"/>
      <c r="M32" s="754"/>
      <c r="N32" s="754"/>
      <c r="O32" s="754"/>
      <c r="P32" s="754"/>
      <c r="Q32" s="754"/>
      <c r="R32" s="754"/>
      <c r="S32" s="754"/>
      <c r="T32" s="755"/>
      <c r="U32" s="753" t="s">
        <v>319</v>
      </c>
      <c r="V32" s="754"/>
      <c r="W32" s="754"/>
      <c r="X32" s="754"/>
      <c r="Y32" s="754"/>
      <c r="Z32" s="754"/>
      <c r="AA32" s="754"/>
      <c r="AB32" s="754"/>
      <c r="AC32" s="754"/>
      <c r="AD32" s="754"/>
      <c r="AE32" s="754"/>
      <c r="AF32" s="754"/>
      <c r="AG32" s="754"/>
      <c r="AH32" s="754"/>
      <c r="AI32" s="754"/>
      <c r="AJ32" s="754"/>
      <c r="AK32" s="755"/>
    </row>
    <row r="33" spans="1:37" ht="19.5" customHeight="1" x14ac:dyDescent="0.15">
      <c r="A33" s="747"/>
      <c r="B33" s="748"/>
      <c r="C33" s="749"/>
      <c r="D33" s="753"/>
      <c r="E33" s="754"/>
      <c r="F33" s="754"/>
      <c r="G33" s="754"/>
      <c r="H33" s="754"/>
      <c r="I33" s="754"/>
      <c r="J33" s="754"/>
      <c r="K33" s="754"/>
      <c r="L33" s="754"/>
      <c r="M33" s="754"/>
      <c r="N33" s="754"/>
      <c r="O33" s="754"/>
      <c r="P33" s="754"/>
      <c r="Q33" s="754"/>
      <c r="R33" s="754"/>
      <c r="S33" s="754"/>
      <c r="T33" s="755"/>
      <c r="U33" s="753"/>
      <c r="V33" s="754"/>
      <c r="W33" s="754"/>
      <c r="X33" s="754"/>
      <c r="Y33" s="754"/>
      <c r="Z33" s="754"/>
      <c r="AA33" s="754"/>
      <c r="AB33" s="754"/>
      <c r="AC33" s="754"/>
      <c r="AD33" s="754"/>
      <c r="AE33" s="754"/>
      <c r="AF33" s="754"/>
      <c r="AG33" s="754"/>
      <c r="AH33" s="754"/>
      <c r="AI33" s="754"/>
      <c r="AJ33" s="754"/>
      <c r="AK33" s="755"/>
    </row>
    <row r="34" spans="1:37" ht="19.5" customHeight="1" x14ac:dyDescent="0.15">
      <c r="A34" s="747"/>
      <c r="B34" s="748"/>
      <c r="C34" s="749"/>
      <c r="D34" s="753"/>
      <c r="E34" s="754"/>
      <c r="F34" s="754"/>
      <c r="G34" s="754"/>
      <c r="H34" s="754"/>
      <c r="I34" s="754"/>
      <c r="J34" s="754"/>
      <c r="K34" s="754"/>
      <c r="L34" s="754"/>
      <c r="M34" s="754"/>
      <c r="N34" s="754"/>
      <c r="O34" s="754"/>
      <c r="P34" s="754"/>
      <c r="Q34" s="754"/>
      <c r="R34" s="754"/>
      <c r="S34" s="754"/>
      <c r="T34" s="755"/>
      <c r="U34" s="753"/>
      <c r="V34" s="754"/>
      <c r="W34" s="754"/>
      <c r="X34" s="754"/>
      <c r="Y34" s="754"/>
      <c r="Z34" s="754"/>
      <c r="AA34" s="754"/>
      <c r="AB34" s="754"/>
      <c r="AC34" s="754"/>
      <c r="AD34" s="754"/>
      <c r="AE34" s="754"/>
      <c r="AF34" s="754"/>
      <c r="AG34" s="754"/>
      <c r="AH34" s="754"/>
      <c r="AI34" s="754"/>
      <c r="AJ34" s="754"/>
      <c r="AK34" s="755"/>
    </row>
    <row r="35" spans="1:37" ht="19.5" customHeight="1" x14ac:dyDescent="0.15">
      <c r="A35" s="747"/>
      <c r="B35" s="748"/>
      <c r="C35" s="749"/>
      <c r="D35" s="753"/>
      <c r="E35" s="754"/>
      <c r="F35" s="754"/>
      <c r="G35" s="754"/>
      <c r="H35" s="754"/>
      <c r="I35" s="754"/>
      <c r="J35" s="754"/>
      <c r="K35" s="754"/>
      <c r="L35" s="754"/>
      <c r="M35" s="754"/>
      <c r="N35" s="754"/>
      <c r="O35" s="754"/>
      <c r="P35" s="754"/>
      <c r="Q35" s="754"/>
      <c r="R35" s="754"/>
      <c r="S35" s="754"/>
      <c r="T35" s="755"/>
      <c r="U35" s="753"/>
      <c r="V35" s="754"/>
      <c r="W35" s="754"/>
      <c r="X35" s="754"/>
      <c r="Y35" s="754"/>
      <c r="Z35" s="754"/>
      <c r="AA35" s="754"/>
      <c r="AB35" s="754"/>
      <c r="AC35" s="754"/>
      <c r="AD35" s="754"/>
      <c r="AE35" s="754"/>
      <c r="AF35" s="754"/>
      <c r="AG35" s="754"/>
      <c r="AH35" s="754"/>
      <c r="AI35" s="754"/>
      <c r="AJ35" s="754"/>
      <c r="AK35" s="755"/>
    </row>
    <row r="36" spans="1:37" ht="19.5" customHeight="1" x14ac:dyDescent="0.15">
      <c r="A36" s="747"/>
      <c r="B36" s="748"/>
      <c r="C36" s="749"/>
      <c r="D36" s="753"/>
      <c r="E36" s="754"/>
      <c r="F36" s="754"/>
      <c r="G36" s="754"/>
      <c r="H36" s="754"/>
      <c r="I36" s="754"/>
      <c r="J36" s="754"/>
      <c r="K36" s="754"/>
      <c r="L36" s="754"/>
      <c r="M36" s="754"/>
      <c r="N36" s="754"/>
      <c r="O36" s="754"/>
      <c r="P36" s="754"/>
      <c r="Q36" s="754"/>
      <c r="R36" s="754"/>
      <c r="S36" s="754"/>
      <c r="T36" s="755"/>
      <c r="U36" s="753"/>
      <c r="V36" s="754"/>
      <c r="W36" s="754"/>
      <c r="X36" s="754"/>
      <c r="Y36" s="754"/>
      <c r="Z36" s="754"/>
      <c r="AA36" s="754"/>
      <c r="AB36" s="754"/>
      <c r="AC36" s="754"/>
      <c r="AD36" s="754"/>
      <c r="AE36" s="754"/>
      <c r="AF36" s="754"/>
      <c r="AG36" s="754"/>
      <c r="AH36" s="754"/>
      <c r="AI36" s="754"/>
      <c r="AJ36" s="754"/>
      <c r="AK36" s="755"/>
    </row>
    <row r="37" spans="1:37" ht="19.5" customHeight="1" x14ac:dyDescent="0.15">
      <c r="A37" s="750"/>
      <c r="B37" s="751"/>
      <c r="C37" s="752"/>
      <c r="D37" s="756"/>
      <c r="E37" s="757"/>
      <c r="F37" s="757"/>
      <c r="G37" s="757"/>
      <c r="H37" s="757"/>
      <c r="I37" s="757"/>
      <c r="J37" s="757"/>
      <c r="K37" s="757"/>
      <c r="L37" s="757"/>
      <c r="M37" s="757"/>
      <c r="N37" s="757"/>
      <c r="O37" s="757"/>
      <c r="P37" s="757"/>
      <c r="Q37" s="757"/>
      <c r="R37" s="757"/>
      <c r="S37" s="757"/>
      <c r="T37" s="758"/>
      <c r="U37" s="756"/>
      <c r="V37" s="757"/>
      <c r="W37" s="757"/>
      <c r="X37" s="757"/>
      <c r="Y37" s="757"/>
      <c r="Z37" s="757"/>
      <c r="AA37" s="757"/>
      <c r="AB37" s="757"/>
      <c r="AC37" s="757"/>
      <c r="AD37" s="757"/>
      <c r="AE37" s="757"/>
      <c r="AF37" s="757"/>
      <c r="AG37" s="757"/>
      <c r="AH37" s="757"/>
      <c r="AI37" s="757"/>
      <c r="AJ37" s="757"/>
      <c r="AK37" s="758"/>
    </row>
    <row r="38" spans="1:37" ht="37.5" customHeight="1" x14ac:dyDescent="0.15">
      <c r="A38" s="760"/>
      <c r="B38" s="760"/>
      <c r="C38" s="760"/>
      <c r="D38" s="760"/>
      <c r="E38" s="760"/>
      <c r="F38" s="760"/>
      <c r="G38" s="760"/>
      <c r="H38" s="760"/>
      <c r="I38" s="760"/>
      <c r="J38" s="760"/>
      <c r="K38" s="760"/>
      <c r="L38" s="760"/>
      <c r="M38" s="760"/>
      <c r="N38" s="760"/>
      <c r="O38" s="760"/>
      <c r="P38" s="760"/>
      <c r="Q38" s="760"/>
      <c r="R38" s="760"/>
      <c r="S38" s="760"/>
      <c r="T38" s="760"/>
      <c r="U38" s="760"/>
      <c r="V38" s="760"/>
      <c r="W38" s="760"/>
      <c r="X38" s="760"/>
      <c r="Y38" s="760"/>
      <c r="Z38" s="760"/>
      <c r="AA38" s="760"/>
      <c r="AB38" s="760"/>
      <c r="AC38" s="760"/>
      <c r="AD38" s="760"/>
      <c r="AE38" s="760"/>
      <c r="AF38" s="760"/>
      <c r="AG38" s="760"/>
      <c r="AH38" s="760"/>
      <c r="AI38" s="760"/>
      <c r="AJ38" s="760"/>
      <c r="AK38" s="760"/>
    </row>
    <row r="39" spans="1:37" ht="18.75" customHeight="1" x14ac:dyDescent="0.15">
      <c r="A39" s="721" t="s">
        <v>136</v>
      </c>
      <c r="B39" s="721"/>
      <c r="C39" s="721"/>
      <c r="D39" s="721"/>
      <c r="E39" s="721"/>
      <c r="F39" s="721"/>
      <c r="G39" s="721"/>
      <c r="H39" s="721"/>
      <c r="I39" s="721"/>
      <c r="J39" s="721"/>
      <c r="K39" s="721"/>
      <c r="L39" s="721"/>
      <c r="M39" s="721"/>
      <c r="N39" s="721"/>
      <c r="O39" s="721"/>
      <c r="P39" s="721"/>
      <c r="Q39" s="721"/>
      <c r="R39" s="721"/>
      <c r="S39" s="721"/>
      <c r="T39" s="721"/>
      <c r="U39" s="721"/>
      <c r="V39" s="721"/>
      <c r="W39" s="721"/>
      <c r="X39" s="721"/>
      <c r="Y39" s="721"/>
      <c r="Z39" s="721"/>
      <c r="AA39" s="721"/>
      <c r="AB39" s="721"/>
      <c r="AC39" s="721"/>
      <c r="AD39" s="721"/>
      <c r="AE39" s="721"/>
      <c r="AF39" s="721"/>
      <c r="AG39" s="721"/>
      <c r="AH39" s="721"/>
      <c r="AI39" s="721"/>
      <c r="AJ39" s="721"/>
      <c r="AK39" s="721"/>
    </row>
    <row r="40" spans="1:37" ht="18.75" customHeight="1" x14ac:dyDescent="0.15">
      <c r="A40" s="721"/>
      <c r="B40" s="721"/>
      <c r="C40" s="721"/>
      <c r="D40" s="721"/>
      <c r="E40" s="721"/>
      <c r="F40" s="721"/>
      <c r="G40" s="721"/>
      <c r="H40" s="721"/>
      <c r="I40" s="721"/>
      <c r="J40" s="721"/>
      <c r="K40" s="721"/>
      <c r="L40" s="721"/>
      <c r="M40" s="721"/>
      <c r="N40" s="721"/>
      <c r="O40" s="721"/>
      <c r="P40" s="721"/>
      <c r="Q40" s="721"/>
      <c r="R40" s="721"/>
      <c r="S40" s="721"/>
      <c r="T40" s="721"/>
      <c r="U40" s="721"/>
      <c r="V40" s="721"/>
      <c r="W40" s="721"/>
      <c r="X40" s="721"/>
      <c r="Y40" s="721"/>
      <c r="Z40" s="721"/>
      <c r="AA40" s="721"/>
      <c r="AB40" s="721"/>
      <c r="AC40" s="721"/>
      <c r="AD40" s="721"/>
      <c r="AE40" s="721"/>
      <c r="AF40" s="721"/>
      <c r="AG40" s="721"/>
      <c r="AH40" s="721"/>
      <c r="AI40" s="721"/>
      <c r="AJ40" s="721"/>
      <c r="AK40" s="721"/>
    </row>
    <row r="41" spans="1:37" ht="27" customHeight="1" x14ac:dyDescent="0.15">
      <c r="A41" s="722" t="s">
        <v>135</v>
      </c>
      <c r="B41" s="722"/>
      <c r="C41" s="722"/>
      <c r="D41" s="722"/>
      <c r="E41" s="722"/>
      <c r="F41" s="722"/>
      <c r="G41" s="722"/>
      <c r="H41" s="722"/>
      <c r="I41" s="722"/>
      <c r="J41" s="722"/>
      <c r="K41" s="722"/>
      <c r="L41" s="722"/>
      <c r="M41" s="722"/>
      <c r="N41" s="722"/>
      <c r="O41" s="722"/>
      <c r="P41" s="722"/>
      <c r="Q41" s="722"/>
      <c r="R41" s="722"/>
      <c r="S41" s="722"/>
      <c r="T41" s="722"/>
      <c r="U41" s="722"/>
      <c r="V41" s="722"/>
      <c r="W41" s="722"/>
      <c r="X41" s="722"/>
      <c r="Y41" s="722"/>
      <c r="Z41" s="722"/>
      <c r="AA41" s="722"/>
      <c r="AB41" s="722"/>
      <c r="AC41" s="722"/>
      <c r="AD41" s="722"/>
      <c r="AE41" s="722"/>
      <c r="AF41" s="722"/>
      <c r="AG41" s="722"/>
      <c r="AH41" s="722"/>
      <c r="AI41" s="722"/>
      <c r="AJ41" s="722"/>
      <c r="AK41" s="722"/>
    </row>
  </sheetData>
  <mergeCells count="111">
    <mergeCell ref="Y19:AK19"/>
    <mergeCell ref="AC12:AC13"/>
    <mergeCell ref="D17:G17"/>
    <mergeCell ref="U17:X17"/>
    <mergeCell ref="Y17:AK17"/>
    <mergeCell ref="H17:T17"/>
    <mergeCell ref="AE16:AF16"/>
    <mergeCell ref="AD12:AE13"/>
    <mergeCell ref="AF12:AF13"/>
    <mergeCell ref="AG12:AH13"/>
    <mergeCell ref="AI12:AI13"/>
    <mergeCell ref="AJ12:AK13"/>
    <mergeCell ref="O12:O13"/>
    <mergeCell ref="AI16:AJ16"/>
    <mergeCell ref="D18:G18"/>
    <mergeCell ref="B19:C19"/>
    <mergeCell ref="D23:G23"/>
    <mergeCell ref="H23:T23"/>
    <mergeCell ref="G12:H13"/>
    <mergeCell ref="I12:I13"/>
    <mergeCell ref="M12:N13"/>
    <mergeCell ref="AA12:AB13"/>
    <mergeCell ref="D12:E13"/>
    <mergeCell ref="F12:F13"/>
    <mergeCell ref="U12:V13"/>
    <mergeCell ref="W12:W13"/>
    <mergeCell ref="X12:Y13"/>
    <mergeCell ref="Z12:Z13"/>
    <mergeCell ref="Y14:AK14"/>
    <mergeCell ref="Y23:AK23"/>
    <mergeCell ref="D22:G22"/>
    <mergeCell ref="H22:T22"/>
    <mergeCell ref="D19:G19"/>
    <mergeCell ref="H19:T19"/>
    <mergeCell ref="U16:X16"/>
    <mergeCell ref="Z16:AB16"/>
    <mergeCell ref="U18:X18"/>
    <mergeCell ref="H14:T14"/>
    <mergeCell ref="U19:X19"/>
    <mergeCell ref="B24:C24"/>
    <mergeCell ref="D24:G24"/>
    <mergeCell ref="H24:T24"/>
    <mergeCell ref="A38:AK38"/>
    <mergeCell ref="P12:Q13"/>
    <mergeCell ref="R12:R13"/>
    <mergeCell ref="S12:T13"/>
    <mergeCell ref="L12:L13"/>
    <mergeCell ref="U23:X23"/>
    <mergeCell ref="D21:G21"/>
    <mergeCell ref="H21:T21"/>
    <mergeCell ref="U22:X22"/>
    <mergeCell ref="Y20:AK20"/>
    <mergeCell ref="B18:C18"/>
    <mergeCell ref="U24:X24"/>
    <mergeCell ref="Y24:AK24"/>
    <mergeCell ref="U21:X21"/>
    <mergeCell ref="Y21:AK21"/>
    <mergeCell ref="D20:G20"/>
    <mergeCell ref="H20:T20"/>
    <mergeCell ref="U20:X20"/>
    <mergeCell ref="Y22:AK22"/>
    <mergeCell ref="J12:K13"/>
    <mergeCell ref="Y18:AK18"/>
    <mergeCell ref="A39:AK40"/>
    <mergeCell ref="A41:AK41"/>
    <mergeCell ref="A9:C9"/>
    <mergeCell ref="D9:T9"/>
    <mergeCell ref="U9:AK9"/>
    <mergeCell ref="A12:C12"/>
    <mergeCell ref="A10:A11"/>
    <mergeCell ref="B10:C10"/>
    <mergeCell ref="D10:T10"/>
    <mergeCell ref="B15:C15"/>
    <mergeCell ref="D15:G15"/>
    <mergeCell ref="H15:T15"/>
    <mergeCell ref="U15:X15"/>
    <mergeCell ref="Y15:AK15"/>
    <mergeCell ref="A13:C13"/>
    <mergeCell ref="A14:A24"/>
    <mergeCell ref="B14:C14"/>
    <mergeCell ref="D14:G14"/>
    <mergeCell ref="A32:C37"/>
    <mergeCell ref="D32:T37"/>
    <mergeCell ref="U32:AK37"/>
    <mergeCell ref="A25:C31"/>
    <mergeCell ref="D25:T31"/>
    <mergeCell ref="U25:AK31"/>
    <mergeCell ref="B20:C23"/>
    <mergeCell ref="B3:D3"/>
    <mergeCell ref="E3:F3"/>
    <mergeCell ref="G3:I3"/>
    <mergeCell ref="K3:AK3"/>
    <mergeCell ref="A5:C6"/>
    <mergeCell ref="D5:AK6"/>
    <mergeCell ref="U10:AK10"/>
    <mergeCell ref="B11:C11"/>
    <mergeCell ref="D11:T11"/>
    <mergeCell ref="U11:AK11"/>
    <mergeCell ref="A7:C8"/>
    <mergeCell ref="D7:T7"/>
    <mergeCell ref="U7:AK7"/>
    <mergeCell ref="D8:T8"/>
    <mergeCell ref="U8:AK8"/>
    <mergeCell ref="B16:C16"/>
    <mergeCell ref="D16:G16"/>
    <mergeCell ref="I16:K16"/>
    <mergeCell ref="N16:O16"/>
    <mergeCell ref="R16:S16"/>
    <mergeCell ref="U14:X14"/>
    <mergeCell ref="H18:T18"/>
    <mergeCell ref="B17:C17"/>
  </mergeCells>
  <phoneticPr fontId="1"/>
  <printOptions horizontalCentered="1"/>
  <pageMargins left="0.70866141732283472" right="0.70866141732283472" top="0.74803149606299213" bottom="0.74803149606299213" header="0.31496062992125984" footer="0.31496062992125984"/>
  <pageSetup paperSize="9" scale="90"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1"/>
  <sheetViews>
    <sheetView topLeftCell="A16" workbookViewId="0">
      <selection activeCell="AQ9" sqref="AQ9"/>
    </sheetView>
  </sheetViews>
  <sheetFormatPr defaultColWidth="9" defaultRowHeight="18" x14ac:dyDescent="0.15"/>
  <cols>
    <col min="1" max="1" customWidth="true" style="10" width="3.75"/>
    <col min="2" max="3" customWidth="true" style="10" width="4.875"/>
    <col min="4" max="37" customWidth="true" style="10" width="2.25"/>
    <col min="38" max="16384" style="10" width="9.0"/>
  </cols>
  <sheetData>
    <row r="1" spans="1:37" ht="18.75" customHeight="1" x14ac:dyDescent="0.15">
      <c r="A1" s="27" t="s">
        <v>387</v>
      </c>
      <c r="B1" s="27"/>
      <c r="C1" s="27"/>
      <c r="D1" s="27"/>
    </row>
    <row r="2" spans="1:37" ht="18.75" customHeight="1" x14ac:dyDescent="0.15">
      <c r="A2" s="16"/>
      <c r="B2" s="16"/>
      <c r="C2" s="16"/>
      <c r="D2" s="16"/>
    </row>
    <row r="3" spans="1:37" s="11" customFormat="1" ht="24" x14ac:dyDescent="0.15">
      <c r="B3" s="687" t="s">
        <v>322</v>
      </c>
      <c r="C3" s="687"/>
      <c r="D3" s="687"/>
      <c r="E3" s="303">
        <v>7</v>
      </c>
      <c r="F3" s="303"/>
      <c r="G3" s="303" t="s">
        <v>323</v>
      </c>
      <c r="H3" s="303"/>
      <c r="I3" s="303"/>
      <c r="K3" s="688" t="s">
        <v>324</v>
      </c>
      <c r="L3" s="688"/>
      <c r="M3" s="688"/>
      <c r="N3" s="688"/>
      <c r="O3" s="688"/>
      <c r="P3" s="688"/>
      <c r="Q3" s="688"/>
      <c r="R3" s="688"/>
      <c r="S3" s="688"/>
      <c r="T3" s="688"/>
      <c r="U3" s="688"/>
      <c r="V3" s="688"/>
      <c r="W3" s="688"/>
      <c r="X3" s="688"/>
      <c r="Y3" s="688"/>
      <c r="Z3" s="688"/>
      <c r="AA3" s="688"/>
      <c r="AB3" s="688"/>
      <c r="AC3" s="688"/>
      <c r="AD3" s="688"/>
      <c r="AE3" s="688"/>
      <c r="AF3" s="688"/>
      <c r="AG3" s="688"/>
      <c r="AH3" s="688"/>
      <c r="AI3" s="688"/>
      <c r="AJ3" s="688"/>
      <c r="AK3" s="688"/>
    </row>
    <row r="4" spans="1:37" ht="18.75" customHeight="1" x14ac:dyDescent="0.15">
      <c r="A4" s="9"/>
      <c r="B4" s="9"/>
      <c r="C4" s="9"/>
      <c r="D4" s="9"/>
    </row>
    <row r="5" spans="1:37" ht="18.75" customHeight="1" x14ac:dyDescent="0.15">
      <c r="A5" s="852" t="s">
        <v>325</v>
      </c>
      <c r="B5" s="777"/>
      <c r="C5" s="853"/>
      <c r="D5" s="852" t="s">
        <v>326</v>
      </c>
      <c r="E5" s="777"/>
      <c r="F5" s="777"/>
      <c r="G5" s="777"/>
      <c r="H5" s="777"/>
      <c r="I5" s="777"/>
      <c r="J5" s="777"/>
      <c r="K5" s="777"/>
      <c r="L5" s="777"/>
      <c r="M5" s="777"/>
      <c r="N5" s="777"/>
      <c r="O5" s="777"/>
      <c r="P5" s="777"/>
      <c r="Q5" s="777"/>
      <c r="R5" s="777"/>
      <c r="S5" s="777"/>
      <c r="T5" s="777"/>
      <c r="U5" s="777"/>
      <c r="V5" s="777"/>
      <c r="W5" s="777"/>
      <c r="X5" s="777"/>
      <c r="Y5" s="777"/>
      <c r="Z5" s="777"/>
      <c r="AA5" s="777"/>
      <c r="AB5" s="777"/>
      <c r="AC5" s="777"/>
      <c r="AD5" s="777"/>
      <c r="AE5" s="777"/>
      <c r="AF5" s="777"/>
      <c r="AG5" s="777"/>
      <c r="AH5" s="777"/>
      <c r="AI5" s="777"/>
      <c r="AJ5" s="777"/>
      <c r="AK5" s="853"/>
    </row>
    <row r="6" spans="1:37" ht="18.75" customHeight="1" x14ac:dyDescent="0.15">
      <c r="A6" s="634"/>
      <c r="B6" s="635"/>
      <c r="C6" s="636"/>
      <c r="D6" s="634"/>
      <c r="E6" s="635"/>
      <c r="F6" s="635"/>
      <c r="G6" s="635"/>
      <c r="H6" s="635"/>
      <c r="I6" s="635"/>
      <c r="J6" s="635"/>
      <c r="K6" s="635"/>
      <c r="L6" s="635"/>
      <c r="M6" s="635"/>
      <c r="N6" s="635"/>
      <c r="O6" s="635"/>
      <c r="P6" s="635"/>
      <c r="Q6" s="635"/>
      <c r="R6" s="635"/>
      <c r="S6" s="635"/>
      <c r="T6" s="635"/>
      <c r="U6" s="635"/>
      <c r="V6" s="635"/>
      <c r="W6" s="635"/>
      <c r="X6" s="635"/>
      <c r="Y6" s="635"/>
      <c r="Z6" s="635"/>
      <c r="AA6" s="635"/>
      <c r="AB6" s="635"/>
      <c r="AC6" s="635"/>
      <c r="AD6" s="635"/>
      <c r="AE6" s="635"/>
      <c r="AF6" s="635"/>
      <c r="AG6" s="635"/>
      <c r="AH6" s="635"/>
      <c r="AI6" s="635"/>
      <c r="AJ6" s="635"/>
      <c r="AK6" s="636"/>
    </row>
    <row r="7" spans="1:37" ht="27.75" customHeight="1" x14ac:dyDescent="0.15">
      <c r="A7" s="759" t="s">
        <v>327</v>
      </c>
      <c r="B7" s="760"/>
      <c r="C7" s="761"/>
      <c r="D7" s="706" t="s">
        <v>328</v>
      </c>
      <c r="E7" s="707"/>
      <c r="F7" s="707"/>
      <c r="G7" s="707"/>
      <c r="H7" s="707"/>
      <c r="I7" s="707"/>
      <c r="J7" s="707"/>
      <c r="K7" s="707"/>
      <c r="L7" s="707"/>
      <c r="M7" s="707"/>
      <c r="N7" s="707"/>
      <c r="O7" s="707"/>
      <c r="P7" s="707"/>
      <c r="Q7" s="707"/>
      <c r="R7" s="707"/>
      <c r="S7" s="707"/>
      <c r="T7" s="708"/>
      <c r="U7" s="706" t="s">
        <v>328</v>
      </c>
      <c r="V7" s="707"/>
      <c r="W7" s="707"/>
      <c r="X7" s="707"/>
      <c r="Y7" s="707"/>
      <c r="Z7" s="707"/>
      <c r="AA7" s="707"/>
      <c r="AB7" s="707"/>
      <c r="AC7" s="707"/>
      <c r="AD7" s="707"/>
      <c r="AE7" s="707"/>
      <c r="AF7" s="707"/>
      <c r="AG7" s="707"/>
      <c r="AH7" s="707"/>
      <c r="AI7" s="707"/>
      <c r="AJ7" s="707"/>
      <c r="AK7" s="708"/>
    </row>
    <row r="8" spans="1:37" ht="36.6" customHeight="1" x14ac:dyDescent="0.15">
      <c r="A8" s="786"/>
      <c r="B8" s="776"/>
      <c r="C8" s="841"/>
      <c r="D8" s="712" t="s">
        <v>329</v>
      </c>
      <c r="E8" s="713"/>
      <c r="F8" s="713"/>
      <c r="G8" s="713"/>
      <c r="H8" s="713"/>
      <c r="I8" s="713"/>
      <c r="J8" s="713"/>
      <c r="K8" s="713"/>
      <c r="L8" s="713"/>
      <c r="M8" s="713"/>
      <c r="N8" s="713"/>
      <c r="O8" s="713"/>
      <c r="P8" s="713"/>
      <c r="Q8" s="713"/>
      <c r="R8" s="713"/>
      <c r="S8" s="713"/>
      <c r="T8" s="714"/>
      <c r="U8" s="712" t="s">
        <v>329</v>
      </c>
      <c r="V8" s="713"/>
      <c r="W8" s="713"/>
      <c r="X8" s="713"/>
      <c r="Y8" s="713"/>
      <c r="Z8" s="713"/>
      <c r="AA8" s="713"/>
      <c r="AB8" s="713"/>
      <c r="AC8" s="713"/>
      <c r="AD8" s="713"/>
      <c r="AE8" s="713"/>
      <c r="AF8" s="713"/>
      <c r="AG8" s="713"/>
      <c r="AH8" s="713"/>
      <c r="AI8" s="713"/>
      <c r="AJ8" s="713"/>
      <c r="AK8" s="714"/>
    </row>
    <row r="9" spans="1:37" ht="27.75" customHeight="1" x14ac:dyDescent="0.15">
      <c r="A9" s="787" t="s">
        <v>330</v>
      </c>
      <c r="B9" s="790"/>
      <c r="C9" s="788"/>
      <c r="D9" s="854" t="s">
        <v>331</v>
      </c>
      <c r="E9" s="855"/>
      <c r="F9" s="855"/>
      <c r="G9" s="855"/>
      <c r="H9" s="855"/>
      <c r="I9" s="855"/>
      <c r="J9" s="855"/>
      <c r="K9" s="855"/>
      <c r="L9" s="855"/>
      <c r="M9" s="855"/>
      <c r="N9" s="855"/>
      <c r="O9" s="855"/>
      <c r="P9" s="855"/>
      <c r="Q9" s="855"/>
      <c r="R9" s="855"/>
      <c r="S9" s="855"/>
      <c r="T9" s="856"/>
      <c r="U9" s="854" t="s">
        <v>332</v>
      </c>
      <c r="V9" s="855"/>
      <c r="W9" s="855"/>
      <c r="X9" s="855"/>
      <c r="Y9" s="855"/>
      <c r="Z9" s="855"/>
      <c r="AA9" s="855"/>
      <c r="AB9" s="855"/>
      <c r="AC9" s="855"/>
      <c r="AD9" s="855"/>
      <c r="AE9" s="855"/>
      <c r="AF9" s="855"/>
      <c r="AG9" s="855"/>
      <c r="AH9" s="855"/>
      <c r="AI9" s="855"/>
      <c r="AJ9" s="855"/>
      <c r="AK9" s="856"/>
    </row>
    <row r="10" spans="1:37" ht="27.75" customHeight="1" x14ac:dyDescent="0.15">
      <c r="A10" s="822" t="s">
        <v>333</v>
      </c>
      <c r="B10" s="825" t="s">
        <v>334</v>
      </c>
      <c r="C10" s="826"/>
      <c r="D10" s="825" t="s">
        <v>622</v>
      </c>
      <c r="E10" s="828"/>
      <c r="F10" s="828"/>
      <c r="G10" s="828"/>
      <c r="H10" s="828"/>
      <c r="I10" s="828"/>
      <c r="J10" s="828"/>
      <c r="K10" s="828"/>
      <c r="L10" s="828"/>
      <c r="M10" s="828"/>
      <c r="N10" s="828"/>
      <c r="O10" s="828"/>
      <c r="P10" s="828"/>
      <c r="Q10" s="828"/>
      <c r="R10" s="828"/>
      <c r="S10" s="828"/>
      <c r="T10" s="826"/>
      <c r="U10" s="825" t="s">
        <v>622</v>
      </c>
      <c r="V10" s="828"/>
      <c r="W10" s="828"/>
      <c r="X10" s="828"/>
      <c r="Y10" s="828"/>
      <c r="Z10" s="828"/>
      <c r="AA10" s="828"/>
      <c r="AB10" s="828"/>
      <c r="AC10" s="828"/>
      <c r="AD10" s="828"/>
      <c r="AE10" s="828"/>
      <c r="AF10" s="828"/>
      <c r="AG10" s="828"/>
      <c r="AH10" s="828"/>
      <c r="AI10" s="828"/>
      <c r="AJ10" s="828"/>
      <c r="AK10" s="826"/>
    </row>
    <row r="11" spans="1:37" ht="27.75" customHeight="1" x14ac:dyDescent="0.15">
      <c r="A11" s="824"/>
      <c r="B11" s="842" t="s">
        <v>335</v>
      </c>
      <c r="C11" s="845"/>
      <c r="D11" s="842" t="s">
        <v>336</v>
      </c>
      <c r="E11" s="843"/>
      <c r="F11" s="843"/>
      <c r="G11" s="843"/>
      <c r="H11" s="843"/>
      <c r="I11" s="843"/>
      <c r="J11" s="843"/>
      <c r="K11" s="843"/>
      <c r="L11" s="843"/>
      <c r="M11" s="843"/>
      <c r="N11" s="843"/>
      <c r="O11" s="843"/>
      <c r="P11" s="843"/>
      <c r="Q11" s="843"/>
      <c r="R11" s="843"/>
      <c r="S11" s="843"/>
      <c r="T11" s="845"/>
      <c r="U11" s="842" t="s">
        <v>336</v>
      </c>
      <c r="V11" s="843"/>
      <c r="W11" s="843"/>
      <c r="X11" s="843"/>
      <c r="Y11" s="843"/>
      <c r="Z11" s="843"/>
      <c r="AA11" s="843"/>
      <c r="AB11" s="843"/>
      <c r="AC11" s="843"/>
      <c r="AD11" s="843"/>
      <c r="AE11" s="843"/>
      <c r="AF11" s="843"/>
      <c r="AG11" s="843"/>
      <c r="AH11" s="843"/>
      <c r="AI11" s="843"/>
      <c r="AJ11" s="843"/>
      <c r="AK11" s="845"/>
    </row>
    <row r="12" spans="1:37" ht="20.25" customHeight="1" x14ac:dyDescent="0.15">
      <c r="A12" s="759" t="s">
        <v>337</v>
      </c>
      <c r="B12" s="760"/>
      <c r="C12" s="761"/>
      <c r="D12" s="759" t="s">
        <v>338</v>
      </c>
      <c r="E12" s="760"/>
      <c r="F12" s="760" t="s">
        <v>339</v>
      </c>
      <c r="G12" s="760">
        <v>7</v>
      </c>
      <c r="H12" s="760"/>
      <c r="I12" s="760" t="s">
        <v>340</v>
      </c>
      <c r="J12" s="760" t="s">
        <v>341</v>
      </c>
      <c r="K12" s="760"/>
      <c r="L12" s="777" t="s">
        <v>342</v>
      </c>
      <c r="M12" s="760" t="s">
        <v>343</v>
      </c>
      <c r="N12" s="760"/>
      <c r="O12" s="760" t="s">
        <v>339</v>
      </c>
      <c r="P12" s="760">
        <v>0</v>
      </c>
      <c r="Q12" s="760"/>
      <c r="R12" s="760" t="s">
        <v>340</v>
      </c>
      <c r="S12" s="760" t="s">
        <v>341</v>
      </c>
      <c r="T12" s="761"/>
      <c r="U12" s="759" t="s">
        <v>338</v>
      </c>
      <c r="V12" s="760"/>
      <c r="W12" s="760" t="s">
        <v>339</v>
      </c>
      <c r="X12" s="760">
        <v>7</v>
      </c>
      <c r="Y12" s="760"/>
      <c r="Z12" s="760" t="s">
        <v>340</v>
      </c>
      <c r="AA12" s="760" t="s">
        <v>341</v>
      </c>
      <c r="AB12" s="760"/>
      <c r="AC12" s="777" t="s">
        <v>342</v>
      </c>
      <c r="AD12" s="760" t="s">
        <v>343</v>
      </c>
      <c r="AE12" s="760"/>
      <c r="AF12" s="760" t="s">
        <v>339</v>
      </c>
      <c r="AG12" s="760"/>
      <c r="AH12" s="760"/>
      <c r="AI12" s="760" t="s">
        <v>340</v>
      </c>
      <c r="AJ12" s="760" t="s">
        <v>341</v>
      </c>
      <c r="AK12" s="761"/>
    </row>
    <row r="13" spans="1:37" ht="20.25" customHeight="1" x14ac:dyDescent="0.15">
      <c r="A13" s="849" t="s">
        <v>344</v>
      </c>
      <c r="B13" s="850"/>
      <c r="C13" s="851"/>
      <c r="D13" s="786"/>
      <c r="E13" s="776"/>
      <c r="F13" s="776"/>
      <c r="G13" s="776"/>
      <c r="H13" s="776"/>
      <c r="I13" s="776"/>
      <c r="J13" s="776"/>
      <c r="K13" s="776"/>
      <c r="L13" s="635"/>
      <c r="M13" s="776"/>
      <c r="N13" s="776"/>
      <c r="O13" s="776"/>
      <c r="P13" s="776"/>
      <c r="Q13" s="776"/>
      <c r="R13" s="776"/>
      <c r="S13" s="776"/>
      <c r="T13" s="841"/>
      <c r="U13" s="786"/>
      <c r="V13" s="776"/>
      <c r="W13" s="776"/>
      <c r="X13" s="776"/>
      <c r="Y13" s="776"/>
      <c r="Z13" s="776"/>
      <c r="AA13" s="776"/>
      <c r="AB13" s="776"/>
      <c r="AC13" s="635"/>
      <c r="AD13" s="776"/>
      <c r="AE13" s="776"/>
      <c r="AF13" s="776"/>
      <c r="AG13" s="776"/>
      <c r="AH13" s="776"/>
      <c r="AI13" s="776"/>
      <c r="AJ13" s="776"/>
      <c r="AK13" s="841"/>
    </row>
    <row r="14" spans="1:37" ht="18.75" customHeight="1" x14ac:dyDescent="0.15">
      <c r="A14" s="822" t="s">
        <v>345</v>
      </c>
      <c r="B14" s="787" t="s">
        <v>346</v>
      </c>
      <c r="C14" s="788"/>
      <c r="D14" s="787" t="s">
        <v>347</v>
      </c>
      <c r="E14" s="790"/>
      <c r="F14" s="790"/>
      <c r="G14" s="791"/>
      <c r="H14" s="792" t="s">
        <v>348</v>
      </c>
      <c r="I14" s="790"/>
      <c r="J14" s="790"/>
      <c r="K14" s="790"/>
      <c r="L14" s="790"/>
      <c r="M14" s="790"/>
      <c r="N14" s="790"/>
      <c r="O14" s="790"/>
      <c r="P14" s="790"/>
      <c r="Q14" s="790"/>
      <c r="R14" s="790"/>
      <c r="S14" s="790"/>
      <c r="T14" s="788"/>
      <c r="U14" s="787" t="s">
        <v>347</v>
      </c>
      <c r="V14" s="790"/>
      <c r="W14" s="790"/>
      <c r="X14" s="791"/>
      <c r="Y14" s="792" t="s">
        <v>348</v>
      </c>
      <c r="Z14" s="790"/>
      <c r="AA14" s="790"/>
      <c r="AB14" s="790"/>
      <c r="AC14" s="790"/>
      <c r="AD14" s="790"/>
      <c r="AE14" s="790"/>
      <c r="AF14" s="790"/>
      <c r="AG14" s="790"/>
      <c r="AH14" s="790"/>
      <c r="AI14" s="790"/>
      <c r="AJ14" s="790"/>
      <c r="AK14" s="788"/>
    </row>
    <row r="15" spans="1:37" ht="39" customHeight="1" x14ac:dyDescent="0.15">
      <c r="A15" s="823"/>
      <c r="B15" s="825" t="s">
        <v>349</v>
      </c>
      <c r="C15" s="826"/>
      <c r="D15" s="827">
        <v>10455</v>
      </c>
      <c r="E15" s="828"/>
      <c r="F15" s="828"/>
      <c r="G15" s="733"/>
      <c r="H15" s="829" t="s">
        <v>740</v>
      </c>
      <c r="I15" s="737"/>
      <c r="J15" s="737"/>
      <c r="K15" s="737"/>
      <c r="L15" s="737"/>
      <c r="M15" s="737"/>
      <c r="N15" s="737"/>
      <c r="O15" s="737"/>
      <c r="P15" s="737"/>
      <c r="Q15" s="737"/>
      <c r="R15" s="737"/>
      <c r="S15" s="737"/>
      <c r="T15" s="738"/>
      <c r="U15" s="830">
        <v>10895</v>
      </c>
      <c r="V15" s="831"/>
      <c r="W15" s="831"/>
      <c r="X15" s="739"/>
      <c r="Y15" s="829" t="s">
        <v>743</v>
      </c>
      <c r="Z15" s="737"/>
      <c r="AA15" s="737"/>
      <c r="AB15" s="737"/>
      <c r="AC15" s="737"/>
      <c r="AD15" s="737"/>
      <c r="AE15" s="737"/>
      <c r="AF15" s="737"/>
      <c r="AG15" s="737"/>
      <c r="AH15" s="737"/>
      <c r="AI15" s="737"/>
      <c r="AJ15" s="737"/>
      <c r="AK15" s="738"/>
    </row>
    <row r="16" spans="1:37" ht="18.75" customHeight="1" x14ac:dyDescent="0.15">
      <c r="A16" s="823"/>
      <c r="B16" s="832" t="s">
        <v>350</v>
      </c>
      <c r="C16" s="836"/>
      <c r="D16" s="832" t="str">
        <f>IF(OR(I16="",N16="",R16=""),"",(I16*N16*R16))</f>
        <v/>
      </c>
      <c r="E16" s="833"/>
      <c r="F16" s="833"/>
      <c r="G16" s="834"/>
      <c r="H16" s="26"/>
      <c r="I16" s="717"/>
      <c r="J16" s="717"/>
      <c r="K16" s="717"/>
      <c r="L16" s="24" t="s">
        <v>351</v>
      </c>
      <c r="M16" s="24" t="s">
        <v>352</v>
      </c>
      <c r="N16" s="717"/>
      <c r="O16" s="717"/>
      <c r="P16" s="24" t="s">
        <v>353</v>
      </c>
      <c r="Q16" s="24"/>
      <c r="R16" s="717"/>
      <c r="S16" s="717"/>
      <c r="T16" s="25"/>
      <c r="U16" s="837"/>
      <c r="V16" s="838"/>
      <c r="W16" s="838"/>
      <c r="X16" s="780"/>
      <c r="Y16" s="26"/>
      <c r="Z16" s="717"/>
      <c r="AA16" s="717"/>
      <c r="AB16" s="717"/>
      <c r="AC16" s="24" t="s">
        <v>351</v>
      </c>
      <c r="AD16" s="24" t="s">
        <v>352</v>
      </c>
      <c r="AE16" s="717"/>
      <c r="AF16" s="717"/>
      <c r="AG16" s="24" t="s">
        <v>353</v>
      </c>
      <c r="AH16" s="24"/>
      <c r="AI16" s="717"/>
      <c r="AJ16" s="717"/>
      <c r="AK16" s="25"/>
    </row>
    <row r="17" spans="1:37" ht="18.75" customHeight="1" x14ac:dyDescent="0.15">
      <c r="A17" s="823"/>
      <c r="B17" s="832" t="s">
        <v>354</v>
      </c>
      <c r="C17" s="836"/>
      <c r="D17" s="848">
        <v>15400</v>
      </c>
      <c r="E17" s="833"/>
      <c r="F17" s="833"/>
      <c r="G17" s="834"/>
      <c r="H17" s="782" t="s">
        <v>742</v>
      </c>
      <c r="I17" s="783"/>
      <c r="J17" s="783"/>
      <c r="K17" s="783"/>
      <c r="L17" s="783"/>
      <c r="M17" s="783"/>
      <c r="N17" s="783"/>
      <c r="O17" s="783"/>
      <c r="P17" s="783"/>
      <c r="Q17" s="783"/>
      <c r="R17" s="783"/>
      <c r="S17" s="783"/>
      <c r="T17" s="784"/>
      <c r="U17" s="837">
        <v>15400</v>
      </c>
      <c r="V17" s="838"/>
      <c r="W17" s="838"/>
      <c r="X17" s="780"/>
      <c r="Y17" s="782" t="s">
        <v>741</v>
      </c>
      <c r="Z17" s="783"/>
      <c r="AA17" s="783"/>
      <c r="AB17" s="783"/>
      <c r="AC17" s="783"/>
      <c r="AD17" s="783"/>
      <c r="AE17" s="783"/>
      <c r="AF17" s="783"/>
      <c r="AG17" s="783"/>
      <c r="AH17" s="783"/>
      <c r="AI17" s="783"/>
      <c r="AJ17" s="783"/>
      <c r="AK17" s="784"/>
    </row>
    <row r="18" spans="1:37" ht="18.75" customHeight="1" x14ac:dyDescent="0.15">
      <c r="A18" s="823"/>
      <c r="B18" s="832" t="s">
        <v>355</v>
      </c>
      <c r="C18" s="836"/>
      <c r="D18" s="832" t="str">
        <f>IF(OR(I18="",O18=""),"",(I18*O18))</f>
        <v/>
      </c>
      <c r="E18" s="833"/>
      <c r="F18" s="833"/>
      <c r="G18" s="834"/>
      <c r="H18" s="835"/>
      <c r="I18" s="833"/>
      <c r="J18" s="833"/>
      <c r="K18" s="833"/>
      <c r="L18" s="833"/>
      <c r="M18" s="833"/>
      <c r="N18" s="833"/>
      <c r="O18" s="833"/>
      <c r="P18" s="833"/>
      <c r="Q18" s="833"/>
      <c r="R18" s="833"/>
      <c r="S18" s="833"/>
      <c r="T18" s="836"/>
      <c r="U18" s="837"/>
      <c r="V18" s="838"/>
      <c r="W18" s="838"/>
      <c r="X18" s="780"/>
      <c r="Y18" s="835"/>
      <c r="Z18" s="833"/>
      <c r="AA18" s="833"/>
      <c r="AB18" s="833"/>
      <c r="AC18" s="833"/>
      <c r="AD18" s="833"/>
      <c r="AE18" s="833"/>
      <c r="AF18" s="833"/>
      <c r="AG18" s="833"/>
      <c r="AH18" s="833"/>
      <c r="AI18" s="833"/>
      <c r="AJ18" s="833"/>
      <c r="AK18" s="836"/>
    </row>
    <row r="19" spans="1:37" ht="18.75" customHeight="1" x14ac:dyDescent="0.15">
      <c r="A19" s="823"/>
      <c r="B19" s="832" t="s">
        <v>356</v>
      </c>
      <c r="C19" s="836"/>
      <c r="D19" s="832" t="str">
        <f>IF(OR(I19="",O19=""),"",(I19*O19))</f>
        <v/>
      </c>
      <c r="E19" s="833"/>
      <c r="F19" s="833"/>
      <c r="G19" s="834"/>
      <c r="H19" s="835"/>
      <c r="I19" s="833"/>
      <c r="J19" s="833"/>
      <c r="K19" s="833"/>
      <c r="L19" s="833"/>
      <c r="M19" s="833"/>
      <c r="N19" s="833"/>
      <c r="O19" s="833"/>
      <c r="P19" s="833"/>
      <c r="Q19" s="833"/>
      <c r="R19" s="833"/>
      <c r="S19" s="833"/>
      <c r="T19" s="836"/>
      <c r="U19" s="837"/>
      <c r="V19" s="838"/>
      <c r="W19" s="838"/>
      <c r="X19" s="780"/>
      <c r="Y19" s="835"/>
      <c r="Z19" s="833"/>
      <c r="AA19" s="833"/>
      <c r="AB19" s="833"/>
      <c r="AC19" s="833"/>
      <c r="AD19" s="833"/>
      <c r="AE19" s="833"/>
      <c r="AF19" s="833"/>
      <c r="AG19" s="833"/>
      <c r="AH19" s="833"/>
      <c r="AI19" s="833"/>
      <c r="AJ19" s="833"/>
      <c r="AK19" s="836"/>
    </row>
    <row r="20" spans="1:37" ht="18.75" customHeight="1" x14ac:dyDescent="0.15">
      <c r="A20" s="823"/>
      <c r="B20" s="839" t="s">
        <v>357</v>
      </c>
      <c r="C20" s="840"/>
      <c r="D20" s="832"/>
      <c r="E20" s="833"/>
      <c r="F20" s="833"/>
      <c r="G20" s="834"/>
      <c r="H20" s="835"/>
      <c r="I20" s="833"/>
      <c r="J20" s="833"/>
      <c r="K20" s="833"/>
      <c r="L20" s="833"/>
      <c r="M20" s="833"/>
      <c r="N20" s="833"/>
      <c r="O20" s="833"/>
      <c r="P20" s="833"/>
      <c r="Q20" s="833"/>
      <c r="R20" s="833"/>
      <c r="S20" s="833"/>
      <c r="T20" s="836"/>
      <c r="U20" s="837"/>
      <c r="V20" s="838"/>
      <c r="W20" s="838"/>
      <c r="X20" s="780"/>
      <c r="Y20" s="835"/>
      <c r="Z20" s="833"/>
      <c r="AA20" s="833"/>
      <c r="AB20" s="833"/>
      <c r="AC20" s="833"/>
      <c r="AD20" s="833"/>
      <c r="AE20" s="833"/>
      <c r="AF20" s="833"/>
      <c r="AG20" s="833"/>
      <c r="AH20" s="833"/>
      <c r="AI20" s="833"/>
      <c r="AJ20" s="833"/>
      <c r="AK20" s="836"/>
    </row>
    <row r="21" spans="1:37" ht="18.75" customHeight="1" x14ac:dyDescent="0.15">
      <c r="A21" s="823"/>
      <c r="B21" s="762"/>
      <c r="C21" s="764"/>
      <c r="D21" s="832"/>
      <c r="E21" s="833"/>
      <c r="F21" s="833"/>
      <c r="G21" s="834"/>
      <c r="H21" s="835"/>
      <c r="I21" s="833"/>
      <c r="J21" s="833"/>
      <c r="K21" s="833"/>
      <c r="L21" s="833"/>
      <c r="M21" s="833"/>
      <c r="N21" s="833"/>
      <c r="O21" s="833"/>
      <c r="P21" s="833"/>
      <c r="Q21" s="833"/>
      <c r="R21" s="833"/>
      <c r="S21" s="833"/>
      <c r="T21" s="836"/>
      <c r="U21" s="837"/>
      <c r="V21" s="838"/>
      <c r="W21" s="838"/>
      <c r="X21" s="780"/>
      <c r="Y21" s="835"/>
      <c r="Z21" s="833"/>
      <c r="AA21" s="833"/>
      <c r="AB21" s="833"/>
      <c r="AC21" s="833"/>
      <c r="AD21" s="833"/>
      <c r="AE21" s="833"/>
      <c r="AF21" s="833"/>
      <c r="AG21" s="833"/>
      <c r="AH21" s="833"/>
      <c r="AI21" s="833"/>
      <c r="AJ21" s="833"/>
      <c r="AK21" s="836"/>
    </row>
    <row r="22" spans="1:37" ht="18.75" customHeight="1" x14ac:dyDescent="0.15">
      <c r="A22" s="823"/>
      <c r="B22" s="762"/>
      <c r="C22" s="764"/>
      <c r="D22" s="832"/>
      <c r="E22" s="833"/>
      <c r="F22" s="833"/>
      <c r="G22" s="834"/>
      <c r="H22" s="835"/>
      <c r="I22" s="833"/>
      <c r="J22" s="833"/>
      <c r="K22" s="833"/>
      <c r="L22" s="833"/>
      <c r="M22" s="833"/>
      <c r="N22" s="833"/>
      <c r="O22" s="833"/>
      <c r="P22" s="833"/>
      <c r="Q22" s="833"/>
      <c r="R22" s="833"/>
      <c r="S22" s="833"/>
      <c r="T22" s="836"/>
      <c r="U22" s="837"/>
      <c r="V22" s="838"/>
      <c r="W22" s="838"/>
      <c r="X22" s="780"/>
      <c r="Y22" s="835"/>
      <c r="Z22" s="833"/>
      <c r="AA22" s="833"/>
      <c r="AB22" s="833"/>
      <c r="AC22" s="833"/>
      <c r="AD22" s="833"/>
      <c r="AE22" s="833"/>
      <c r="AF22" s="833"/>
      <c r="AG22" s="833"/>
      <c r="AH22" s="833"/>
      <c r="AI22" s="833"/>
      <c r="AJ22" s="833"/>
      <c r="AK22" s="836"/>
    </row>
    <row r="23" spans="1:37" ht="18.75" customHeight="1" x14ac:dyDescent="0.15">
      <c r="A23" s="823"/>
      <c r="B23" s="786"/>
      <c r="C23" s="841"/>
      <c r="D23" s="842"/>
      <c r="E23" s="843"/>
      <c r="F23" s="843"/>
      <c r="G23" s="698"/>
      <c r="H23" s="844"/>
      <c r="I23" s="843"/>
      <c r="J23" s="843"/>
      <c r="K23" s="843"/>
      <c r="L23" s="843"/>
      <c r="M23" s="843"/>
      <c r="N23" s="843"/>
      <c r="O23" s="843"/>
      <c r="P23" s="843"/>
      <c r="Q23" s="843"/>
      <c r="R23" s="843"/>
      <c r="S23" s="843"/>
      <c r="T23" s="845"/>
      <c r="U23" s="846"/>
      <c r="V23" s="847"/>
      <c r="W23" s="847"/>
      <c r="X23" s="778"/>
      <c r="Y23" s="844"/>
      <c r="Z23" s="843"/>
      <c r="AA23" s="843"/>
      <c r="AB23" s="843"/>
      <c r="AC23" s="843"/>
      <c r="AD23" s="843"/>
      <c r="AE23" s="843"/>
      <c r="AF23" s="843"/>
      <c r="AG23" s="843"/>
      <c r="AH23" s="843"/>
      <c r="AI23" s="843"/>
      <c r="AJ23" s="843"/>
      <c r="AK23" s="845"/>
    </row>
    <row r="24" spans="1:37" ht="18.75" customHeight="1" x14ac:dyDescent="0.15">
      <c r="A24" s="824"/>
      <c r="B24" s="787" t="s">
        <v>358</v>
      </c>
      <c r="C24" s="788"/>
      <c r="D24" s="789">
        <f>SUM(D15:G23)</f>
        <v>25855</v>
      </c>
      <c r="E24" s="790"/>
      <c r="F24" s="790"/>
      <c r="G24" s="791"/>
      <c r="H24" s="792"/>
      <c r="I24" s="790"/>
      <c r="J24" s="790"/>
      <c r="K24" s="790"/>
      <c r="L24" s="790"/>
      <c r="M24" s="790"/>
      <c r="N24" s="790"/>
      <c r="O24" s="790"/>
      <c r="P24" s="790"/>
      <c r="Q24" s="790"/>
      <c r="R24" s="790"/>
      <c r="S24" s="790"/>
      <c r="T24" s="788"/>
      <c r="U24" s="793">
        <f>SUM(U15:X23)</f>
        <v>26295</v>
      </c>
      <c r="V24" s="794"/>
      <c r="W24" s="794"/>
      <c r="X24" s="795"/>
      <c r="Y24" s="792"/>
      <c r="Z24" s="790"/>
      <c r="AA24" s="790"/>
      <c r="AB24" s="790"/>
      <c r="AC24" s="790"/>
      <c r="AD24" s="790"/>
      <c r="AE24" s="790"/>
      <c r="AF24" s="790"/>
      <c r="AG24" s="790"/>
      <c r="AH24" s="790"/>
      <c r="AI24" s="790"/>
      <c r="AJ24" s="790"/>
      <c r="AK24" s="788"/>
    </row>
    <row r="25" spans="1:37" ht="19.5" customHeight="1" x14ac:dyDescent="0.15">
      <c r="A25" s="759" t="s">
        <v>359</v>
      </c>
      <c r="B25" s="760"/>
      <c r="C25" s="761"/>
      <c r="D25" s="796" t="s">
        <v>390</v>
      </c>
      <c r="E25" s="797"/>
      <c r="F25" s="797"/>
      <c r="G25" s="797"/>
      <c r="H25" s="797"/>
      <c r="I25" s="797"/>
      <c r="J25" s="797"/>
      <c r="K25" s="797"/>
      <c r="L25" s="797"/>
      <c r="M25" s="797"/>
      <c r="N25" s="797"/>
      <c r="O25" s="797"/>
      <c r="P25" s="797"/>
      <c r="Q25" s="797"/>
      <c r="R25" s="797"/>
      <c r="S25" s="797"/>
      <c r="T25" s="798"/>
      <c r="U25" s="796" t="s">
        <v>360</v>
      </c>
      <c r="V25" s="797"/>
      <c r="W25" s="797"/>
      <c r="X25" s="797"/>
      <c r="Y25" s="797"/>
      <c r="Z25" s="797"/>
      <c r="AA25" s="797"/>
      <c r="AB25" s="797"/>
      <c r="AC25" s="797"/>
      <c r="AD25" s="797"/>
      <c r="AE25" s="797"/>
      <c r="AF25" s="797"/>
      <c r="AG25" s="797"/>
      <c r="AH25" s="797"/>
      <c r="AI25" s="797"/>
      <c r="AJ25" s="797"/>
      <c r="AK25" s="798"/>
    </row>
    <row r="26" spans="1:37" ht="19.5" customHeight="1" x14ac:dyDescent="0.15">
      <c r="A26" s="762"/>
      <c r="B26" s="763"/>
      <c r="C26" s="764"/>
      <c r="D26" s="799"/>
      <c r="E26" s="800"/>
      <c r="F26" s="800"/>
      <c r="G26" s="800"/>
      <c r="H26" s="800"/>
      <c r="I26" s="800"/>
      <c r="J26" s="800"/>
      <c r="K26" s="800"/>
      <c r="L26" s="800"/>
      <c r="M26" s="800"/>
      <c r="N26" s="800"/>
      <c r="O26" s="800"/>
      <c r="P26" s="800"/>
      <c r="Q26" s="800"/>
      <c r="R26" s="800"/>
      <c r="S26" s="800"/>
      <c r="T26" s="801"/>
      <c r="U26" s="799"/>
      <c r="V26" s="800"/>
      <c r="W26" s="800"/>
      <c r="X26" s="800"/>
      <c r="Y26" s="800"/>
      <c r="Z26" s="800"/>
      <c r="AA26" s="800"/>
      <c r="AB26" s="800"/>
      <c r="AC26" s="800"/>
      <c r="AD26" s="800"/>
      <c r="AE26" s="800"/>
      <c r="AF26" s="800"/>
      <c r="AG26" s="800"/>
      <c r="AH26" s="800"/>
      <c r="AI26" s="800"/>
      <c r="AJ26" s="800"/>
      <c r="AK26" s="801"/>
    </row>
    <row r="27" spans="1:37" ht="19.5" customHeight="1" x14ac:dyDescent="0.15">
      <c r="A27" s="762"/>
      <c r="B27" s="763"/>
      <c r="C27" s="764"/>
      <c r="D27" s="799"/>
      <c r="E27" s="800"/>
      <c r="F27" s="800"/>
      <c r="G27" s="800"/>
      <c r="H27" s="800"/>
      <c r="I27" s="800"/>
      <c r="J27" s="800"/>
      <c r="K27" s="800"/>
      <c r="L27" s="800"/>
      <c r="M27" s="800"/>
      <c r="N27" s="800"/>
      <c r="O27" s="800"/>
      <c r="P27" s="800"/>
      <c r="Q27" s="800"/>
      <c r="R27" s="800"/>
      <c r="S27" s="800"/>
      <c r="T27" s="801"/>
      <c r="U27" s="799"/>
      <c r="V27" s="800"/>
      <c r="W27" s="800"/>
      <c r="X27" s="800"/>
      <c r="Y27" s="800"/>
      <c r="Z27" s="800"/>
      <c r="AA27" s="800"/>
      <c r="AB27" s="800"/>
      <c r="AC27" s="800"/>
      <c r="AD27" s="800"/>
      <c r="AE27" s="800"/>
      <c r="AF27" s="800"/>
      <c r="AG27" s="800"/>
      <c r="AH27" s="800"/>
      <c r="AI27" s="800"/>
      <c r="AJ27" s="800"/>
      <c r="AK27" s="801"/>
    </row>
    <row r="28" spans="1:37" ht="19.5" customHeight="1" x14ac:dyDescent="0.15">
      <c r="A28" s="762"/>
      <c r="B28" s="763"/>
      <c r="C28" s="764"/>
      <c r="D28" s="799"/>
      <c r="E28" s="800"/>
      <c r="F28" s="800"/>
      <c r="G28" s="800"/>
      <c r="H28" s="800"/>
      <c r="I28" s="800"/>
      <c r="J28" s="800"/>
      <c r="K28" s="800"/>
      <c r="L28" s="800"/>
      <c r="M28" s="800"/>
      <c r="N28" s="800"/>
      <c r="O28" s="800"/>
      <c r="P28" s="800"/>
      <c r="Q28" s="800"/>
      <c r="R28" s="800"/>
      <c r="S28" s="800"/>
      <c r="T28" s="801"/>
      <c r="U28" s="799"/>
      <c r="V28" s="800"/>
      <c r="W28" s="800"/>
      <c r="X28" s="800"/>
      <c r="Y28" s="800"/>
      <c r="Z28" s="800"/>
      <c r="AA28" s="800"/>
      <c r="AB28" s="800"/>
      <c r="AC28" s="800"/>
      <c r="AD28" s="800"/>
      <c r="AE28" s="800"/>
      <c r="AF28" s="800"/>
      <c r="AG28" s="800"/>
      <c r="AH28" s="800"/>
      <c r="AI28" s="800"/>
      <c r="AJ28" s="800"/>
      <c r="AK28" s="801"/>
    </row>
    <row r="29" spans="1:37" ht="19.5" customHeight="1" x14ac:dyDescent="0.15">
      <c r="A29" s="762"/>
      <c r="B29" s="763"/>
      <c r="C29" s="764"/>
      <c r="D29" s="799"/>
      <c r="E29" s="800"/>
      <c r="F29" s="800"/>
      <c r="G29" s="800"/>
      <c r="H29" s="800"/>
      <c r="I29" s="800"/>
      <c r="J29" s="800"/>
      <c r="K29" s="800"/>
      <c r="L29" s="800"/>
      <c r="M29" s="800"/>
      <c r="N29" s="800"/>
      <c r="O29" s="800"/>
      <c r="P29" s="800"/>
      <c r="Q29" s="800"/>
      <c r="R29" s="800"/>
      <c r="S29" s="800"/>
      <c r="T29" s="801"/>
      <c r="U29" s="799"/>
      <c r="V29" s="800"/>
      <c r="W29" s="800"/>
      <c r="X29" s="800"/>
      <c r="Y29" s="800"/>
      <c r="Z29" s="800"/>
      <c r="AA29" s="800"/>
      <c r="AB29" s="800"/>
      <c r="AC29" s="800"/>
      <c r="AD29" s="800"/>
      <c r="AE29" s="800"/>
      <c r="AF29" s="800"/>
      <c r="AG29" s="800"/>
      <c r="AH29" s="800"/>
      <c r="AI29" s="800"/>
      <c r="AJ29" s="800"/>
      <c r="AK29" s="801"/>
    </row>
    <row r="30" spans="1:37" ht="19.5" customHeight="1" x14ac:dyDescent="0.15">
      <c r="A30" s="762"/>
      <c r="B30" s="763"/>
      <c r="C30" s="764"/>
      <c r="D30" s="799"/>
      <c r="E30" s="800"/>
      <c r="F30" s="800"/>
      <c r="G30" s="800"/>
      <c r="H30" s="800"/>
      <c r="I30" s="800"/>
      <c r="J30" s="800"/>
      <c r="K30" s="800"/>
      <c r="L30" s="800"/>
      <c r="M30" s="800"/>
      <c r="N30" s="800"/>
      <c r="O30" s="800"/>
      <c r="P30" s="800"/>
      <c r="Q30" s="800"/>
      <c r="R30" s="800"/>
      <c r="S30" s="800"/>
      <c r="T30" s="801"/>
      <c r="U30" s="799"/>
      <c r="V30" s="800"/>
      <c r="W30" s="800"/>
      <c r="X30" s="800"/>
      <c r="Y30" s="800"/>
      <c r="Z30" s="800"/>
      <c r="AA30" s="800"/>
      <c r="AB30" s="800"/>
      <c r="AC30" s="800"/>
      <c r="AD30" s="800"/>
      <c r="AE30" s="800"/>
      <c r="AF30" s="800"/>
      <c r="AG30" s="800"/>
      <c r="AH30" s="800"/>
      <c r="AI30" s="800"/>
      <c r="AJ30" s="800"/>
      <c r="AK30" s="801"/>
    </row>
    <row r="31" spans="1:37" ht="19.5" customHeight="1" x14ac:dyDescent="0.15">
      <c r="A31" s="765"/>
      <c r="B31" s="766"/>
      <c r="C31" s="767"/>
      <c r="D31" s="802"/>
      <c r="E31" s="803"/>
      <c r="F31" s="803"/>
      <c r="G31" s="803"/>
      <c r="H31" s="803"/>
      <c r="I31" s="803"/>
      <c r="J31" s="803"/>
      <c r="K31" s="803"/>
      <c r="L31" s="803"/>
      <c r="M31" s="803"/>
      <c r="N31" s="803"/>
      <c r="O31" s="803"/>
      <c r="P31" s="803"/>
      <c r="Q31" s="803"/>
      <c r="R31" s="803"/>
      <c r="S31" s="803"/>
      <c r="T31" s="804"/>
      <c r="U31" s="802"/>
      <c r="V31" s="803"/>
      <c r="W31" s="803"/>
      <c r="X31" s="803"/>
      <c r="Y31" s="803"/>
      <c r="Z31" s="803"/>
      <c r="AA31" s="803"/>
      <c r="AB31" s="803"/>
      <c r="AC31" s="803"/>
      <c r="AD31" s="803"/>
      <c r="AE31" s="803"/>
      <c r="AF31" s="803"/>
      <c r="AG31" s="803"/>
      <c r="AH31" s="803"/>
      <c r="AI31" s="803"/>
      <c r="AJ31" s="803"/>
      <c r="AK31" s="804"/>
    </row>
    <row r="32" spans="1:37" ht="19.5" customHeight="1" x14ac:dyDescent="0.15">
      <c r="A32" s="744" t="s">
        <v>361</v>
      </c>
      <c r="B32" s="805"/>
      <c r="C32" s="806"/>
      <c r="D32" s="813" t="s">
        <v>362</v>
      </c>
      <c r="E32" s="814"/>
      <c r="F32" s="814"/>
      <c r="G32" s="814"/>
      <c r="H32" s="814"/>
      <c r="I32" s="814"/>
      <c r="J32" s="814"/>
      <c r="K32" s="814"/>
      <c r="L32" s="814"/>
      <c r="M32" s="814"/>
      <c r="N32" s="814"/>
      <c r="O32" s="814"/>
      <c r="P32" s="814"/>
      <c r="Q32" s="814"/>
      <c r="R32" s="814"/>
      <c r="S32" s="814"/>
      <c r="T32" s="815"/>
      <c r="U32" s="813" t="s">
        <v>685</v>
      </c>
      <c r="V32" s="814"/>
      <c r="W32" s="814"/>
      <c r="X32" s="814"/>
      <c r="Y32" s="814"/>
      <c r="Z32" s="814"/>
      <c r="AA32" s="814"/>
      <c r="AB32" s="814"/>
      <c r="AC32" s="814"/>
      <c r="AD32" s="814"/>
      <c r="AE32" s="814"/>
      <c r="AF32" s="814"/>
      <c r="AG32" s="814"/>
      <c r="AH32" s="814"/>
      <c r="AI32" s="814"/>
      <c r="AJ32" s="814"/>
      <c r="AK32" s="815"/>
    </row>
    <row r="33" spans="1:37" ht="19.5" customHeight="1" x14ac:dyDescent="0.15">
      <c r="A33" s="807"/>
      <c r="B33" s="808"/>
      <c r="C33" s="809"/>
      <c r="D33" s="816"/>
      <c r="E33" s="817"/>
      <c r="F33" s="817"/>
      <c r="G33" s="817"/>
      <c r="H33" s="817"/>
      <c r="I33" s="817"/>
      <c r="J33" s="817"/>
      <c r="K33" s="817"/>
      <c r="L33" s="817"/>
      <c r="M33" s="817"/>
      <c r="N33" s="817"/>
      <c r="O33" s="817"/>
      <c r="P33" s="817"/>
      <c r="Q33" s="817"/>
      <c r="R33" s="817"/>
      <c r="S33" s="817"/>
      <c r="T33" s="818"/>
      <c r="U33" s="816"/>
      <c r="V33" s="817"/>
      <c r="W33" s="817"/>
      <c r="X33" s="817"/>
      <c r="Y33" s="817"/>
      <c r="Z33" s="817"/>
      <c r="AA33" s="817"/>
      <c r="AB33" s="817"/>
      <c r="AC33" s="817"/>
      <c r="AD33" s="817"/>
      <c r="AE33" s="817"/>
      <c r="AF33" s="817"/>
      <c r="AG33" s="817"/>
      <c r="AH33" s="817"/>
      <c r="AI33" s="817"/>
      <c r="AJ33" s="817"/>
      <c r="AK33" s="818"/>
    </row>
    <row r="34" spans="1:37" ht="19.5" customHeight="1" x14ac:dyDescent="0.15">
      <c r="A34" s="807"/>
      <c r="B34" s="808"/>
      <c r="C34" s="809"/>
      <c r="D34" s="816"/>
      <c r="E34" s="817"/>
      <c r="F34" s="817"/>
      <c r="G34" s="817"/>
      <c r="H34" s="817"/>
      <c r="I34" s="817"/>
      <c r="J34" s="817"/>
      <c r="K34" s="817"/>
      <c r="L34" s="817"/>
      <c r="M34" s="817"/>
      <c r="N34" s="817"/>
      <c r="O34" s="817"/>
      <c r="P34" s="817"/>
      <c r="Q34" s="817"/>
      <c r="R34" s="817"/>
      <c r="S34" s="817"/>
      <c r="T34" s="818"/>
      <c r="U34" s="816"/>
      <c r="V34" s="817"/>
      <c r="W34" s="817"/>
      <c r="X34" s="817"/>
      <c r="Y34" s="817"/>
      <c r="Z34" s="817"/>
      <c r="AA34" s="817"/>
      <c r="AB34" s="817"/>
      <c r="AC34" s="817"/>
      <c r="AD34" s="817"/>
      <c r="AE34" s="817"/>
      <c r="AF34" s="817"/>
      <c r="AG34" s="817"/>
      <c r="AH34" s="817"/>
      <c r="AI34" s="817"/>
      <c r="AJ34" s="817"/>
      <c r="AK34" s="818"/>
    </row>
    <row r="35" spans="1:37" ht="19.5" customHeight="1" x14ac:dyDescent="0.15">
      <c r="A35" s="807"/>
      <c r="B35" s="808"/>
      <c r="C35" s="809"/>
      <c r="D35" s="816"/>
      <c r="E35" s="817"/>
      <c r="F35" s="817"/>
      <c r="G35" s="817"/>
      <c r="H35" s="817"/>
      <c r="I35" s="817"/>
      <c r="J35" s="817"/>
      <c r="K35" s="817"/>
      <c r="L35" s="817"/>
      <c r="M35" s="817"/>
      <c r="N35" s="817"/>
      <c r="O35" s="817"/>
      <c r="P35" s="817"/>
      <c r="Q35" s="817"/>
      <c r="R35" s="817"/>
      <c r="S35" s="817"/>
      <c r="T35" s="818"/>
      <c r="U35" s="816"/>
      <c r="V35" s="817"/>
      <c r="W35" s="817"/>
      <c r="X35" s="817"/>
      <c r="Y35" s="817"/>
      <c r="Z35" s="817"/>
      <c r="AA35" s="817"/>
      <c r="AB35" s="817"/>
      <c r="AC35" s="817"/>
      <c r="AD35" s="817"/>
      <c r="AE35" s="817"/>
      <c r="AF35" s="817"/>
      <c r="AG35" s="817"/>
      <c r="AH35" s="817"/>
      <c r="AI35" s="817"/>
      <c r="AJ35" s="817"/>
      <c r="AK35" s="818"/>
    </row>
    <row r="36" spans="1:37" ht="19.5" customHeight="1" x14ac:dyDescent="0.15">
      <c r="A36" s="807"/>
      <c r="B36" s="808"/>
      <c r="C36" s="809"/>
      <c r="D36" s="816"/>
      <c r="E36" s="817"/>
      <c r="F36" s="817"/>
      <c r="G36" s="817"/>
      <c r="H36" s="817"/>
      <c r="I36" s="817"/>
      <c r="J36" s="817"/>
      <c r="K36" s="817"/>
      <c r="L36" s="817"/>
      <c r="M36" s="817"/>
      <c r="N36" s="817"/>
      <c r="O36" s="817"/>
      <c r="P36" s="817"/>
      <c r="Q36" s="817"/>
      <c r="R36" s="817"/>
      <c r="S36" s="817"/>
      <c r="T36" s="818"/>
      <c r="U36" s="816"/>
      <c r="V36" s="817"/>
      <c r="W36" s="817"/>
      <c r="X36" s="817"/>
      <c r="Y36" s="817"/>
      <c r="Z36" s="817"/>
      <c r="AA36" s="817"/>
      <c r="AB36" s="817"/>
      <c r="AC36" s="817"/>
      <c r="AD36" s="817"/>
      <c r="AE36" s="817"/>
      <c r="AF36" s="817"/>
      <c r="AG36" s="817"/>
      <c r="AH36" s="817"/>
      <c r="AI36" s="817"/>
      <c r="AJ36" s="817"/>
      <c r="AK36" s="818"/>
    </row>
    <row r="37" spans="1:37" ht="19.5" customHeight="1" x14ac:dyDescent="0.15">
      <c r="A37" s="810"/>
      <c r="B37" s="811"/>
      <c r="C37" s="812"/>
      <c r="D37" s="819"/>
      <c r="E37" s="820"/>
      <c r="F37" s="820"/>
      <c r="G37" s="820"/>
      <c r="H37" s="820"/>
      <c r="I37" s="820"/>
      <c r="J37" s="820"/>
      <c r="K37" s="820"/>
      <c r="L37" s="820"/>
      <c r="M37" s="820"/>
      <c r="N37" s="820"/>
      <c r="O37" s="820"/>
      <c r="P37" s="820"/>
      <c r="Q37" s="820"/>
      <c r="R37" s="820"/>
      <c r="S37" s="820"/>
      <c r="T37" s="821"/>
      <c r="U37" s="819"/>
      <c r="V37" s="820"/>
      <c r="W37" s="820"/>
      <c r="X37" s="820"/>
      <c r="Y37" s="820"/>
      <c r="Z37" s="820"/>
      <c r="AA37" s="820"/>
      <c r="AB37" s="820"/>
      <c r="AC37" s="820"/>
      <c r="AD37" s="820"/>
      <c r="AE37" s="820"/>
      <c r="AF37" s="820"/>
      <c r="AG37" s="820"/>
      <c r="AH37" s="820"/>
      <c r="AI37" s="820"/>
      <c r="AJ37" s="820"/>
      <c r="AK37" s="821"/>
    </row>
    <row r="38" spans="1:37" ht="37.5" customHeight="1" x14ac:dyDescent="0.15">
      <c r="A38" s="760" t="s">
        <v>363</v>
      </c>
      <c r="B38" s="760"/>
      <c r="C38" s="760"/>
      <c r="D38" s="760"/>
      <c r="E38" s="760"/>
      <c r="F38" s="760"/>
      <c r="G38" s="760"/>
      <c r="H38" s="760"/>
      <c r="I38" s="760"/>
      <c r="J38" s="760"/>
      <c r="K38" s="760"/>
      <c r="L38" s="760"/>
      <c r="M38" s="760"/>
      <c r="N38" s="760"/>
      <c r="O38" s="760"/>
      <c r="P38" s="760"/>
      <c r="Q38" s="760"/>
      <c r="R38" s="760"/>
      <c r="S38" s="760"/>
      <c r="T38" s="760"/>
      <c r="U38" s="760"/>
      <c r="V38" s="760"/>
      <c r="W38" s="760"/>
      <c r="X38" s="760"/>
      <c r="Y38" s="760"/>
      <c r="Z38" s="760"/>
      <c r="AA38" s="760"/>
      <c r="AB38" s="760"/>
      <c r="AC38" s="760"/>
      <c r="AD38" s="760"/>
      <c r="AE38" s="760"/>
      <c r="AF38" s="760"/>
      <c r="AG38" s="760"/>
      <c r="AH38" s="760"/>
      <c r="AI38" s="760"/>
      <c r="AJ38" s="760"/>
      <c r="AK38" s="760"/>
    </row>
    <row r="39" spans="1:37" ht="18.75" customHeight="1" x14ac:dyDescent="0.15">
      <c r="A39" s="721" t="s">
        <v>364</v>
      </c>
      <c r="B39" s="721"/>
      <c r="C39" s="721"/>
      <c r="D39" s="721"/>
      <c r="E39" s="721"/>
      <c r="F39" s="721"/>
      <c r="G39" s="721"/>
      <c r="H39" s="721"/>
      <c r="I39" s="721"/>
      <c r="J39" s="721"/>
      <c r="K39" s="721"/>
      <c r="L39" s="721"/>
      <c r="M39" s="721"/>
      <c r="N39" s="721"/>
      <c r="O39" s="721"/>
      <c r="P39" s="721"/>
      <c r="Q39" s="721"/>
      <c r="R39" s="721"/>
      <c r="S39" s="721"/>
      <c r="T39" s="721"/>
      <c r="U39" s="721"/>
      <c r="V39" s="721"/>
      <c r="W39" s="721"/>
      <c r="X39" s="721"/>
      <c r="Y39" s="721"/>
      <c r="Z39" s="721"/>
      <c r="AA39" s="721"/>
      <c r="AB39" s="721"/>
      <c r="AC39" s="721"/>
      <c r="AD39" s="721"/>
      <c r="AE39" s="721"/>
      <c r="AF39" s="721"/>
      <c r="AG39" s="721"/>
      <c r="AH39" s="721"/>
      <c r="AI39" s="721"/>
      <c r="AJ39" s="721"/>
      <c r="AK39" s="721"/>
    </row>
    <row r="40" spans="1:37" ht="18.75" customHeight="1" x14ac:dyDescent="0.15">
      <c r="A40" s="721"/>
      <c r="B40" s="721"/>
      <c r="C40" s="721"/>
      <c r="D40" s="721"/>
      <c r="E40" s="721"/>
      <c r="F40" s="721"/>
      <c r="G40" s="721"/>
      <c r="H40" s="721"/>
      <c r="I40" s="721"/>
      <c r="J40" s="721"/>
      <c r="K40" s="721"/>
      <c r="L40" s="721"/>
      <c r="M40" s="721"/>
      <c r="N40" s="721"/>
      <c r="O40" s="721"/>
      <c r="P40" s="721"/>
      <c r="Q40" s="721"/>
      <c r="R40" s="721"/>
      <c r="S40" s="721"/>
      <c r="T40" s="721"/>
      <c r="U40" s="721"/>
      <c r="V40" s="721"/>
      <c r="W40" s="721"/>
      <c r="X40" s="721"/>
      <c r="Y40" s="721"/>
      <c r="Z40" s="721"/>
      <c r="AA40" s="721"/>
      <c r="AB40" s="721"/>
      <c r="AC40" s="721"/>
      <c r="AD40" s="721"/>
      <c r="AE40" s="721"/>
      <c r="AF40" s="721"/>
      <c r="AG40" s="721"/>
      <c r="AH40" s="721"/>
      <c r="AI40" s="721"/>
      <c r="AJ40" s="721"/>
      <c r="AK40" s="721"/>
    </row>
    <row r="41" spans="1:37" ht="27" customHeight="1" x14ac:dyDescent="0.15">
      <c r="A41" s="722" t="s">
        <v>365</v>
      </c>
      <c r="B41" s="722"/>
      <c r="C41" s="722"/>
      <c r="D41" s="722"/>
      <c r="E41" s="722"/>
      <c r="F41" s="722"/>
      <c r="G41" s="722"/>
      <c r="H41" s="722"/>
      <c r="I41" s="722"/>
      <c r="J41" s="722"/>
      <c r="K41" s="722"/>
      <c r="L41" s="722"/>
      <c r="M41" s="722"/>
      <c r="N41" s="722"/>
      <c r="O41" s="722"/>
      <c r="P41" s="722"/>
      <c r="Q41" s="722"/>
      <c r="R41" s="722"/>
      <c r="S41" s="722"/>
      <c r="T41" s="722"/>
      <c r="U41" s="722"/>
      <c r="V41" s="722"/>
      <c r="W41" s="722"/>
      <c r="X41" s="722"/>
      <c r="Y41" s="722"/>
      <c r="Z41" s="722"/>
      <c r="AA41" s="722"/>
      <c r="AB41" s="722"/>
      <c r="AC41" s="722"/>
      <c r="AD41" s="722"/>
      <c r="AE41" s="722"/>
      <c r="AF41" s="722"/>
      <c r="AG41" s="722"/>
      <c r="AH41" s="722"/>
      <c r="AI41" s="722"/>
      <c r="AJ41" s="722"/>
      <c r="AK41" s="722"/>
    </row>
  </sheetData>
  <mergeCells count="111">
    <mergeCell ref="B3:D3"/>
    <mergeCell ref="E3:F3"/>
    <mergeCell ref="G3:I3"/>
    <mergeCell ref="K3:AK3"/>
    <mergeCell ref="A5:C6"/>
    <mergeCell ref="D5:AK6"/>
    <mergeCell ref="A10:A11"/>
    <mergeCell ref="B10:C10"/>
    <mergeCell ref="D10:T10"/>
    <mergeCell ref="U10:AK10"/>
    <mergeCell ref="B11:C11"/>
    <mergeCell ref="D11:T11"/>
    <mergeCell ref="U11:AK11"/>
    <mergeCell ref="A7:C8"/>
    <mergeCell ref="D7:T7"/>
    <mergeCell ref="U7:AK7"/>
    <mergeCell ref="D8:T8"/>
    <mergeCell ref="U8:AK8"/>
    <mergeCell ref="A9:C9"/>
    <mergeCell ref="D9:T9"/>
    <mergeCell ref="U9:AK9"/>
    <mergeCell ref="AD12:AE13"/>
    <mergeCell ref="AF12:AF13"/>
    <mergeCell ref="AG12:AH13"/>
    <mergeCell ref="AI12:AI13"/>
    <mergeCell ref="AJ12:AK13"/>
    <mergeCell ref="A13:C13"/>
    <mergeCell ref="U12:V13"/>
    <mergeCell ref="W12:W13"/>
    <mergeCell ref="X12:Y13"/>
    <mergeCell ref="Z12:Z13"/>
    <mergeCell ref="AA12:AB13"/>
    <mergeCell ref="AC12:AC13"/>
    <mergeCell ref="L12:L13"/>
    <mergeCell ref="M12:N13"/>
    <mergeCell ref="O12:O13"/>
    <mergeCell ref="P12:Q13"/>
    <mergeCell ref="R12:R13"/>
    <mergeCell ref="S12:T13"/>
    <mergeCell ref="A12:C12"/>
    <mergeCell ref="D12:E13"/>
    <mergeCell ref="F12:F13"/>
    <mergeCell ref="G12:H13"/>
    <mergeCell ref="I12:I13"/>
    <mergeCell ref="J12:K13"/>
    <mergeCell ref="Y15:AK15"/>
    <mergeCell ref="B16:C16"/>
    <mergeCell ref="D16:G16"/>
    <mergeCell ref="I16:K16"/>
    <mergeCell ref="N16:O16"/>
    <mergeCell ref="R16:S16"/>
    <mergeCell ref="U16:X16"/>
    <mergeCell ref="Z16:AB16"/>
    <mergeCell ref="AE16:AF16"/>
    <mergeCell ref="AI16:AJ16"/>
    <mergeCell ref="Y17:AK17"/>
    <mergeCell ref="B18:C18"/>
    <mergeCell ref="D18:G18"/>
    <mergeCell ref="H18:T18"/>
    <mergeCell ref="U18:X18"/>
    <mergeCell ref="Y18:AK18"/>
    <mergeCell ref="D21:G21"/>
    <mergeCell ref="H21:T21"/>
    <mergeCell ref="U21:X21"/>
    <mergeCell ref="Y21:AK21"/>
    <mergeCell ref="B17:C17"/>
    <mergeCell ref="D17:G17"/>
    <mergeCell ref="H17:T17"/>
    <mergeCell ref="U17:X17"/>
    <mergeCell ref="D22:G22"/>
    <mergeCell ref="H22:T22"/>
    <mergeCell ref="U22:X22"/>
    <mergeCell ref="Y22:AK22"/>
    <mergeCell ref="B19:C19"/>
    <mergeCell ref="D19:G19"/>
    <mergeCell ref="H19:T19"/>
    <mergeCell ref="U19:X19"/>
    <mergeCell ref="Y19:AK19"/>
    <mergeCell ref="B20:C23"/>
    <mergeCell ref="D20:G20"/>
    <mergeCell ref="H20:T20"/>
    <mergeCell ref="U20:X20"/>
    <mergeCell ref="Y20:AK20"/>
    <mergeCell ref="D23:G23"/>
    <mergeCell ref="H23:T23"/>
    <mergeCell ref="U23:X23"/>
    <mergeCell ref="Y23:AK23"/>
    <mergeCell ref="B24:C24"/>
    <mergeCell ref="D24:G24"/>
    <mergeCell ref="H24:T24"/>
    <mergeCell ref="U24:X24"/>
    <mergeCell ref="Y24:AK24"/>
    <mergeCell ref="A38:AK38"/>
    <mergeCell ref="A39:AK40"/>
    <mergeCell ref="A41:AK41"/>
    <mergeCell ref="A25:C31"/>
    <mergeCell ref="D25:T31"/>
    <mergeCell ref="U25:AK31"/>
    <mergeCell ref="A32:C37"/>
    <mergeCell ref="D32:T37"/>
    <mergeCell ref="U32:AK37"/>
    <mergeCell ref="A14:A24"/>
    <mergeCell ref="B14:C14"/>
    <mergeCell ref="D14:G14"/>
    <mergeCell ref="H14:T14"/>
    <mergeCell ref="U14:X14"/>
    <mergeCell ref="Y14:AK14"/>
    <mergeCell ref="B15:C15"/>
    <mergeCell ref="D15:G15"/>
    <mergeCell ref="H15:T15"/>
    <mergeCell ref="U15:X15"/>
  </mergeCells>
  <phoneticPr fontId="1"/>
  <pageMargins left="0.70866141732283472" right="0.70866141732283472" top="0.74803149606299213" bottom="0.74803149606299213" header="0.31496062992125984" footer="0.31496062992125984"/>
  <pageSetup paperSize="9" scale="85"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1"/>
  <sheetViews>
    <sheetView topLeftCell="A4" workbookViewId="0">
      <selection activeCell="AM18" sqref="AM18"/>
    </sheetView>
  </sheetViews>
  <sheetFormatPr defaultColWidth="9" defaultRowHeight="18" x14ac:dyDescent="0.15"/>
  <cols>
    <col min="1" max="1" customWidth="true" style="10" width="3.75"/>
    <col min="2" max="3" customWidth="true" style="10" width="4.875"/>
    <col min="4" max="37" customWidth="true" style="10" width="2.25"/>
    <col min="38" max="16384" style="10" width="9.0"/>
  </cols>
  <sheetData>
    <row r="1" spans="1:37" x14ac:dyDescent="0.15">
      <c r="A1" s="27" t="s">
        <v>388</v>
      </c>
      <c r="B1" s="27"/>
      <c r="C1" s="27"/>
      <c r="D1" s="27"/>
    </row>
    <row r="2" spans="1:37" x14ac:dyDescent="0.15">
      <c r="A2" s="16"/>
      <c r="B2" s="16"/>
      <c r="C2" s="16"/>
      <c r="D2" s="16"/>
    </row>
    <row r="3" spans="1:37" s="11" customFormat="1" ht="24" x14ac:dyDescent="0.15">
      <c r="B3" s="687" t="s">
        <v>21</v>
      </c>
      <c r="C3" s="687"/>
      <c r="D3" s="687"/>
      <c r="E3" s="303">
        <v>7</v>
      </c>
      <c r="F3" s="303"/>
      <c r="G3" s="303" t="s">
        <v>24</v>
      </c>
      <c r="H3" s="303"/>
      <c r="I3" s="303"/>
      <c r="K3" s="688" t="s">
        <v>162</v>
      </c>
      <c r="L3" s="688"/>
      <c r="M3" s="688"/>
      <c r="N3" s="688"/>
      <c r="O3" s="688"/>
      <c r="P3" s="688"/>
      <c r="Q3" s="688"/>
      <c r="R3" s="688"/>
      <c r="S3" s="688"/>
      <c r="T3" s="688"/>
      <c r="U3" s="688"/>
      <c r="V3" s="688"/>
      <c r="W3" s="688"/>
      <c r="X3" s="688"/>
      <c r="Y3" s="688"/>
      <c r="Z3" s="688"/>
      <c r="AA3" s="688"/>
      <c r="AB3" s="688"/>
      <c r="AC3" s="688"/>
      <c r="AD3" s="688"/>
      <c r="AE3" s="688"/>
      <c r="AF3" s="688"/>
      <c r="AG3" s="688"/>
      <c r="AH3" s="688"/>
      <c r="AI3" s="688"/>
      <c r="AJ3" s="688"/>
      <c r="AK3" s="688"/>
    </row>
    <row r="4" spans="1:37" x14ac:dyDescent="0.15">
      <c r="A4" s="9"/>
      <c r="B4" s="9"/>
      <c r="C4" s="9"/>
      <c r="D4" s="9"/>
    </row>
    <row r="5" spans="1:37" x14ac:dyDescent="0.15">
      <c r="A5" s="689" t="s">
        <v>123</v>
      </c>
      <c r="B5" s="690"/>
      <c r="C5" s="691"/>
      <c r="D5" s="689" t="s">
        <v>294</v>
      </c>
      <c r="E5" s="690"/>
      <c r="F5" s="690"/>
      <c r="G5" s="690"/>
      <c r="H5" s="690"/>
      <c r="I5" s="690"/>
      <c r="J5" s="690"/>
      <c r="K5" s="690"/>
      <c r="L5" s="690"/>
      <c r="M5" s="690"/>
      <c r="N5" s="690"/>
      <c r="O5" s="690"/>
      <c r="P5" s="690"/>
      <c r="Q5" s="690"/>
      <c r="R5" s="690"/>
      <c r="S5" s="690"/>
      <c r="T5" s="690"/>
      <c r="U5" s="690"/>
      <c r="V5" s="690"/>
      <c r="W5" s="690"/>
      <c r="X5" s="690"/>
      <c r="Y5" s="690"/>
      <c r="Z5" s="690"/>
      <c r="AA5" s="690"/>
      <c r="AB5" s="690"/>
      <c r="AC5" s="690"/>
      <c r="AD5" s="690"/>
      <c r="AE5" s="690"/>
      <c r="AF5" s="690"/>
      <c r="AG5" s="690"/>
      <c r="AH5" s="690"/>
      <c r="AI5" s="690"/>
      <c r="AJ5" s="690"/>
      <c r="AK5" s="691"/>
    </row>
    <row r="6" spans="1:37" x14ac:dyDescent="0.15">
      <c r="A6" s="692"/>
      <c r="B6" s="693"/>
      <c r="C6" s="694"/>
      <c r="D6" s="692"/>
      <c r="E6" s="693"/>
      <c r="F6" s="693"/>
      <c r="G6" s="693"/>
      <c r="H6" s="693"/>
      <c r="I6" s="693"/>
      <c r="J6" s="693"/>
      <c r="K6" s="693"/>
      <c r="L6" s="693"/>
      <c r="M6" s="693"/>
      <c r="N6" s="693"/>
      <c r="O6" s="693"/>
      <c r="P6" s="693"/>
      <c r="Q6" s="693"/>
      <c r="R6" s="693"/>
      <c r="S6" s="693"/>
      <c r="T6" s="693"/>
      <c r="U6" s="693"/>
      <c r="V6" s="693"/>
      <c r="W6" s="693"/>
      <c r="X6" s="693"/>
      <c r="Y6" s="693"/>
      <c r="Z6" s="693"/>
      <c r="AA6" s="693"/>
      <c r="AB6" s="693"/>
      <c r="AC6" s="693"/>
      <c r="AD6" s="693"/>
      <c r="AE6" s="693"/>
      <c r="AF6" s="693"/>
      <c r="AG6" s="693"/>
      <c r="AH6" s="693"/>
      <c r="AI6" s="693"/>
      <c r="AJ6" s="693"/>
      <c r="AK6" s="694"/>
    </row>
    <row r="7" spans="1:37" x14ac:dyDescent="0.15">
      <c r="A7" s="700" t="s">
        <v>53</v>
      </c>
      <c r="B7" s="701"/>
      <c r="C7" s="702"/>
      <c r="D7" s="706" t="s">
        <v>157</v>
      </c>
      <c r="E7" s="707"/>
      <c r="F7" s="707"/>
      <c r="G7" s="707"/>
      <c r="H7" s="707"/>
      <c r="I7" s="707"/>
      <c r="J7" s="707"/>
      <c r="K7" s="707"/>
      <c r="L7" s="707"/>
      <c r="M7" s="707"/>
      <c r="N7" s="707"/>
      <c r="O7" s="707"/>
      <c r="P7" s="707"/>
      <c r="Q7" s="707"/>
      <c r="R7" s="707"/>
      <c r="S7" s="707"/>
      <c r="T7" s="708"/>
      <c r="U7" s="709" t="s">
        <v>157</v>
      </c>
      <c r="V7" s="710"/>
      <c r="W7" s="710"/>
      <c r="X7" s="710"/>
      <c r="Y7" s="710"/>
      <c r="Z7" s="710"/>
      <c r="AA7" s="710"/>
      <c r="AB7" s="710"/>
      <c r="AC7" s="710"/>
      <c r="AD7" s="710"/>
      <c r="AE7" s="710"/>
      <c r="AF7" s="710"/>
      <c r="AG7" s="710"/>
      <c r="AH7" s="710"/>
      <c r="AI7" s="710"/>
      <c r="AJ7" s="710"/>
      <c r="AK7" s="711"/>
    </row>
    <row r="8" spans="1:37" ht="36" customHeight="1" x14ac:dyDescent="0.15">
      <c r="A8" s="703"/>
      <c r="B8" s="704"/>
      <c r="C8" s="705"/>
      <c r="D8" s="712" t="s">
        <v>156</v>
      </c>
      <c r="E8" s="713"/>
      <c r="F8" s="713"/>
      <c r="G8" s="713"/>
      <c r="H8" s="713"/>
      <c r="I8" s="713"/>
      <c r="J8" s="713"/>
      <c r="K8" s="713"/>
      <c r="L8" s="713"/>
      <c r="M8" s="713"/>
      <c r="N8" s="713"/>
      <c r="O8" s="713"/>
      <c r="P8" s="713"/>
      <c r="Q8" s="713"/>
      <c r="R8" s="713"/>
      <c r="S8" s="713"/>
      <c r="T8" s="714"/>
      <c r="U8" s="712" t="s">
        <v>156</v>
      </c>
      <c r="V8" s="713"/>
      <c r="W8" s="713"/>
      <c r="X8" s="713"/>
      <c r="Y8" s="713"/>
      <c r="Z8" s="713"/>
      <c r="AA8" s="713"/>
      <c r="AB8" s="713"/>
      <c r="AC8" s="713"/>
      <c r="AD8" s="713"/>
      <c r="AE8" s="713"/>
      <c r="AF8" s="713"/>
      <c r="AG8" s="713"/>
      <c r="AH8" s="713"/>
      <c r="AI8" s="713"/>
      <c r="AJ8" s="713"/>
      <c r="AK8" s="714"/>
    </row>
    <row r="9" spans="1:37" x14ac:dyDescent="0.15">
      <c r="A9" s="723" t="s">
        <v>57</v>
      </c>
      <c r="B9" s="724"/>
      <c r="C9" s="725"/>
      <c r="D9" s="866" t="s">
        <v>367</v>
      </c>
      <c r="E9" s="727"/>
      <c r="F9" s="727"/>
      <c r="G9" s="727"/>
      <c r="H9" s="727"/>
      <c r="I9" s="727"/>
      <c r="J9" s="727"/>
      <c r="K9" s="727"/>
      <c r="L9" s="727"/>
      <c r="M9" s="727"/>
      <c r="N9" s="727"/>
      <c r="O9" s="727"/>
      <c r="P9" s="727"/>
      <c r="Q9" s="727"/>
      <c r="R9" s="727"/>
      <c r="S9" s="727"/>
      <c r="T9" s="728"/>
      <c r="U9" s="866" t="s">
        <v>368</v>
      </c>
      <c r="V9" s="727"/>
      <c r="W9" s="727"/>
      <c r="X9" s="727"/>
      <c r="Y9" s="727"/>
      <c r="Z9" s="727"/>
      <c r="AA9" s="727"/>
      <c r="AB9" s="727"/>
      <c r="AC9" s="727"/>
      <c r="AD9" s="727"/>
      <c r="AE9" s="727"/>
      <c r="AF9" s="727"/>
      <c r="AG9" s="727"/>
      <c r="AH9" s="727"/>
      <c r="AI9" s="727"/>
      <c r="AJ9" s="727"/>
      <c r="AK9" s="728"/>
    </row>
    <row r="10" spans="1:37" x14ac:dyDescent="0.15">
      <c r="A10" s="731" t="s">
        <v>58</v>
      </c>
      <c r="B10" s="733" t="s">
        <v>59</v>
      </c>
      <c r="C10" s="697"/>
      <c r="D10" s="695" t="s">
        <v>552</v>
      </c>
      <c r="E10" s="696"/>
      <c r="F10" s="696"/>
      <c r="G10" s="696"/>
      <c r="H10" s="696"/>
      <c r="I10" s="696"/>
      <c r="J10" s="696"/>
      <c r="K10" s="696"/>
      <c r="L10" s="696"/>
      <c r="M10" s="696"/>
      <c r="N10" s="696"/>
      <c r="O10" s="696"/>
      <c r="P10" s="696"/>
      <c r="Q10" s="696"/>
      <c r="R10" s="696"/>
      <c r="S10" s="696"/>
      <c r="T10" s="697"/>
      <c r="U10" s="695" t="s">
        <v>533</v>
      </c>
      <c r="V10" s="696"/>
      <c r="W10" s="696"/>
      <c r="X10" s="696"/>
      <c r="Y10" s="696"/>
      <c r="Z10" s="696"/>
      <c r="AA10" s="696"/>
      <c r="AB10" s="696"/>
      <c r="AC10" s="696"/>
      <c r="AD10" s="696"/>
      <c r="AE10" s="696"/>
      <c r="AF10" s="696"/>
      <c r="AG10" s="696"/>
      <c r="AH10" s="696"/>
      <c r="AI10" s="696"/>
      <c r="AJ10" s="696"/>
      <c r="AK10" s="697"/>
    </row>
    <row r="11" spans="1:37" x14ac:dyDescent="0.15">
      <c r="A11" s="732"/>
      <c r="B11" s="698" t="s">
        <v>60</v>
      </c>
      <c r="C11" s="686"/>
      <c r="D11" s="698" t="s">
        <v>320</v>
      </c>
      <c r="E11" s="699"/>
      <c r="F11" s="699"/>
      <c r="G11" s="699"/>
      <c r="H11" s="699"/>
      <c r="I11" s="699"/>
      <c r="J11" s="699"/>
      <c r="K11" s="699"/>
      <c r="L11" s="699"/>
      <c r="M11" s="699"/>
      <c r="N11" s="699"/>
      <c r="O11" s="699"/>
      <c r="P11" s="699"/>
      <c r="Q11" s="699"/>
      <c r="R11" s="699"/>
      <c r="S11" s="699"/>
      <c r="T11" s="686"/>
      <c r="U11" s="698" t="s">
        <v>320</v>
      </c>
      <c r="V11" s="699"/>
      <c r="W11" s="699"/>
      <c r="X11" s="699"/>
      <c r="Y11" s="699"/>
      <c r="Z11" s="699"/>
      <c r="AA11" s="699"/>
      <c r="AB11" s="699"/>
      <c r="AC11" s="699"/>
      <c r="AD11" s="699"/>
      <c r="AE11" s="699"/>
      <c r="AF11" s="699"/>
      <c r="AG11" s="699"/>
      <c r="AH11" s="699"/>
      <c r="AI11" s="699"/>
      <c r="AJ11" s="699"/>
      <c r="AK11" s="686"/>
    </row>
    <row r="12" spans="1:37" x14ac:dyDescent="0.15">
      <c r="A12" s="729" t="s">
        <v>61</v>
      </c>
      <c r="B12" s="719"/>
      <c r="C12" s="730"/>
      <c r="D12" s="759" t="s">
        <v>155</v>
      </c>
      <c r="E12" s="760"/>
      <c r="F12" s="760" t="s">
        <v>152</v>
      </c>
      <c r="G12" s="760">
        <v>8</v>
      </c>
      <c r="H12" s="760"/>
      <c r="I12" s="760" t="s">
        <v>151</v>
      </c>
      <c r="J12" s="760" t="s">
        <v>63</v>
      </c>
      <c r="K12" s="760"/>
      <c r="L12" s="777" t="s">
        <v>154</v>
      </c>
      <c r="M12" s="760" t="s">
        <v>153</v>
      </c>
      <c r="N12" s="760"/>
      <c r="O12" s="760" t="s">
        <v>152</v>
      </c>
      <c r="P12" s="760">
        <v>0</v>
      </c>
      <c r="Q12" s="760"/>
      <c r="R12" s="760" t="s">
        <v>151</v>
      </c>
      <c r="S12" s="760" t="s">
        <v>63</v>
      </c>
      <c r="T12" s="760"/>
      <c r="U12" s="759" t="s">
        <v>155</v>
      </c>
      <c r="V12" s="760"/>
      <c r="W12" s="760" t="s">
        <v>152</v>
      </c>
      <c r="X12" s="760">
        <v>13</v>
      </c>
      <c r="Y12" s="760"/>
      <c r="Z12" s="760" t="s">
        <v>151</v>
      </c>
      <c r="AA12" s="760" t="s">
        <v>63</v>
      </c>
      <c r="AB12" s="760"/>
      <c r="AC12" s="777" t="s">
        <v>154</v>
      </c>
      <c r="AD12" s="760" t="s">
        <v>153</v>
      </c>
      <c r="AE12" s="760"/>
      <c r="AF12" s="760" t="s">
        <v>152</v>
      </c>
      <c r="AG12" s="760"/>
      <c r="AH12" s="760"/>
      <c r="AI12" s="760" t="s">
        <v>151</v>
      </c>
      <c r="AJ12" s="760" t="s">
        <v>63</v>
      </c>
      <c r="AK12" s="761"/>
    </row>
    <row r="13" spans="1:37" x14ac:dyDescent="0.15">
      <c r="A13" s="740" t="s">
        <v>150</v>
      </c>
      <c r="B13" s="741"/>
      <c r="C13" s="742"/>
      <c r="D13" s="786"/>
      <c r="E13" s="776"/>
      <c r="F13" s="776"/>
      <c r="G13" s="776"/>
      <c r="H13" s="776"/>
      <c r="I13" s="776"/>
      <c r="J13" s="776"/>
      <c r="K13" s="776"/>
      <c r="L13" s="635"/>
      <c r="M13" s="776"/>
      <c r="N13" s="776"/>
      <c r="O13" s="776"/>
      <c r="P13" s="776"/>
      <c r="Q13" s="776"/>
      <c r="R13" s="776"/>
      <c r="S13" s="776"/>
      <c r="T13" s="776"/>
      <c r="U13" s="786"/>
      <c r="V13" s="776"/>
      <c r="W13" s="776"/>
      <c r="X13" s="776"/>
      <c r="Y13" s="776"/>
      <c r="Z13" s="776"/>
      <c r="AA13" s="776"/>
      <c r="AB13" s="776"/>
      <c r="AC13" s="635"/>
      <c r="AD13" s="776"/>
      <c r="AE13" s="776"/>
      <c r="AF13" s="776"/>
      <c r="AG13" s="776"/>
      <c r="AH13" s="776"/>
      <c r="AI13" s="776"/>
      <c r="AJ13" s="776"/>
      <c r="AK13" s="841"/>
    </row>
    <row r="14" spans="1:37" x14ac:dyDescent="0.15">
      <c r="A14" s="731" t="s">
        <v>149</v>
      </c>
      <c r="B14" s="718" t="s">
        <v>148</v>
      </c>
      <c r="C14" s="730"/>
      <c r="D14" s="729" t="s">
        <v>27</v>
      </c>
      <c r="E14" s="719"/>
      <c r="F14" s="719"/>
      <c r="G14" s="719"/>
      <c r="H14" s="719" t="s">
        <v>147</v>
      </c>
      <c r="I14" s="719"/>
      <c r="J14" s="719"/>
      <c r="K14" s="719"/>
      <c r="L14" s="719"/>
      <c r="M14" s="719"/>
      <c r="N14" s="719"/>
      <c r="O14" s="719"/>
      <c r="P14" s="719"/>
      <c r="Q14" s="719"/>
      <c r="R14" s="719"/>
      <c r="S14" s="719"/>
      <c r="T14" s="730"/>
      <c r="U14" s="718" t="s">
        <v>27</v>
      </c>
      <c r="V14" s="719"/>
      <c r="W14" s="719"/>
      <c r="X14" s="719"/>
      <c r="Y14" s="719" t="s">
        <v>147</v>
      </c>
      <c r="Z14" s="719"/>
      <c r="AA14" s="719"/>
      <c r="AB14" s="719"/>
      <c r="AC14" s="719"/>
      <c r="AD14" s="719"/>
      <c r="AE14" s="719"/>
      <c r="AF14" s="719"/>
      <c r="AG14" s="719"/>
      <c r="AH14" s="719"/>
      <c r="AI14" s="719"/>
      <c r="AJ14" s="719"/>
      <c r="AK14" s="730"/>
    </row>
    <row r="15" spans="1:37" ht="36" customHeight="1" x14ac:dyDescent="0.15">
      <c r="A15" s="743"/>
      <c r="B15" s="695" t="s">
        <v>146</v>
      </c>
      <c r="C15" s="697"/>
      <c r="D15" s="734">
        <v>93770</v>
      </c>
      <c r="E15" s="735"/>
      <c r="F15" s="735"/>
      <c r="G15" s="735"/>
      <c r="H15" s="829" t="s">
        <v>744</v>
      </c>
      <c r="I15" s="863"/>
      <c r="J15" s="863"/>
      <c r="K15" s="863"/>
      <c r="L15" s="863"/>
      <c r="M15" s="863"/>
      <c r="N15" s="863"/>
      <c r="O15" s="863"/>
      <c r="P15" s="863"/>
      <c r="Q15" s="863"/>
      <c r="R15" s="863"/>
      <c r="S15" s="863"/>
      <c r="T15" s="864"/>
      <c r="U15" s="739">
        <v>8415</v>
      </c>
      <c r="V15" s="735"/>
      <c r="W15" s="735"/>
      <c r="X15" s="735"/>
      <c r="Y15" s="736" t="s">
        <v>748</v>
      </c>
      <c r="Z15" s="737"/>
      <c r="AA15" s="737"/>
      <c r="AB15" s="737"/>
      <c r="AC15" s="737"/>
      <c r="AD15" s="737"/>
      <c r="AE15" s="737"/>
      <c r="AF15" s="737"/>
      <c r="AG15" s="737"/>
      <c r="AH15" s="737"/>
      <c r="AI15" s="737"/>
      <c r="AJ15" s="737"/>
      <c r="AK15" s="738"/>
    </row>
    <row r="16" spans="1:37" x14ac:dyDescent="0.15">
      <c r="A16" s="743"/>
      <c r="B16" s="683" t="s">
        <v>145</v>
      </c>
      <c r="C16" s="684"/>
      <c r="D16" s="715" t="str">
        <f>IF(OR(I16="",N16="",R16=""),"",(I16*N16*R16))</f>
        <v/>
      </c>
      <c r="E16" s="716"/>
      <c r="F16" s="716"/>
      <c r="G16" s="716"/>
      <c r="H16" s="26"/>
      <c r="I16" s="717"/>
      <c r="J16" s="717"/>
      <c r="K16" s="717"/>
      <c r="L16" s="24" t="s">
        <v>13</v>
      </c>
      <c r="M16" s="24" t="s">
        <v>144</v>
      </c>
      <c r="N16" s="717"/>
      <c r="O16" s="717"/>
      <c r="P16" s="24" t="s">
        <v>143</v>
      </c>
      <c r="Q16" s="24"/>
      <c r="R16" s="717"/>
      <c r="S16" s="717"/>
      <c r="T16" s="25"/>
      <c r="U16" s="780"/>
      <c r="V16" s="716"/>
      <c r="W16" s="716"/>
      <c r="X16" s="716"/>
      <c r="Y16" s="26"/>
      <c r="Z16" s="717"/>
      <c r="AA16" s="717"/>
      <c r="AB16" s="717"/>
      <c r="AC16" s="24" t="s">
        <v>13</v>
      </c>
      <c r="AD16" s="24" t="s">
        <v>144</v>
      </c>
      <c r="AE16" s="717"/>
      <c r="AF16" s="717"/>
      <c r="AG16" s="24" t="s">
        <v>143</v>
      </c>
      <c r="AH16" s="24"/>
      <c r="AI16" s="717"/>
      <c r="AJ16" s="717"/>
      <c r="AK16" s="25"/>
    </row>
    <row r="17" spans="1:37" x14ac:dyDescent="0.15">
      <c r="A17" s="743"/>
      <c r="B17" s="683" t="s">
        <v>142</v>
      </c>
      <c r="C17" s="684"/>
      <c r="D17" s="715">
        <v>17600</v>
      </c>
      <c r="E17" s="716"/>
      <c r="F17" s="716"/>
      <c r="G17" s="716"/>
      <c r="H17" s="865" t="s">
        <v>745</v>
      </c>
      <c r="I17" s="783"/>
      <c r="J17" s="783"/>
      <c r="K17" s="783"/>
      <c r="L17" s="783"/>
      <c r="M17" s="783"/>
      <c r="N17" s="783"/>
      <c r="O17" s="783"/>
      <c r="P17" s="783"/>
      <c r="Q17" s="783"/>
      <c r="R17" s="783"/>
      <c r="S17" s="783"/>
      <c r="T17" s="784"/>
      <c r="U17" s="780">
        <v>15400</v>
      </c>
      <c r="V17" s="716"/>
      <c r="W17" s="716"/>
      <c r="X17" s="716"/>
      <c r="Y17" s="782" t="s">
        <v>749</v>
      </c>
      <c r="Z17" s="783"/>
      <c r="AA17" s="783"/>
      <c r="AB17" s="783"/>
      <c r="AC17" s="783"/>
      <c r="AD17" s="783"/>
      <c r="AE17" s="783"/>
      <c r="AF17" s="783"/>
      <c r="AG17" s="783"/>
      <c r="AH17" s="783"/>
      <c r="AI17" s="783"/>
      <c r="AJ17" s="783"/>
      <c r="AK17" s="784"/>
    </row>
    <row r="18" spans="1:37" x14ac:dyDescent="0.15">
      <c r="A18" s="743"/>
      <c r="B18" s="683" t="s">
        <v>141</v>
      </c>
      <c r="C18" s="684"/>
      <c r="D18" s="715" t="str">
        <f>IF(OR(I18="",O18=""),"",(I18*O18))</f>
        <v/>
      </c>
      <c r="E18" s="716"/>
      <c r="F18" s="716"/>
      <c r="G18" s="716"/>
      <c r="H18" s="720"/>
      <c r="I18" s="720"/>
      <c r="J18" s="720"/>
      <c r="K18" s="720"/>
      <c r="L18" s="720"/>
      <c r="M18" s="720"/>
      <c r="N18" s="720"/>
      <c r="O18" s="720"/>
      <c r="P18" s="720"/>
      <c r="Q18" s="720"/>
      <c r="R18" s="720"/>
      <c r="S18" s="720"/>
      <c r="T18" s="684"/>
      <c r="U18" s="780"/>
      <c r="V18" s="716"/>
      <c r="W18" s="716"/>
      <c r="X18" s="716"/>
      <c r="Y18" s="720"/>
      <c r="Z18" s="720"/>
      <c r="AA18" s="720"/>
      <c r="AB18" s="720"/>
      <c r="AC18" s="720"/>
      <c r="AD18" s="720"/>
      <c r="AE18" s="720"/>
      <c r="AF18" s="720"/>
      <c r="AG18" s="720"/>
      <c r="AH18" s="720"/>
      <c r="AI18" s="720"/>
      <c r="AJ18" s="720"/>
      <c r="AK18" s="684"/>
    </row>
    <row r="19" spans="1:37" x14ac:dyDescent="0.15">
      <c r="A19" s="743"/>
      <c r="B19" s="683" t="s">
        <v>140</v>
      </c>
      <c r="C19" s="684"/>
      <c r="D19" s="715" t="str">
        <f>IF(OR(I19="",O19=""),"",(I19*O19))</f>
        <v/>
      </c>
      <c r="E19" s="716"/>
      <c r="F19" s="716"/>
      <c r="G19" s="716"/>
      <c r="H19" s="720"/>
      <c r="I19" s="720"/>
      <c r="J19" s="720"/>
      <c r="K19" s="720"/>
      <c r="L19" s="720"/>
      <c r="M19" s="720"/>
      <c r="N19" s="720"/>
      <c r="O19" s="720"/>
      <c r="P19" s="720"/>
      <c r="Q19" s="720"/>
      <c r="R19" s="720"/>
      <c r="S19" s="720"/>
      <c r="T19" s="684"/>
      <c r="U19" s="780"/>
      <c r="V19" s="716"/>
      <c r="W19" s="716"/>
      <c r="X19" s="716"/>
      <c r="Y19" s="720"/>
      <c r="Z19" s="720"/>
      <c r="AA19" s="720"/>
      <c r="AB19" s="720"/>
      <c r="AC19" s="720"/>
      <c r="AD19" s="720"/>
      <c r="AE19" s="720"/>
      <c r="AF19" s="720"/>
      <c r="AG19" s="720"/>
      <c r="AH19" s="720"/>
      <c r="AI19" s="720"/>
      <c r="AJ19" s="720"/>
      <c r="AK19" s="684"/>
    </row>
    <row r="20" spans="1:37" x14ac:dyDescent="0.15">
      <c r="A20" s="743"/>
      <c r="B20" s="683" t="s">
        <v>139</v>
      </c>
      <c r="C20" s="684"/>
      <c r="D20" s="715"/>
      <c r="E20" s="716"/>
      <c r="F20" s="716"/>
      <c r="G20" s="716"/>
      <c r="H20" s="720"/>
      <c r="I20" s="720"/>
      <c r="J20" s="720"/>
      <c r="K20" s="720"/>
      <c r="L20" s="720"/>
      <c r="M20" s="720"/>
      <c r="N20" s="720"/>
      <c r="O20" s="720"/>
      <c r="P20" s="720"/>
      <c r="Q20" s="720"/>
      <c r="R20" s="720"/>
      <c r="S20" s="720"/>
      <c r="T20" s="684"/>
      <c r="U20" s="780"/>
      <c r="V20" s="716"/>
      <c r="W20" s="716"/>
      <c r="X20" s="716"/>
      <c r="Y20" s="720"/>
      <c r="Z20" s="720"/>
      <c r="AA20" s="720"/>
      <c r="AB20" s="720"/>
      <c r="AC20" s="720"/>
      <c r="AD20" s="720"/>
      <c r="AE20" s="720"/>
      <c r="AF20" s="720"/>
      <c r="AG20" s="720"/>
      <c r="AH20" s="720"/>
      <c r="AI20" s="720"/>
      <c r="AJ20" s="720"/>
      <c r="AK20" s="684"/>
    </row>
    <row r="21" spans="1:37" x14ac:dyDescent="0.15">
      <c r="A21" s="743"/>
      <c r="B21" s="683"/>
      <c r="C21" s="684"/>
      <c r="D21" s="715"/>
      <c r="E21" s="716"/>
      <c r="F21" s="716"/>
      <c r="G21" s="716"/>
      <c r="H21" s="720"/>
      <c r="I21" s="720"/>
      <c r="J21" s="720"/>
      <c r="K21" s="720"/>
      <c r="L21" s="720"/>
      <c r="M21" s="720"/>
      <c r="N21" s="720"/>
      <c r="O21" s="720"/>
      <c r="P21" s="720"/>
      <c r="Q21" s="720"/>
      <c r="R21" s="720"/>
      <c r="S21" s="720"/>
      <c r="T21" s="684"/>
      <c r="U21" s="780"/>
      <c r="V21" s="716"/>
      <c r="W21" s="716"/>
      <c r="X21" s="716"/>
      <c r="Y21" s="720"/>
      <c r="Z21" s="720"/>
      <c r="AA21" s="720"/>
      <c r="AB21" s="720"/>
      <c r="AC21" s="720"/>
      <c r="AD21" s="720"/>
      <c r="AE21" s="720"/>
      <c r="AF21" s="720"/>
      <c r="AG21" s="720"/>
      <c r="AH21" s="720"/>
      <c r="AI21" s="720"/>
      <c r="AJ21" s="720"/>
      <c r="AK21" s="684"/>
    </row>
    <row r="22" spans="1:37" x14ac:dyDescent="0.15">
      <c r="A22" s="743"/>
      <c r="B22" s="683"/>
      <c r="C22" s="684"/>
      <c r="D22" s="715"/>
      <c r="E22" s="716"/>
      <c r="F22" s="716"/>
      <c r="G22" s="716"/>
      <c r="H22" s="720"/>
      <c r="I22" s="720"/>
      <c r="J22" s="720"/>
      <c r="K22" s="720"/>
      <c r="L22" s="720"/>
      <c r="M22" s="720"/>
      <c r="N22" s="720"/>
      <c r="O22" s="720"/>
      <c r="P22" s="720"/>
      <c r="Q22" s="720"/>
      <c r="R22" s="720"/>
      <c r="S22" s="720"/>
      <c r="T22" s="684"/>
      <c r="U22" s="780"/>
      <c r="V22" s="716"/>
      <c r="W22" s="716"/>
      <c r="X22" s="716"/>
      <c r="Y22" s="720"/>
      <c r="Z22" s="720"/>
      <c r="AA22" s="720"/>
      <c r="AB22" s="720"/>
      <c r="AC22" s="720"/>
      <c r="AD22" s="720"/>
      <c r="AE22" s="720"/>
      <c r="AF22" s="720"/>
      <c r="AG22" s="720"/>
      <c r="AH22" s="720"/>
      <c r="AI22" s="720"/>
      <c r="AJ22" s="720"/>
      <c r="AK22" s="684"/>
    </row>
    <row r="23" spans="1:37" x14ac:dyDescent="0.15">
      <c r="A23" s="743"/>
      <c r="B23" s="685"/>
      <c r="C23" s="686"/>
      <c r="D23" s="785"/>
      <c r="E23" s="779"/>
      <c r="F23" s="779"/>
      <c r="G23" s="779"/>
      <c r="H23" s="699"/>
      <c r="I23" s="699"/>
      <c r="J23" s="699"/>
      <c r="K23" s="699"/>
      <c r="L23" s="699"/>
      <c r="M23" s="699"/>
      <c r="N23" s="699"/>
      <c r="O23" s="699"/>
      <c r="P23" s="699"/>
      <c r="Q23" s="699"/>
      <c r="R23" s="699"/>
      <c r="S23" s="699"/>
      <c r="T23" s="686"/>
      <c r="U23" s="778"/>
      <c r="V23" s="779"/>
      <c r="W23" s="779"/>
      <c r="X23" s="779"/>
      <c r="Y23" s="699"/>
      <c r="Z23" s="699"/>
      <c r="AA23" s="699"/>
      <c r="AB23" s="699"/>
      <c r="AC23" s="699"/>
      <c r="AD23" s="699"/>
      <c r="AE23" s="699"/>
      <c r="AF23" s="699"/>
      <c r="AG23" s="699"/>
      <c r="AH23" s="699"/>
      <c r="AI23" s="699"/>
      <c r="AJ23" s="699"/>
      <c r="AK23" s="686"/>
    </row>
    <row r="24" spans="1:37" x14ac:dyDescent="0.15">
      <c r="A24" s="732"/>
      <c r="B24" s="771" t="s">
        <v>65</v>
      </c>
      <c r="C24" s="772"/>
      <c r="D24" s="773">
        <f>SUM(D15:G23)</f>
        <v>111370</v>
      </c>
      <c r="E24" s="774"/>
      <c r="F24" s="774"/>
      <c r="G24" s="774"/>
      <c r="H24" s="775"/>
      <c r="I24" s="775"/>
      <c r="J24" s="775"/>
      <c r="K24" s="775"/>
      <c r="L24" s="775"/>
      <c r="M24" s="775"/>
      <c r="N24" s="775"/>
      <c r="O24" s="775"/>
      <c r="P24" s="775"/>
      <c r="Q24" s="775"/>
      <c r="R24" s="775"/>
      <c r="S24" s="775"/>
      <c r="T24" s="772"/>
      <c r="U24" s="781">
        <f>SUM(U15:X23)</f>
        <v>23815</v>
      </c>
      <c r="V24" s="774"/>
      <c r="W24" s="774"/>
      <c r="X24" s="774"/>
      <c r="Y24" s="775"/>
      <c r="Z24" s="775"/>
      <c r="AA24" s="775"/>
      <c r="AB24" s="775"/>
      <c r="AC24" s="775"/>
      <c r="AD24" s="775"/>
      <c r="AE24" s="775"/>
      <c r="AF24" s="775"/>
      <c r="AG24" s="775"/>
      <c r="AH24" s="775"/>
      <c r="AI24" s="775"/>
      <c r="AJ24" s="775"/>
      <c r="AK24" s="772"/>
    </row>
    <row r="25" spans="1:37" x14ac:dyDescent="0.15">
      <c r="A25" s="759" t="s">
        <v>66</v>
      </c>
      <c r="B25" s="760"/>
      <c r="C25" s="761"/>
      <c r="D25" s="857" t="s">
        <v>369</v>
      </c>
      <c r="E25" s="858"/>
      <c r="F25" s="858"/>
      <c r="G25" s="858"/>
      <c r="H25" s="858"/>
      <c r="I25" s="858"/>
      <c r="J25" s="858"/>
      <c r="K25" s="858"/>
      <c r="L25" s="858"/>
      <c r="M25" s="858"/>
      <c r="N25" s="858"/>
      <c r="O25" s="858"/>
      <c r="P25" s="858"/>
      <c r="Q25" s="858"/>
      <c r="R25" s="858"/>
      <c r="S25" s="858"/>
      <c r="T25" s="859"/>
      <c r="U25" s="857" t="s">
        <v>370</v>
      </c>
      <c r="V25" s="858"/>
      <c r="W25" s="858"/>
      <c r="X25" s="858"/>
      <c r="Y25" s="858"/>
      <c r="Z25" s="858"/>
      <c r="AA25" s="858"/>
      <c r="AB25" s="858"/>
      <c r="AC25" s="858"/>
      <c r="AD25" s="858"/>
      <c r="AE25" s="858"/>
      <c r="AF25" s="858"/>
      <c r="AG25" s="858"/>
      <c r="AH25" s="858"/>
      <c r="AI25" s="858"/>
      <c r="AJ25" s="858"/>
      <c r="AK25" s="859"/>
    </row>
    <row r="26" spans="1:37" x14ac:dyDescent="0.15">
      <c r="A26" s="762"/>
      <c r="B26" s="763"/>
      <c r="C26" s="764"/>
      <c r="D26" s="816"/>
      <c r="E26" s="817"/>
      <c r="F26" s="817"/>
      <c r="G26" s="817"/>
      <c r="H26" s="817"/>
      <c r="I26" s="817"/>
      <c r="J26" s="817"/>
      <c r="K26" s="817"/>
      <c r="L26" s="817"/>
      <c r="M26" s="817"/>
      <c r="N26" s="817"/>
      <c r="O26" s="817"/>
      <c r="P26" s="817"/>
      <c r="Q26" s="817"/>
      <c r="R26" s="817"/>
      <c r="S26" s="817"/>
      <c r="T26" s="818"/>
      <c r="U26" s="816"/>
      <c r="V26" s="817"/>
      <c r="W26" s="817"/>
      <c r="X26" s="817"/>
      <c r="Y26" s="817"/>
      <c r="Z26" s="817"/>
      <c r="AA26" s="817"/>
      <c r="AB26" s="817"/>
      <c r="AC26" s="817"/>
      <c r="AD26" s="817"/>
      <c r="AE26" s="817"/>
      <c r="AF26" s="817"/>
      <c r="AG26" s="817"/>
      <c r="AH26" s="817"/>
      <c r="AI26" s="817"/>
      <c r="AJ26" s="817"/>
      <c r="AK26" s="818"/>
    </row>
    <row r="27" spans="1:37" x14ac:dyDescent="0.15">
      <c r="A27" s="762"/>
      <c r="B27" s="763"/>
      <c r="C27" s="764"/>
      <c r="D27" s="816"/>
      <c r="E27" s="817"/>
      <c r="F27" s="817"/>
      <c r="G27" s="817"/>
      <c r="H27" s="817"/>
      <c r="I27" s="817"/>
      <c r="J27" s="817"/>
      <c r="K27" s="817"/>
      <c r="L27" s="817"/>
      <c r="M27" s="817"/>
      <c r="N27" s="817"/>
      <c r="O27" s="817"/>
      <c r="P27" s="817"/>
      <c r="Q27" s="817"/>
      <c r="R27" s="817"/>
      <c r="S27" s="817"/>
      <c r="T27" s="818"/>
      <c r="U27" s="816"/>
      <c r="V27" s="817"/>
      <c r="W27" s="817"/>
      <c r="X27" s="817"/>
      <c r="Y27" s="817"/>
      <c r="Z27" s="817"/>
      <c r="AA27" s="817"/>
      <c r="AB27" s="817"/>
      <c r="AC27" s="817"/>
      <c r="AD27" s="817"/>
      <c r="AE27" s="817"/>
      <c r="AF27" s="817"/>
      <c r="AG27" s="817"/>
      <c r="AH27" s="817"/>
      <c r="AI27" s="817"/>
      <c r="AJ27" s="817"/>
      <c r="AK27" s="818"/>
    </row>
    <row r="28" spans="1:37" x14ac:dyDescent="0.15">
      <c r="A28" s="762"/>
      <c r="B28" s="763"/>
      <c r="C28" s="764"/>
      <c r="D28" s="816"/>
      <c r="E28" s="817"/>
      <c r="F28" s="817"/>
      <c r="G28" s="817"/>
      <c r="H28" s="817"/>
      <c r="I28" s="817"/>
      <c r="J28" s="817"/>
      <c r="K28" s="817"/>
      <c r="L28" s="817"/>
      <c r="M28" s="817"/>
      <c r="N28" s="817"/>
      <c r="O28" s="817"/>
      <c r="P28" s="817"/>
      <c r="Q28" s="817"/>
      <c r="R28" s="817"/>
      <c r="S28" s="817"/>
      <c r="T28" s="818"/>
      <c r="U28" s="816"/>
      <c r="V28" s="817"/>
      <c r="W28" s="817"/>
      <c r="X28" s="817"/>
      <c r="Y28" s="817"/>
      <c r="Z28" s="817"/>
      <c r="AA28" s="817"/>
      <c r="AB28" s="817"/>
      <c r="AC28" s="817"/>
      <c r="AD28" s="817"/>
      <c r="AE28" s="817"/>
      <c r="AF28" s="817"/>
      <c r="AG28" s="817"/>
      <c r="AH28" s="817"/>
      <c r="AI28" s="817"/>
      <c r="AJ28" s="817"/>
      <c r="AK28" s="818"/>
    </row>
    <row r="29" spans="1:37" x14ac:dyDescent="0.15">
      <c r="A29" s="762"/>
      <c r="B29" s="763"/>
      <c r="C29" s="764"/>
      <c r="D29" s="816"/>
      <c r="E29" s="817"/>
      <c r="F29" s="817"/>
      <c r="G29" s="817"/>
      <c r="H29" s="817"/>
      <c r="I29" s="817"/>
      <c r="J29" s="817"/>
      <c r="K29" s="817"/>
      <c r="L29" s="817"/>
      <c r="M29" s="817"/>
      <c r="N29" s="817"/>
      <c r="O29" s="817"/>
      <c r="P29" s="817"/>
      <c r="Q29" s="817"/>
      <c r="R29" s="817"/>
      <c r="S29" s="817"/>
      <c r="T29" s="818"/>
      <c r="U29" s="816"/>
      <c r="V29" s="817"/>
      <c r="W29" s="817"/>
      <c r="X29" s="817"/>
      <c r="Y29" s="817"/>
      <c r="Z29" s="817"/>
      <c r="AA29" s="817"/>
      <c r="AB29" s="817"/>
      <c r="AC29" s="817"/>
      <c r="AD29" s="817"/>
      <c r="AE29" s="817"/>
      <c r="AF29" s="817"/>
      <c r="AG29" s="817"/>
      <c r="AH29" s="817"/>
      <c r="AI29" s="817"/>
      <c r="AJ29" s="817"/>
      <c r="AK29" s="818"/>
    </row>
    <row r="30" spans="1:37" x14ac:dyDescent="0.15">
      <c r="A30" s="762"/>
      <c r="B30" s="763"/>
      <c r="C30" s="764"/>
      <c r="D30" s="816"/>
      <c r="E30" s="817"/>
      <c r="F30" s="817"/>
      <c r="G30" s="817"/>
      <c r="H30" s="817"/>
      <c r="I30" s="817"/>
      <c r="J30" s="817"/>
      <c r="K30" s="817"/>
      <c r="L30" s="817"/>
      <c r="M30" s="817"/>
      <c r="N30" s="817"/>
      <c r="O30" s="817"/>
      <c r="P30" s="817"/>
      <c r="Q30" s="817"/>
      <c r="R30" s="817"/>
      <c r="S30" s="817"/>
      <c r="T30" s="818"/>
      <c r="U30" s="816"/>
      <c r="V30" s="817"/>
      <c r="W30" s="817"/>
      <c r="X30" s="817"/>
      <c r="Y30" s="817"/>
      <c r="Z30" s="817"/>
      <c r="AA30" s="817"/>
      <c r="AB30" s="817"/>
      <c r="AC30" s="817"/>
      <c r="AD30" s="817"/>
      <c r="AE30" s="817"/>
      <c r="AF30" s="817"/>
      <c r="AG30" s="817"/>
      <c r="AH30" s="817"/>
      <c r="AI30" s="817"/>
      <c r="AJ30" s="817"/>
      <c r="AK30" s="818"/>
    </row>
    <row r="31" spans="1:37" x14ac:dyDescent="0.15">
      <c r="A31" s="765"/>
      <c r="B31" s="766"/>
      <c r="C31" s="767"/>
      <c r="D31" s="860"/>
      <c r="E31" s="861"/>
      <c r="F31" s="861"/>
      <c r="G31" s="861"/>
      <c r="H31" s="861"/>
      <c r="I31" s="861"/>
      <c r="J31" s="861"/>
      <c r="K31" s="861"/>
      <c r="L31" s="861"/>
      <c r="M31" s="861"/>
      <c r="N31" s="861"/>
      <c r="O31" s="861"/>
      <c r="P31" s="861"/>
      <c r="Q31" s="861"/>
      <c r="R31" s="861"/>
      <c r="S31" s="861"/>
      <c r="T31" s="862"/>
      <c r="U31" s="860"/>
      <c r="V31" s="861"/>
      <c r="W31" s="861"/>
      <c r="X31" s="861"/>
      <c r="Y31" s="861"/>
      <c r="Z31" s="861"/>
      <c r="AA31" s="861"/>
      <c r="AB31" s="861"/>
      <c r="AC31" s="861"/>
      <c r="AD31" s="861"/>
      <c r="AE31" s="861"/>
      <c r="AF31" s="861"/>
      <c r="AG31" s="861"/>
      <c r="AH31" s="861"/>
      <c r="AI31" s="861"/>
      <c r="AJ31" s="861"/>
      <c r="AK31" s="862"/>
    </row>
    <row r="32" spans="1:37" x14ac:dyDescent="0.15">
      <c r="A32" s="744" t="s">
        <v>138</v>
      </c>
      <c r="B32" s="745"/>
      <c r="C32" s="746"/>
      <c r="D32" s="744" t="s">
        <v>746</v>
      </c>
      <c r="E32" s="805"/>
      <c r="F32" s="805"/>
      <c r="G32" s="805"/>
      <c r="H32" s="805"/>
      <c r="I32" s="805"/>
      <c r="J32" s="805"/>
      <c r="K32" s="805"/>
      <c r="L32" s="805"/>
      <c r="M32" s="805"/>
      <c r="N32" s="805"/>
      <c r="O32" s="805"/>
      <c r="P32" s="805"/>
      <c r="Q32" s="805"/>
      <c r="R32" s="805"/>
      <c r="S32" s="805"/>
      <c r="T32" s="806"/>
      <c r="U32" s="744" t="s">
        <v>747</v>
      </c>
      <c r="V32" s="805"/>
      <c r="W32" s="805"/>
      <c r="X32" s="805"/>
      <c r="Y32" s="805"/>
      <c r="Z32" s="805"/>
      <c r="AA32" s="805"/>
      <c r="AB32" s="805"/>
      <c r="AC32" s="805"/>
      <c r="AD32" s="805"/>
      <c r="AE32" s="805"/>
      <c r="AF32" s="805"/>
      <c r="AG32" s="805"/>
      <c r="AH32" s="805"/>
      <c r="AI32" s="805"/>
      <c r="AJ32" s="805"/>
      <c r="AK32" s="806"/>
    </row>
    <row r="33" spans="1:37" x14ac:dyDescent="0.15">
      <c r="A33" s="747"/>
      <c r="B33" s="748"/>
      <c r="C33" s="749"/>
      <c r="D33" s="807"/>
      <c r="E33" s="808"/>
      <c r="F33" s="808"/>
      <c r="G33" s="808"/>
      <c r="H33" s="808"/>
      <c r="I33" s="808"/>
      <c r="J33" s="808"/>
      <c r="K33" s="808"/>
      <c r="L33" s="808"/>
      <c r="M33" s="808"/>
      <c r="N33" s="808"/>
      <c r="O33" s="808"/>
      <c r="P33" s="808"/>
      <c r="Q33" s="808"/>
      <c r="R33" s="808"/>
      <c r="S33" s="808"/>
      <c r="T33" s="809"/>
      <c r="U33" s="807"/>
      <c r="V33" s="808"/>
      <c r="W33" s="808"/>
      <c r="X33" s="808"/>
      <c r="Y33" s="808"/>
      <c r="Z33" s="808"/>
      <c r="AA33" s="808"/>
      <c r="AB33" s="808"/>
      <c r="AC33" s="808"/>
      <c r="AD33" s="808"/>
      <c r="AE33" s="808"/>
      <c r="AF33" s="808"/>
      <c r="AG33" s="808"/>
      <c r="AH33" s="808"/>
      <c r="AI33" s="808"/>
      <c r="AJ33" s="808"/>
      <c r="AK33" s="809"/>
    </row>
    <row r="34" spans="1:37" x14ac:dyDescent="0.15">
      <c r="A34" s="747"/>
      <c r="B34" s="748"/>
      <c r="C34" s="749"/>
      <c r="D34" s="807"/>
      <c r="E34" s="808"/>
      <c r="F34" s="808"/>
      <c r="G34" s="808"/>
      <c r="H34" s="808"/>
      <c r="I34" s="808"/>
      <c r="J34" s="808"/>
      <c r="K34" s="808"/>
      <c r="L34" s="808"/>
      <c r="M34" s="808"/>
      <c r="N34" s="808"/>
      <c r="O34" s="808"/>
      <c r="P34" s="808"/>
      <c r="Q34" s="808"/>
      <c r="R34" s="808"/>
      <c r="S34" s="808"/>
      <c r="T34" s="809"/>
      <c r="U34" s="807"/>
      <c r="V34" s="808"/>
      <c r="W34" s="808"/>
      <c r="X34" s="808"/>
      <c r="Y34" s="808"/>
      <c r="Z34" s="808"/>
      <c r="AA34" s="808"/>
      <c r="AB34" s="808"/>
      <c r="AC34" s="808"/>
      <c r="AD34" s="808"/>
      <c r="AE34" s="808"/>
      <c r="AF34" s="808"/>
      <c r="AG34" s="808"/>
      <c r="AH34" s="808"/>
      <c r="AI34" s="808"/>
      <c r="AJ34" s="808"/>
      <c r="AK34" s="809"/>
    </row>
    <row r="35" spans="1:37" x14ac:dyDescent="0.15">
      <c r="A35" s="747"/>
      <c r="B35" s="748"/>
      <c r="C35" s="749"/>
      <c r="D35" s="807"/>
      <c r="E35" s="808"/>
      <c r="F35" s="808"/>
      <c r="G35" s="808"/>
      <c r="H35" s="808"/>
      <c r="I35" s="808"/>
      <c r="J35" s="808"/>
      <c r="K35" s="808"/>
      <c r="L35" s="808"/>
      <c r="M35" s="808"/>
      <c r="N35" s="808"/>
      <c r="O35" s="808"/>
      <c r="P35" s="808"/>
      <c r="Q35" s="808"/>
      <c r="R35" s="808"/>
      <c r="S35" s="808"/>
      <c r="T35" s="809"/>
      <c r="U35" s="807"/>
      <c r="V35" s="808"/>
      <c r="W35" s="808"/>
      <c r="X35" s="808"/>
      <c r="Y35" s="808"/>
      <c r="Z35" s="808"/>
      <c r="AA35" s="808"/>
      <c r="AB35" s="808"/>
      <c r="AC35" s="808"/>
      <c r="AD35" s="808"/>
      <c r="AE35" s="808"/>
      <c r="AF35" s="808"/>
      <c r="AG35" s="808"/>
      <c r="AH35" s="808"/>
      <c r="AI35" s="808"/>
      <c r="AJ35" s="808"/>
      <c r="AK35" s="809"/>
    </row>
    <row r="36" spans="1:37" x14ac:dyDescent="0.15">
      <c r="A36" s="747"/>
      <c r="B36" s="748"/>
      <c r="C36" s="749"/>
      <c r="D36" s="807"/>
      <c r="E36" s="808"/>
      <c r="F36" s="808"/>
      <c r="G36" s="808"/>
      <c r="H36" s="808"/>
      <c r="I36" s="808"/>
      <c r="J36" s="808"/>
      <c r="K36" s="808"/>
      <c r="L36" s="808"/>
      <c r="M36" s="808"/>
      <c r="N36" s="808"/>
      <c r="O36" s="808"/>
      <c r="P36" s="808"/>
      <c r="Q36" s="808"/>
      <c r="R36" s="808"/>
      <c r="S36" s="808"/>
      <c r="T36" s="809"/>
      <c r="U36" s="807"/>
      <c r="V36" s="808"/>
      <c r="W36" s="808"/>
      <c r="X36" s="808"/>
      <c r="Y36" s="808"/>
      <c r="Z36" s="808"/>
      <c r="AA36" s="808"/>
      <c r="AB36" s="808"/>
      <c r="AC36" s="808"/>
      <c r="AD36" s="808"/>
      <c r="AE36" s="808"/>
      <c r="AF36" s="808"/>
      <c r="AG36" s="808"/>
      <c r="AH36" s="808"/>
      <c r="AI36" s="808"/>
      <c r="AJ36" s="808"/>
      <c r="AK36" s="809"/>
    </row>
    <row r="37" spans="1:37" x14ac:dyDescent="0.15">
      <c r="A37" s="750"/>
      <c r="B37" s="751"/>
      <c r="C37" s="752"/>
      <c r="D37" s="810"/>
      <c r="E37" s="811"/>
      <c r="F37" s="811"/>
      <c r="G37" s="811"/>
      <c r="H37" s="811"/>
      <c r="I37" s="811"/>
      <c r="J37" s="811"/>
      <c r="K37" s="811"/>
      <c r="L37" s="811"/>
      <c r="M37" s="811"/>
      <c r="N37" s="811"/>
      <c r="O37" s="811"/>
      <c r="P37" s="811"/>
      <c r="Q37" s="811"/>
      <c r="R37" s="811"/>
      <c r="S37" s="811"/>
      <c r="T37" s="812"/>
      <c r="U37" s="810"/>
      <c r="V37" s="811"/>
      <c r="W37" s="811"/>
      <c r="X37" s="811"/>
      <c r="Y37" s="811"/>
      <c r="Z37" s="811"/>
      <c r="AA37" s="811"/>
      <c r="AB37" s="811"/>
      <c r="AC37" s="811"/>
      <c r="AD37" s="811"/>
      <c r="AE37" s="811"/>
      <c r="AF37" s="811"/>
      <c r="AG37" s="811"/>
      <c r="AH37" s="811"/>
      <c r="AI37" s="811"/>
      <c r="AJ37" s="811"/>
      <c r="AK37" s="812"/>
    </row>
    <row r="38" spans="1:37" x14ac:dyDescent="0.15">
      <c r="A38" s="760" t="s">
        <v>321</v>
      </c>
      <c r="B38" s="760"/>
      <c r="C38" s="760"/>
      <c r="D38" s="760"/>
      <c r="E38" s="760"/>
      <c r="F38" s="760"/>
      <c r="G38" s="760"/>
      <c r="H38" s="760"/>
      <c r="I38" s="760"/>
      <c r="J38" s="760"/>
      <c r="K38" s="760"/>
      <c r="L38" s="760"/>
      <c r="M38" s="760"/>
      <c r="N38" s="760"/>
      <c r="O38" s="760"/>
      <c r="P38" s="760"/>
      <c r="Q38" s="760"/>
      <c r="R38" s="760"/>
      <c r="S38" s="760"/>
      <c r="T38" s="760"/>
      <c r="U38" s="760"/>
      <c r="V38" s="760"/>
      <c r="W38" s="760"/>
      <c r="X38" s="760"/>
      <c r="Y38" s="760"/>
      <c r="Z38" s="760"/>
      <c r="AA38" s="760"/>
      <c r="AB38" s="760"/>
      <c r="AC38" s="760"/>
      <c r="AD38" s="760"/>
      <c r="AE38" s="760"/>
      <c r="AF38" s="760"/>
      <c r="AG38" s="760"/>
      <c r="AH38" s="760"/>
      <c r="AI38" s="760"/>
      <c r="AJ38" s="760"/>
      <c r="AK38" s="760"/>
    </row>
    <row r="39" spans="1:37" x14ac:dyDescent="0.15">
      <c r="A39" s="721" t="s">
        <v>136</v>
      </c>
      <c r="B39" s="721"/>
      <c r="C39" s="721"/>
      <c r="D39" s="721"/>
      <c r="E39" s="721"/>
      <c r="F39" s="721"/>
      <c r="G39" s="721"/>
      <c r="H39" s="721"/>
      <c r="I39" s="721"/>
      <c r="J39" s="721"/>
      <c r="K39" s="721"/>
      <c r="L39" s="721"/>
      <c r="M39" s="721"/>
      <c r="N39" s="721"/>
      <c r="O39" s="721"/>
      <c r="P39" s="721"/>
      <c r="Q39" s="721"/>
      <c r="R39" s="721"/>
      <c r="S39" s="721"/>
      <c r="T39" s="721"/>
      <c r="U39" s="721"/>
      <c r="V39" s="721"/>
      <c r="W39" s="721"/>
      <c r="X39" s="721"/>
      <c r="Y39" s="721"/>
      <c r="Z39" s="721"/>
      <c r="AA39" s="721"/>
      <c r="AB39" s="721"/>
      <c r="AC39" s="721"/>
      <c r="AD39" s="721"/>
      <c r="AE39" s="721"/>
      <c r="AF39" s="721"/>
      <c r="AG39" s="721"/>
      <c r="AH39" s="721"/>
      <c r="AI39" s="721"/>
      <c r="AJ39" s="721"/>
      <c r="AK39" s="721"/>
    </row>
    <row r="40" spans="1:37" x14ac:dyDescent="0.15">
      <c r="A40" s="721"/>
      <c r="B40" s="721"/>
      <c r="C40" s="721"/>
      <c r="D40" s="721"/>
      <c r="E40" s="721"/>
      <c r="F40" s="721"/>
      <c r="G40" s="721"/>
      <c r="H40" s="721"/>
      <c r="I40" s="721"/>
      <c r="J40" s="721"/>
      <c r="K40" s="721"/>
      <c r="L40" s="721"/>
      <c r="M40" s="721"/>
      <c r="N40" s="721"/>
      <c r="O40" s="721"/>
      <c r="P40" s="721"/>
      <c r="Q40" s="721"/>
      <c r="R40" s="721"/>
      <c r="S40" s="721"/>
      <c r="T40" s="721"/>
      <c r="U40" s="721"/>
      <c r="V40" s="721"/>
      <c r="W40" s="721"/>
      <c r="X40" s="721"/>
      <c r="Y40" s="721"/>
      <c r="Z40" s="721"/>
      <c r="AA40" s="721"/>
      <c r="AB40" s="721"/>
      <c r="AC40" s="721"/>
      <c r="AD40" s="721"/>
      <c r="AE40" s="721"/>
      <c r="AF40" s="721"/>
      <c r="AG40" s="721"/>
      <c r="AH40" s="721"/>
      <c r="AI40" s="721"/>
      <c r="AJ40" s="721"/>
      <c r="AK40" s="721"/>
    </row>
    <row r="41" spans="1:37" x14ac:dyDescent="0.15">
      <c r="A41" s="722" t="s">
        <v>135</v>
      </c>
      <c r="B41" s="722"/>
      <c r="C41" s="722"/>
      <c r="D41" s="722"/>
      <c r="E41" s="722"/>
      <c r="F41" s="722"/>
      <c r="G41" s="722"/>
      <c r="H41" s="722"/>
      <c r="I41" s="722"/>
      <c r="J41" s="722"/>
      <c r="K41" s="722"/>
      <c r="L41" s="722"/>
      <c r="M41" s="722"/>
      <c r="N41" s="722"/>
      <c r="O41" s="722"/>
      <c r="P41" s="722"/>
      <c r="Q41" s="722"/>
      <c r="R41" s="722"/>
      <c r="S41" s="722"/>
      <c r="T41" s="722"/>
      <c r="U41" s="722"/>
      <c r="V41" s="722"/>
      <c r="W41" s="722"/>
      <c r="X41" s="722"/>
      <c r="Y41" s="722"/>
      <c r="Z41" s="722"/>
      <c r="AA41" s="722"/>
      <c r="AB41" s="722"/>
      <c r="AC41" s="722"/>
      <c r="AD41" s="722"/>
      <c r="AE41" s="722"/>
      <c r="AF41" s="722"/>
      <c r="AG41" s="722"/>
      <c r="AH41" s="722"/>
      <c r="AI41" s="722"/>
      <c r="AJ41" s="722"/>
      <c r="AK41" s="722"/>
    </row>
  </sheetData>
  <mergeCells count="111">
    <mergeCell ref="B3:D3"/>
    <mergeCell ref="E3:F3"/>
    <mergeCell ref="G3:I3"/>
    <mergeCell ref="K3:AK3"/>
    <mergeCell ref="A5:C6"/>
    <mergeCell ref="D5:AK6"/>
    <mergeCell ref="A10:A11"/>
    <mergeCell ref="B10:C10"/>
    <mergeCell ref="D10:T10"/>
    <mergeCell ref="U10:AK10"/>
    <mergeCell ref="B11:C11"/>
    <mergeCell ref="D11:T11"/>
    <mergeCell ref="U11:AK11"/>
    <mergeCell ref="A7:C8"/>
    <mergeCell ref="D7:T7"/>
    <mergeCell ref="U7:AK7"/>
    <mergeCell ref="D8:T8"/>
    <mergeCell ref="U8:AK8"/>
    <mergeCell ref="A9:C9"/>
    <mergeCell ref="D9:T9"/>
    <mergeCell ref="U9:AK9"/>
    <mergeCell ref="AD12:AE13"/>
    <mergeCell ref="AF12:AF13"/>
    <mergeCell ref="AG12:AH13"/>
    <mergeCell ref="AI12:AI13"/>
    <mergeCell ref="AJ12:AK13"/>
    <mergeCell ref="A13:C13"/>
    <mergeCell ref="U12:V13"/>
    <mergeCell ref="W12:W13"/>
    <mergeCell ref="X12:Y13"/>
    <mergeCell ref="Z12:Z13"/>
    <mergeCell ref="AA12:AB13"/>
    <mergeCell ref="AC12:AC13"/>
    <mergeCell ref="L12:L13"/>
    <mergeCell ref="M12:N13"/>
    <mergeCell ref="O12:O13"/>
    <mergeCell ref="P12:Q13"/>
    <mergeCell ref="R12:R13"/>
    <mergeCell ref="S12:T13"/>
    <mergeCell ref="A12:C12"/>
    <mergeCell ref="D12:E13"/>
    <mergeCell ref="F12:F13"/>
    <mergeCell ref="G12:H13"/>
    <mergeCell ref="I12:I13"/>
    <mergeCell ref="J12:K13"/>
    <mergeCell ref="Y15:AK15"/>
    <mergeCell ref="B16:C16"/>
    <mergeCell ref="D16:G16"/>
    <mergeCell ref="I16:K16"/>
    <mergeCell ref="N16:O16"/>
    <mergeCell ref="R16:S16"/>
    <mergeCell ref="U16:X16"/>
    <mergeCell ref="Z16:AB16"/>
    <mergeCell ref="AE16:AF16"/>
    <mergeCell ref="AI16:AJ16"/>
    <mergeCell ref="Y17:AK17"/>
    <mergeCell ref="B18:C18"/>
    <mergeCell ref="D18:G18"/>
    <mergeCell ref="H18:T18"/>
    <mergeCell ref="U18:X18"/>
    <mergeCell ref="Y18:AK18"/>
    <mergeCell ref="D21:G21"/>
    <mergeCell ref="H21:T21"/>
    <mergeCell ref="U21:X21"/>
    <mergeCell ref="Y21:AK21"/>
    <mergeCell ref="B17:C17"/>
    <mergeCell ref="D17:G17"/>
    <mergeCell ref="H17:T17"/>
    <mergeCell ref="U17:X17"/>
    <mergeCell ref="D22:G22"/>
    <mergeCell ref="H22:T22"/>
    <mergeCell ref="U22:X22"/>
    <mergeCell ref="Y22:AK22"/>
    <mergeCell ref="B19:C19"/>
    <mergeCell ref="D19:G19"/>
    <mergeCell ref="H19:T19"/>
    <mergeCell ref="U19:X19"/>
    <mergeCell ref="Y19:AK19"/>
    <mergeCell ref="B20:C23"/>
    <mergeCell ref="D20:G20"/>
    <mergeCell ref="H20:T20"/>
    <mergeCell ref="U20:X20"/>
    <mergeCell ref="Y20:AK20"/>
    <mergeCell ref="D23:G23"/>
    <mergeCell ref="H23:T23"/>
    <mergeCell ref="U23:X23"/>
    <mergeCell ref="Y23:AK23"/>
    <mergeCell ref="B24:C24"/>
    <mergeCell ref="D24:G24"/>
    <mergeCell ref="H24:T24"/>
    <mergeCell ref="U24:X24"/>
    <mergeCell ref="Y24:AK24"/>
    <mergeCell ref="A38:AK38"/>
    <mergeCell ref="A39:AK40"/>
    <mergeCell ref="A41:AK41"/>
    <mergeCell ref="A25:C31"/>
    <mergeCell ref="D25:T31"/>
    <mergeCell ref="U25:AK31"/>
    <mergeCell ref="A32:C37"/>
    <mergeCell ref="D32:T37"/>
    <mergeCell ref="U32:AK37"/>
    <mergeCell ref="A14:A24"/>
    <mergeCell ref="B14:C14"/>
    <mergeCell ref="D14:G14"/>
    <mergeCell ref="H14:T14"/>
    <mergeCell ref="U14:X14"/>
    <mergeCell ref="Y14:AK14"/>
    <mergeCell ref="B15:C15"/>
    <mergeCell ref="D15:G15"/>
    <mergeCell ref="H15:T15"/>
    <mergeCell ref="U15:X15"/>
  </mergeCells>
  <phoneticPr fontId="1"/>
  <pageMargins left="0.70866141732283472" right="0.70866141732283472" top="0.74803149606299213" bottom="0.74803149606299213" header="0.31496062992125984" footer="0.31496062992125984"/>
  <pageSetup paperSize="9" scale="95"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41"/>
  <sheetViews>
    <sheetView topLeftCell="A4" workbookViewId="0">
      <selection activeCell="AR28" sqref="AR28"/>
    </sheetView>
  </sheetViews>
  <sheetFormatPr defaultColWidth="9" defaultRowHeight="18" x14ac:dyDescent="0.15"/>
  <cols>
    <col min="1" max="1" customWidth="true" style="10" width="3.75"/>
    <col min="2" max="3" customWidth="true" style="10" width="4.875"/>
    <col min="4" max="37" customWidth="true" style="10" width="2.25"/>
    <col min="38" max="16384" style="10" width="9.0"/>
  </cols>
  <sheetData>
    <row r="1" spans="1:40" x14ac:dyDescent="0.15">
      <c r="A1" s="27" t="s">
        <v>371</v>
      </c>
      <c r="B1" s="27"/>
      <c r="C1" s="27"/>
      <c r="D1" s="27"/>
    </row>
    <row r="2" spans="1:40" x14ac:dyDescent="0.15">
      <c r="A2" s="16"/>
      <c r="B2" s="16"/>
      <c r="C2" s="16"/>
      <c r="D2" s="16"/>
    </row>
    <row r="3" spans="1:40" s="11" customFormat="1" ht="24" x14ac:dyDescent="0.15">
      <c r="B3" s="687" t="s">
        <v>21</v>
      </c>
      <c r="C3" s="687"/>
      <c r="D3" s="687"/>
      <c r="E3" s="303">
        <v>7</v>
      </c>
      <c r="F3" s="303"/>
      <c r="G3" s="303" t="s">
        <v>24</v>
      </c>
      <c r="H3" s="303"/>
      <c r="I3" s="303"/>
      <c r="K3" s="688" t="s">
        <v>162</v>
      </c>
      <c r="L3" s="688"/>
      <c r="M3" s="688"/>
      <c r="N3" s="688"/>
      <c r="O3" s="688"/>
      <c r="P3" s="688"/>
      <c r="Q3" s="688"/>
      <c r="R3" s="688"/>
      <c r="S3" s="688"/>
      <c r="T3" s="688"/>
      <c r="U3" s="688"/>
      <c r="V3" s="688"/>
      <c r="W3" s="688"/>
      <c r="X3" s="688"/>
      <c r="Y3" s="688"/>
      <c r="Z3" s="688"/>
      <c r="AA3" s="688"/>
      <c r="AB3" s="688"/>
      <c r="AC3" s="688"/>
      <c r="AD3" s="688"/>
      <c r="AE3" s="688"/>
      <c r="AF3" s="688"/>
      <c r="AG3" s="688"/>
      <c r="AH3" s="688"/>
      <c r="AI3" s="688"/>
      <c r="AJ3" s="688"/>
      <c r="AK3" s="688"/>
    </row>
    <row r="4" spans="1:40" x14ac:dyDescent="0.15">
      <c r="A4" s="9"/>
      <c r="B4" s="9"/>
      <c r="C4" s="9"/>
      <c r="D4" s="9"/>
    </row>
    <row r="5" spans="1:40" x14ac:dyDescent="0.15">
      <c r="A5" s="689" t="s">
        <v>123</v>
      </c>
      <c r="B5" s="690"/>
      <c r="C5" s="691"/>
      <c r="D5" s="689" t="s">
        <v>294</v>
      </c>
      <c r="E5" s="690"/>
      <c r="F5" s="690"/>
      <c r="G5" s="690"/>
      <c r="H5" s="690"/>
      <c r="I5" s="690"/>
      <c r="J5" s="690"/>
      <c r="K5" s="690"/>
      <c r="L5" s="690"/>
      <c r="M5" s="690"/>
      <c r="N5" s="690"/>
      <c r="O5" s="690"/>
      <c r="P5" s="690"/>
      <c r="Q5" s="690"/>
      <c r="R5" s="690"/>
      <c r="S5" s="690"/>
      <c r="T5" s="690"/>
      <c r="U5" s="690"/>
      <c r="V5" s="690"/>
      <c r="W5" s="690"/>
      <c r="X5" s="690"/>
      <c r="Y5" s="690"/>
      <c r="Z5" s="690"/>
      <c r="AA5" s="690"/>
      <c r="AB5" s="690"/>
      <c r="AC5" s="690"/>
      <c r="AD5" s="690"/>
      <c r="AE5" s="690"/>
      <c r="AF5" s="690"/>
      <c r="AG5" s="690"/>
      <c r="AH5" s="690"/>
      <c r="AI5" s="690"/>
      <c r="AJ5" s="690"/>
      <c r="AK5" s="691"/>
    </row>
    <row r="6" spans="1:40" x14ac:dyDescent="0.15">
      <c r="A6" s="692"/>
      <c r="B6" s="693"/>
      <c r="C6" s="694"/>
      <c r="D6" s="692"/>
      <c r="E6" s="693"/>
      <c r="F6" s="693"/>
      <c r="G6" s="693"/>
      <c r="H6" s="693"/>
      <c r="I6" s="693"/>
      <c r="J6" s="693"/>
      <c r="K6" s="693"/>
      <c r="L6" s="693"/>
      <c r="M6" s="693"/>
      <c r="N6" s="693"/>
      <c r="O6" s="693"/>
      <c r="P6" s="693"/>
      <c r="Q6" s="693"/>
      <c r="R6" s="693"/>
      <c r="S6" s="693"/>
      <c r="T6" s="693"/>
      <c r="U6" s="693"/>
      <c r="V6" s="693"/>
      <c r="W6" s="693"/>
      <c r="X6" s="693"/>
      <c r="Y6" s="693"/>
      <c r="Z6" s="693"/>
      <c r="AA6" s="693"/>
      <c r="AB6" s="693"/>
      <c r="AC6" s="693"/>
      <c r="AD6" s="693"/>
      <c r="AE6" s="693"/>
      <c r="AF6" s="693"/>
      <c r="AG6" s="693"/>
      <c r="AH6" s="693"/>
      <c r="AI6" s="693"/>
      <c r="AJ6" s="693"/>
      <c r="AK6" s="694"/>
    </row>
    <row r="7" spans="1:40" x14ac:dyDescent="0.15">
      <c r="A7" s="700" t="s">
        <v>53</v>
      </c>
      <c r="B7" s="701"/>
      <c r="C7" s="702"/>
      <c r="D7" s="706" t="s">
        <v>157</v>
      </c>
      <c r="E7" s="707"/>
      <c r="F7" s="707"/>
      <c r="G7" s="707"/>
      <c r="H7" s="707"/>
      <c r="I7" s="707"/>
      <c r="J7" s="707"/>
      <c r="K7" s="707"/>
      <c r="L7" s="707"/>
      <c r="M7" s="707"/>
      <c r="N7" s="707"/>
      <c r="O7" s="707"/>
      <c r="P7" s="707"/>
      <c r="Q7" s="707"/>
      <c r="R7" s="707"/>
      <c r="S7" s="707"/>
      <c r="T7" s="708"/>
      <c r="U7" s="709" t="s">
        <v>157</v>
      </c>
      <c r="V7" s="710"/>
      <c r="W7" s="710"/>
      <c r="X7" s="710"/>
      <c r="Y7" s="710"/>
      <c r="Z7" s="710"/>
      <c r="AA7" s="710"/>
      <c r="AB7" s="710"/>
      <c r="AC7" s="710"/>
      <c r="AD7" s="710"/>
      <c r="AE7" s="710"/>
      <c r="AF7" s="710"/>
      <c r="AG7" s="710"/>
      <c r="AH7" s="710"/>
      <c r="AI7" s="710"/>
      <c r="AJ7" s="710"/>
      <c r="AK7" s="711"/>
    </row>
    <row r="8" spans="1:40" ht="36" customHeight="1" x14ac:dyDescent="0.15">
      <c r="A8" s="703"/>
      <c r="B8" s="704"/>
      <c r="C8" s="705"/>
      <c r="D8" s="712" t="s">
        <v>156</v>
      </c>
      <c r="E8" s="713"/>
      <c r="F8" s="713"/>
      <c r="G8" s="713"/>
      <c r="H8" s="713"/>
      <c r="I8" s="713"/>
      <c r="J8" s="713"/>
      <c r="K8" s="713"/>
      <c r="L8" s="713"/>
      <c r="M8" s="713"/>
      <c r="N8" s="713"/>
      <c r="O8" s="713"/>
      <c r="P8" s="713"/>
      <c r="Q8" s="713"/>
      <c r="R8" s="713"/>
      <c r="S8" s="713"/>
      <c r="T8" s="714"/>
      <c r="U8" s="712" t="s">
        <v>156</v>
      </c>
      <c r="V8" s="713"/>
      <c r="W8" s="713"/>
      <c r="X8" s="713"/>
      <c r="Y8" s="713"/>
      <c r="Z8" s="713"/>
      <c r="AA8" s="713"/>
      <c r="AB8" s="713"/>
      <c r="AC8" s="713"/>
      <c r="AD8" s="713"/>
      <c r="AE8" s="713"/>
      <c r="AF8" s="713"/>
      <c r="AG8" s="713"/>
      <c r="AH8" s="713"/>
      <c r="AI8" s="713"/>
      <c r="AJ8" s="713"/>
      <c r="AK8" s="714"/>
    </row>
    <row r="9" spans="1:40" x14ac:dyDescent="0.15">
      <c r="A9" s="723" t="s">
        <v>57</v>
      </c>
      <c r="B9" s="724"/>
      <c r="C9" s="725"/>
      <c r="D9" s="866" t="s">
        <v>372</v>
      </c>
      <c r="E9" s="727"/>
      <c r="F9" s="727"/>
      <c r="G9" s="727"/>
      <c r="H9" s="727"/>
      <c r="I9" s="727"/>
      <c r="J9" s="727"/>
      <c r="K9" s="727"/>
      <c r="L9" s="727"/>
      <c r="M9" s="727"/>
      <c r="N9" s="727"/>
      <c r="O9" s="727"/>
      <c r="P9" s="727"/>
      <c r="Q9" s="727"/>
      <c r="R9" s="727"/>
      <c r="S9" s="727"/>
      <c r="T9" s="728"/>
      <c r="U9" s="726" t="s">
        <v>373</v>
      </c>
      <c r="V9" s="727"/>
      <c r="W9" s="727"/>
      <c r="X9" s="727"/>
      <c r="Y9" s="727"/>
      <c r="Z9" s="727"/>
      <c r="AA9" s="727"/>
      <c r="AB9" s="727"/>
      <c r="AC9" s="727"/>
      <c r="AD9" s="727"/>
      <c r="AE9" s="727"/>
      <c r="AF9" s="727"/>
      <c r="AG9" s="727"/>
      <c r="AH9" s="727"/>
      <c r="AI9" s="727"/>
      <c r="AJ9" s="727"/>
      <c r="AK9" s="728"/>
    </row>
    <row r="10" spans="1:40" x14ac:dyDescent="0.15">
      <c r="A10" s="731" t="s">
        <v>58</v>
      </c>
      <c r="B10" s="733" t="s">
        <v>59</v>
      </c>
      <c r="C10" s="697"/>
      <c r="D10" s="695" t="s">
        <v>533</v>
      </c>
      <c r="E10" s="696"/>
      <c r="F10" s="696"/>
      <c r="G10" s="696"/>
      <c r="H10" s="696"/>
      <c r="I10" s="696"/>
      <c r="J10" s="696"/>
      <c r="K10" s="696"/>
      <c r="L10" s="696"/>
      <c r="M10" s="696"/>
      <c r="N10" s="696"/>
      <c r="O10" s="696"/>
      <c r="P10" s="696"/>
      <c r="Q10" s="696"/>
      <c r="R10" s="696"/>
      <c r="S10" s="696"/>
      <c r="T10" s="697"/>
      <c r="U10" s="695" t="s">
        <v>552</v>
      </c>
      <c r="V10" s="696"/>
      <c r="W10" s="696"/>
      <c r="X10" s="696"/>
      <c r="Y10" s="696"/>
      <c r="Z10" s="696"/>
      <c r="AA10" s="696"/>
      <c r="AB10" s="696"/>
      <c r="AC10" s="696"/>
      <c r="AD10" s="696"/>
      <c r="AE10" s="696"/>
      <c r="AF10" s="696"/>
      <c r="AG10" s="696"/>
      <c r="AH10" s="696"/>
      <c r="AI10" s="696"/>
      <c r="AJ10" s="696"/>
      <c r="AK10" s="697"/>
    </row>
    <row r="11" spans="1:40" x14ac:dyDescent="0.15">
      <c r="A11" s="732"/>
      <c r="B11" s="698" t="s">
        <v>60</v>
      </c>
      <c r="C11" s="686"/>
      <c r="D11" s="698" t="s">
        <v>374</v>
      </c>
      <c r="E11" s="699"/>
      <c r="F11" s="699"/>
      <c r="G11" s="699"/>
      <c r="H11" s="699"/>
      <c r="I11" s="699"/>
      <c r="J11" s="699"/>
      <c r="K11" s="699"/>
      <c r="L11" s="699"/>
      <c r="M11" s="699"/>
      <c r="N11" s="699"/>
      <c r="O11" s="699"/>
      <c r="P11" s="699"/>
      <c r="Q11" s="699"/>
      <c r="R11" s="699"/>
      <c r="S11" s="699"/>
      <c r="T11" s="686"/>
      <c r="U11" s="685" t="s">
        <v>375</v>
      </c>
      <c r="V11" s="699"/>
      <c r="W11" s="699"/>
      <c r="X11" s="699"/>
      <c r="Y11" s="699"/>
      <c r="Z11" s="699"/>
      <c r="AA11" s="699"/>
      <c r="AB11" s="699"/>
      <c r="AC11" s="699"/>
      <c r="AD11" s="699"/>
      <c r="AE11" s="699"/>
      <c r="AF11" s="699"/>
      <c r="AG11" s="699"/>
      <c r="AH11" s="699"/>
      <c r="AI11" s="699"/>
      <c r="AJ11" s="699"/>
      <c r="AK11" s="686"/>
    </row>
    <row r="12" spans="1:40" x14ac:dyDescent="0.15">
      <c r="A12" s="729" t="s">
        <v>61</v>
      </c>
      <c r="B12" s="719"/>
      <c r="C12" s="730"/>
      <c r="D12" s="759" t="s">
        <v>155</v>
      </c>
      <c r="E12" s="760"/>
      <c r="F12" s="760" t="s">
        <v>152</v>
      </c>
      <c r="G12" s="760">
        <v>10</v>
      </c>
      <c r="H12" s="760"/>
      <c r="I12" s="760" t="s">
        <v>151</v>
      </c>
      <c r="J12" s="760" t="s">
        <v>63</v>
      </c>
      <c r="K12" s="760"/>
      <c r="L12" s="777" t="s">
        <v>154</v>
      </c>
      <c r="M12" s="760" t="s">
        <v>153</v>
      </c>
      <c r="N12" s="760"/>
      <c r="O12" s="760" t="s">
        <v>152</v>
      </c>
      <c r="P12" s="760">
        <v>0</v>
      </c>
      <c r="Q12" s="760"/>
      <c r="R12" s="760" t="s">
        <v>151</v>
      </c>
      <c r="S12" s="760" t="s">
        <v>63</v>
      </c>
      <c r="T12" s="760"/>
      <c r="U12" s="759" t="s">
        <v>155</v>
      </c>
      <c r="V12" s="760"/>
      <c r="W12" s="760" t="s">
        <v>152</v>
      </c>
      <c r="X12" s="760">
        <v>9</v>
      </c>
      <c r="Y12" s="760"/>
      <c r="Z12" s="760" t="s">
        <v>151</v>
      </c>
      <c r="AA12" s="760" t="s">
        <v>63</v>
      </c>
      <c r="AB12" s="760"/>
      <c r="AC12" s="777" t="s">
        <v>154</v>
      </c>
      <c r="AD12" s="760" t="s">
        <v>153</v>
      </c>
      <c r="AE12" s="760"/>
      <c r="AF12" s="760" t="s">
        <v>152</v>
      </c>
      <c r="AG12" s="760"/>
      <c r="AH12" s="760"/>
      <c r="AI12" s="760" t="s">
        <v>151</v>
      </c>
      <c r="AJ12" s="760" t="s">
        <v>63</v>
      </c>
      <c r="AK12" s="761"/>
    </row>
    <row r="13" spans="1:40" x14ac:dyDescent="0.15">
      <c r="A13" s="740" t="s">
        <v>150</v>
      </c>
      <c r="B13" s="741"/>
      <c r="C13" s="742"/>
      <c r="D13" s="786"/>
      <c r="E13" s="776"/>
      <c r="F13" s="776"/>
      <c r="G13" s="776"/>
      <c r="H13" s="776"/>
      <c r="I13" s="776"/>
      <c r="J13" s="776"/>
      <c r="K13" s="776"/>
      <c r="L13" s="635"/>
      <c r="M13" s="776"/>
      <c r="N13" s="776"/>
      <c r="O13" s="776"/>
      <c r="P13" s="776"/>
      <c r="Q13" s="776"/>
      <c r="R13" s="776"/>
      <c r="S13" s="776"/>
      <c r="T13" s="776"/>
      <c r="U13" s="786"/>
      <c r="V13" s="776"/>
      <c r="W13" s="776"/>
      <c r="X13" s="776"/>
      <c r="Y13" s="776"/>
      <c r="Z13" s="776"/>
      <c r="AA13" s="776"/>
      <c r="AB13" s="776"/>
      <c r="AC13" s="635"/>
      <c r="AD13" s="776"/>
      <c r="AE13" s="776"/>
      <c r="AF13" s="776"/>
      <c r="AG13" s="776"/>
      <c r="AH13" s="776"/>
      <c r="AI13" s="776"/>
      <c r="AJ13" s="776"/>
      <c r="AK13" s="841"/>
    </row>
    <row r="14" spans="1:40" x14ac:dyDescent="0.15">
      <c r="A14" s="731" t="s">
        <v>149</v>
      </c>
      <c r="B14" s="718" t="s">
        <v>148</v>
      </c>
      <c r="C14" s="730"/>
      <c r="D14" s="729" t="s">
        <v>27</v>
      </c>
      <c r="E14" s="719"/>
      <c r="F14" s="719"/>
      <c r="G14" s="719"/>
      <c r="H14" s="719" t="s">
        <v>147</v>
      </c>
      <c r="I14" s="719"/>
      <c r="J14" s="719"/>
      <c r="K14" s="719"/>
      <c r="L14" s="719"/>
      <c r="M14" s="719"/>
      <c r="N14" s="719"/>
      <c r="O14" s="719"/>
      <c r="P14" s="719"/>
      <c r="Q14" s="719"/>
      <c r="R14" s="719"/>
      <c r="S14" s="719"/>
      <c r="T14" s="730"/>
      <c r="U14" s="718" t="s">
        <v>27</v>
      </c>
      <c r="V14" s="719"/>
      <c r="W14" s="719"/>
      <c r="X14" s="719"/>
      <c r="Y14" s="719" t="s">
        <v>147</v>
      </c>
      <c r="Z14" s="719"/>
      <c r="AA14" s="719"/>
      <c r="AB14" s="719"/>
      <c r="AC14" s="719"/>
      <c r="AD14" s="719"/>
      <c r="AE14" s="719"/>
      <c r="AF14" s="719"/>
      <c r="AG14" s="719"/>
      <c r="AH14" s="719"/>
      <c r="AI14" s="719"/>
      <c r="AJ14" s="719"/>
      <c r="AK14" s="730"/>
    </row>
    <row r="15" spans="1:40" ht="70.5" customHeight="1" x14ac:dyDescent="0.15">
      <c r="A15" s="743"/>
      <c r="B15" s="695" t="s">
        <v>146</v>
      </c>
      <c r="C15" s="697"/>
      <c r="D15" s="734">
        <v>141685</v>
      </c>
      <c r="E15" s="735"/>
      <c r="F15" s="735"/>
      <c r="G15" s="735"/>
      <c r="H15" s="878" t="s">
        <v>924</v>
      </c>
      <c r="I15" s="879"/>
      <c r="J15" s="879"/>
      <c r="K15" s="879"/>
      <c r="L15" s="879"/>
      <c r="M15" s="879"/>
      <c r="N15" s="879"/>
      <c r="O15" s="879"/>
      <c r="P15" s="879"/>
      <c r="Q15" s="879"/>
      <c r="R15" s="879"/>
      <c r="S15" s="879"/>
      <c r="T15" s="880"/>
      <c r="U15" s="739">
        <v>69370</v>
      </c>
      <c r="V15" s="735"/>
      <c r="W15" s="735"/>
      <c r="X15" s="735"/>
      <c r="Y15" s="829" t="s">
        <v>751</v>
      </c>
      <c r="Z15" s="863"/>
      <c r="AA15" s="863"/>
      <c r="AB15" s="863"/>
      <c r="AC15" s="863"/>
      <c r="AD15" s="863"/>
      <c r="AE15" s="863"/>
      <c r="AF15" s="863"/>
      <c r="AG15" s="863"/>
      <c r="AH15" s="863"/>
      <c r="AI15" s="863"/>
      <c r="AJ15" s="863"/>
      <c r="AK15" s="864"/>
    </row>
    <row r="16" spans="1:40" x14ac:dyDescent="0.15">
      <c r="A16" s="743"/>
      <c r="B16" s="683" t="s">
        <v>145</v>
      </c>
      <c r="C16" s="684"/>
      <c r="D16" s="715">
        <v>12500</v>
      </c>
      <c r="E16" s="716"/>
      <c r="F16" s="716"/>
      <c r="G16" s="716"/>
      <c r="H16" s="26"/>
      <c r="I16" s="717" t="s">
        <v>754</v>
      </c>
      <c r="J16" s="717"/>
      <c r="K16" s="717"/>
      <c r="L16" s="24" t="s">
        <v>351</v>
      </c>
      <c r="M16" s="24" t="s">
        <v>352</v>
      </c>
      <c r="N16" s="717">
        <v>2</v>
      </c>
      <c r="O16" s="717"/>
      <c r="P16" s="24" t="s">
        <v>341</v>
      </c>
      <c r="Q16" s="24" t="s">
        <v>352</v>
      </c>
      <c r="R16" s="717">
        <v>1</v>
      </c>
      <c r="S16" s="717"/>
      <c r="T16" s="25" t="s">
        <v>353</v>
      </c>
      <c r="U16" s="780">
        <v>11240</v>
      </c>
      <c r="V16" s="716"/>
      <c r="W16" s="716"/>
      <c r="X16" s="716"/>
      <c r="Y16" s="26"/>
      <c r="Z16" s="717" t="s">
        <v>753</v>
      </c>
      <c r="AA16" s="717"/>
      <c r="AB16" s="717"/>
      <c r="AC16" s="24" t="s">
        <v>351</v>
      </c>
      <c r="AD16" s="24" t="s">
        <v>352</v>
      </c>
      <c r="AE16" s="717">
        <v>2</v>
      </c>
      <c r="AF16" s="717"/>
      <c r="AG16" s="24" t="s">
        <v>341</v>
      </c>
      <c r="AH16" s="24" t="s">
        <v>352</v>
      </c>
      <c r="AI16" s="717">
        <v>1</v>
      </c>
      <c r="AJ16" s="717"/>
      <c r="AK16" s="25" t="s">
        <v>353</v>
      </c>
      <c r="AN16" s="10">
        <v>80100</v>
      </c>
    </row>
    <row r="17" spans="1:40" x14ac:dyDescent="0.15">
      <c r="A17" s="743"/>
      <c r="B17" s="683" t="s">
        <v>142</v>
      </c>
      <c r="C17" s="684"/>
      <c r="D17" s="715">
        <v>22000</v>
      </c>
      <c r="E17" s="716"/>
      <c r="F17" s="716"/>
      <c r="G17" s="716"/>
      <c r="H17" s="782" t="s">
        <v>750</v>
      </c>
      <c r="I17" s="783"/>
      <c r="J17" s="783"/>
      <c r="K17" s="783"/>
      <c r="L17" s="783"/>
      <c r="M17" s="783"/>
      <c r="N17" s="783"/>
      <c r="O17" s="783"/>
      <c r="P17" s="783"/>
      <c r="Q17" s="783"/>
      <c r="R17" s="783"/>
      <c r="S17" s="783"/>
      <c r="T17" s="784"/>
      <c r="U17" s="780">
        <v>19800</v>
      </c>
      <c r="V17" s="716"/>
      <c r="W17" s="716"/>
      <c r="X17" s="716"/>
      <c r="Y17" s="782" t="s">
        <v>752</v>
      </c>
      <c r="Z17" s="783"/>
      <c r="AA17" s="783"/>
      <c r="AB17" s="783"/>
      <c r="AC17" s="783"/>
      <c r="AD17" s="783"/>
      <c r="AE17" s="783"/>
      <c r="AF17" s="783"/>
      <c r="AG17" s="783"/>
      <c r="AH17" s="783"/>
      <c r="AI17" s="783"/>
      <c r="AJ17" s="783"/>
      <c r="AK17" s="784"/>
      <c r="AN17" s="10">
        <v>17880</v>
      </c>
    </row>
    <row r="18" spans="1:40" x14ac:dyDescent="0.15">
      <c r="A18" s="743"/>
      <c r="B18" s="683" t="s">
        <v>141</v>
      </c>
      <c r="C18" s="684"/>
      <c r="D18" s="715" t="str">
        <f>IF(OR(I18="",O18=""),"",(I18*O18))</f>
        <v/>
      </c>
      <c r="E18" s="716"/>
      <c r="F18" s="716"/>
      <c r="G18" s="716"/>
      <c r="H18" s="720"/>
      <c r="I18" s="720"/>
      <c r="J18" s="720"/>
      <c r="K18" s="720"/>
      <c r="L18" s="720"/>
      <c r="M18" s="720"/>
      <c r="N18" s="720"/>
      <c r="O18" s="720"/>
      <c r="P18" s="720"/>
      <c r="Q18" s="720"/>
      <c r="R18" s="720"/>
      <c r="S18" s="720"/>
      <c r="T18" s="684"/>
      <c r="U18" s="780"/>
      <c r="V18" s="716"/>
      <c r="W18" s="716"/>
      <c r="X18" s="716"/>
      <c r="Y18" s="720"/>
      <c r="Z18" s="720"/>
      <c r="AA18" s="720"/>
      <c r="AB18" s="720"/>
      <c r="AC18" s="720"/>
      <c r="AD18" s="720"/>
      <c r="AE18" s="720"/>
      <c r="AF18" s="720"/>
      <c r="AG18" s="720"/>
      <c r="AH18" s="720"/>
      <c r="AI18" s="720"/>
      <c r="AJ18" s="720"/>
      <c r="AK18" s="684"/>
      <c r="AN18" s="10">
        <v>32890</v>
      </c>
    </row>
    <row r="19" spans="1:40" x14ac:dyDescent="0.15">
      <c r="A19" s="743"/>
      <c r="B19" s="683" t="s">
        <v>140</v>
      </c>
      <c r="C19" s="684"/>
      <c r="D19" s="715" t="str">
        <f>IF(OR(I19="",O19=""),"",(I19*O19))</f>
        <v/>
      </c>
      <c r="E19" s="716"/>
      <c r="F19" s="716"/>
      <c r="G19" s="716"/>
      <c r="H19" s="720"/>
      <c r="I19" s="720"/>
      <c r="J19" s="720"/>
      <c r="K19" s="720"/>
      <c r="L19" s="720"/>
      <c r="M19" s="720"/>
      <c r="N19" s="720"/>
      <c r="O19" s="720"/>
      <c r="P19" s="720"/>
      <c r="Q19" s="720"/>
      <c r="R19" s="720"/>
      <c r="S19" s="720"/>
      <c r="T19" s="684"/>
      <c r="U19" s="780"/>
      <c r="V19" s="716"/>
      <c r="W19" s="716"/>
      <c r="X19" s="716"/>
      <c r="Y19" s="720"/>
      <c r="Z19" s="720"/>
      <c r="AA19" s="720"/>
      <c r="AB19" s="720"/>
      <c r="AC19" s="720"/>
      <c r="AD19" s="720"/>
      <c r="AE19" s="720"/>
      <c r="AF19" s="720"/>
      <c r="AG19" s="720"/>
      <c r="AH19" s="720"/>
      <c r="AI19" s="720"/>
      <c r="AJ19" s="720"/>
      <c r="AK19" s="684"/>
      <c r="AN19" s="10">
        <v>10815</v>
      </c>
    </row>
    <row r="20" spans="1:40" x14ac:dyDescent="0.15">
      <c r="A20" s="743"/>
      <c r="B20" s="683" t="s">
        <v>139</v>
      </c>
      <c r="C20" s="684"/>
      <c r="D20" s="715"/>
      <c r="E20" s="716"/>
      <c r="F20" s="716"/>
      <c r="G20" s="716"/>
      <c r="H20" s="720"/>
      <c r="I20" s="720"/>
      <c r="J20" s="720"/>
      <c r="K20" s="720"/>
      <c r="L20" s="720"/>
      <c r="M20" s="720"/>
      <c r="N20" s="720"/>
      <c r="O20" s="720"/>
      <c r="P20" s="720"/>
      <c r="Q20" s="720"/>
      <c r="R20" s="720"/>
      <c r="S20" s="720"/>
      <c r="T20" s="684"/>
      <c r="U20" s="780"/>
      <c r="V20" s="716"/>
      <c r="W20" s="716"/>
      <c r="X20" s="716"/>
      <c r="Y20" s="720"/>
      <c r="Z20" s="720"/>
      <c r="AA20" s="720"/>
      <c r="AB20" s="720"/>
      <c r="AC20" s="720"/>
      <c r="AD20" s="720"/>
      <c r="AE20" s="720"/>
      <c r="AF20" s="720"/>
      <c r="AG20" s="720"/>
      <c r="AH20" s="720"/>
      <c r="AI20" s="720"/>
      <c r="AJ20" s="720"/>
      <c r="AK20" s="684"/>
      <c r="AN20" s="10">
        <f>SUM(AN16:AN19)</f>
        <v>141685</v>
      </c>
    </row>
    <row r="21" spans="1:40" x14ac:dyDescent="0.15">
      <c r="A21" s="743"/>
      <c r="B21" s="683"/>
      <c r="C21" s="684"/>
      <c r="D21" s="715"/>
      <c r="E21" s="716"/>
      <c r="F21" s="716"/>
      <c r="G21" s="716"/>
      <c r="H21" s="720"/>
      <c r="I21" s="720"/>
      <c r="J21" s="720"/>
      <c r="K21" s="720"/>
      <c r="L21" s="720"/>
      <c r="M21" s="720"/>
      <c r="N21" s="720"/>
      <c r="O21" s="720"/>
      <c r="P21" s="720"/>
      <c r="Q21" s="720"/>
      <c r="R21" s="720"/>
      <c r="S21" s="720"/>
      <c r="T21" s="684"/>
      <c r="U21" s="780"/>
      <c r="V21" s="716"/>
      <c r="W21" s="716"/>
      <c r="X21" s="716"/>
      <c r="Y21" s="720"/>
      <c r="Z21" s="720"/>
      <c r="AA21" s="720"/>
      <c r="AB21" s="720"/>
      <c r="AC21" s="720"/>
      <c r="AD21" s="720"/>
      <c r="AE21" s="720"/>
      <c r="AF21" s="720"/>
      <c r="AG21" s="720"/>
      <c r="AH21" s="720"/>
      <c r="AI21" s="720"/>
      <c r="AJ21" s="720"/>
      <c r="AK21" s="684"/>
      <c r="AN21" s="10">
        <v>12500</v>
      </c>
    </row>
    <row r="22" spans="1:40" x14ac:dyDescent="0.15">
      <c r="A22" s="743"/>
      <c r="B22" s="683"/>
      <c r="C22" s="684"/>
      <c r="D22" s="715"/>
      <c r="E22" s="716"/>
      <c r="F22" s="716"/>
      <c r="G22" s="716"/>
      <c r="H22" s="720"/>
      <c r="I22" s="720"/>
      <c r="J22" s="720"/>
      <c r="K22" s="720"/>
      <c r="L22" s="720"/>
      <c r="M22" s="720"/>
      <c r="N22" s="720"/>
      <c r="O22" s="720"/>
      <c r="P22" s="720"/>
      <c r="Q22" s="720"/>
      <c r="R22" s="720"/>
      <c r="S22" s="720"/>
      <c r="T22" s="684"/>
      <c r="U22" s="780"/>
      <c r="V22" s="716"/>
      <c r="W22" s="716"/>
      <c r="X22" s="716"/>
      <c r="Y22" s="720"/>
      <c r="Z22" s="720"/>
      <c r="AA22" s="720"/>
      <c r="AB22" s="720"/>
      <c r="AC22" s="720"/>
      <c r="AD22" s="720"/>
      <c r="AE22" s="720"/>
      <c r="AF22" s="720"/>
      <c r="AG22" s="720"/>
      <c r="AH22" s="720"/>
      <c r="AI22" s="720"/>
      <c r="AJ22" s="720"/>
      <c r="AK22" s="684"/>
      <c r="AN22" s="10">
        <v>22000</v>
      </c>
    </row>
    <row r="23" spans="1:40" x14ac:dyDescent="0.15">
      <c r="A23" s="743"/>
      <c r="B23" s="685"/>
      <c r="C23" s="686"/>
      <c r="D23" s="785"/>
      <c r="E23" s="779"/>
      <c r="F23" s="779"/>
      <c r="G23" s="779"/>
      <c r="H23" s="699"/>
      <c r="I23" s="699"/>
      <c r="J23" s="699"/>
      <c r="K23" s="699"/>
      <c r="L23" s="699"/>
      <c r="M23" s="699"/>
      <c r="N23" s="699"/>
      <c r="O23" s="699"/>
      <c r="P23" s="699"/>
      <c r="Q23" s="699"/>
      <c r="R23" s="699"/>
      <c r="S23" s="699"/>
      <c r="T23" s="686"/>
      <c r="U23" s="778"/>
      <c r="V23" s="779"/>
      <c r="W23" s="779"/>
      <c r="X23" s="779"/>
      <c r="Y23" s="699"/>
      <c r="Z23" s="699"/>
      <c r="AA23" s="699"/>
      <c r="AB23" s="699"/>
      <c r="AC23" s="699"/>
      <c r="AD23" s="699"/>
      <c r="AE23" s="699"/>
      <c r="AF23" s="699"/>
      <c r="AG23" s="699"/>
      <c r="AH23" s="699"/>
      <c r="AI23" s="699"/>
      <c r="AJ23" s="699"/>
      <c r="AK23" s="686"/>
    </row>
    <row r="24" spans="1:40" x14ac:dyDescent="0.15">
      <c r="A24" s="732"/>
      <c r="B24" s="771" t="s">
        <v>65</v>
      </c>
      <c r="C24" s="772"/>
      <c r="D24" s="773">
        <f>SUM(D15:G23)</f>
        <v>176185</v>
      </c>
      <c r="E24" s="774"/>
      <c r="F24" s="774"/>
      <c r="G24" s="774"/>
      <c r="H24" s="775"/>
      <c r="I24" s="775"/>
      <c r="J24" s="775"/>
      <c r="K24" s="775"/>
      <c r="L24" s="775"/>
      <c r="M24" s="775"/>
      <c r="N24" s="775"/>
      <c r="O24" s="775"/>
      <c r="P24" s="775"/>
      <c r="Q24" s="775"/>
      <c r="R24" s="775"/>
      <c r="S24" s="775"/>
      <c r="T24" s="772"/>
      <c r="U24" s="781">
        <f>SUM(U15:X23)</f>
        <v>100410</v>
      </c>
      <c r="V24" s="774"/>
      <c r="W24" s="774"/>
      <c r="X24" s="774"/>
      <c r="Y24" s="775"/>
      <c r="Z24" s="775"/>
      <c r="AA24" s="775"/>
      <c r="AB24" s="775"/>
      <c r="AC24" s="775"/>
      <c r="AD24" s="775"/>
      <c r="AE24" s="775"/>
      <c r="AF24" s="775"/>
      <c r="AG24" s="775"/>
      <c r="AH24" s="775"/>
      <c r="AI24" s="775"/>
      <c r="AJ24" s="775"/>
      <c r="AK24" s="772"/>
    </row>
    <row r="25" spans="1:40" x14ac:dyDescent="0.15">
      <c r="A25" s="759" t="s">
        <v>66</v>
      </c>
      <c r="B25" s="760"/>
      <c r="C25" s="761"/>
      <c r="D25" s="857" t="s">
        <v>680</v>
      </c>
      <c r="E25" s="858"/>
      <c r="F25" s="858"/>
      <c r="G25" s="858"/>
      <c r="H25" s="858"/>
      <c r="I25" s="858"/>
      <c r="J25" s="858"/>
      <c r="K25" s="858"/>
      <c r="L25" s="858"/>
      <c r="M25" s="858"/>
      <c r="N25" s="858"/>
      <c r="O25" s="858"/>
      <c r="P25" s="858"/>
      <c r="Q25" s="858"/>
      <c r="R25" s="858"/>
      <c r="S25" s="858"/>
      <c r="T25" s="859"/>
      <c r="U25" s="867" t="s">
        <v>783</v>
      </c>
      <c r="V25" s="868"/>
      <c r="W25" s="868"/>
      <c r="X25" s="868"/>
      <c r="Y25" s="868"/>
      <c r="Z25" s="868"/>
      <c r="AA25" s="868"/>
      <c r="AB25" s="868"/>
      <c r="AC25" s="868"/>
      <c r="AD25" s="868"/>
      <c r="AE25" s="868"/>
      <c r="AF25" s="868"/>
      <c r="AG25" s="868"/>
      <c r="AH25" s="868"/>
      <c r="AI25" s="868"/>
      <c r="AJ25" s="868"/>
      <c r="AK25" s="869"/>
    </row>
    <row r="26" spans="1:40" x14ac:dyDescent="0.15">
      <c r="A26" s="762"/>
      <c r="B26" s="763"/>
      <c r="C26" s="764"/>
      <c r="D26" s="816"/>
      <c r="E26" s="817"/>
      <c r="F26" s="817"/>
      <c r="G26" s="817"/>
      <c r="H26" s="817"/>
      <c r="I26" s="817"/>
      <c r="J26" s="817"/>
      <c r="K26" s="817"/>
      <c r="L26" s="817"/>
      <c r="M26" s="817"/>
      <c r="N26" s="817"/>
      <c r="O26" s="817"/>
      <c r="P26" s="817"/>
      <c r="Q26" s="817"/>
      <c r="R26" s="817"/>
      <c r="S26" s="817"/>
      <c r="T26" s="818"/>
      <c r="U26" s="870"/>
      <c r="V26" s="871"/>
      <c r="W26" s="871"/>
      <c r="X26" s="871"/>
      <c r="Y26" s="871"/>
      <c r="Z26" s="871"/>
      <c r="AA26" s="871"/>
      <c r="AB26" s="871"/>
      <c r="AC26" s="871"/>
      <c r="AD26" s="871"/>
      <c r="AE26" s="871"/>
      <c r="AF26" s="871"/>
      <c r="AG26" s="871"/>
      <c r="AH26" s="871"/>
      <c r="AI26" s="871"/>
      <c r="AJ26" s="871"/>
      <c r="AK26" s="872"/>
    </row>
    <row r="27" spans="1:40" x14ac:dyDescent="0.15">
      <c r="A27" s="762"/>
      <c r="B27" s="763"/>
      <c r="C27" s="764"/>
      <c r="D27" s="816"/>
      <c r="E27" s="817"/>
      <c r="F27" s="817"/>
      <c r="G27" s="817"/>
      <c r="H27" s="817"/>
      <c r="I27" s="817"/>
      <c r="J27" s="817"/>
      <c r="K27" s="817"/>
      <c r="L27" s="817"/>
      <c r="M27" s="817"/>
      <c r="N27" s="817"/>
      <c r="O27" s="817"/>
      <c r="P27" s="817"/>
      <c r="Q27" s="817"/>
      <c r="R27" s="817"/>
      <c r="S27" s="817"/>
      <c r="T27" s="818"/>
      <c r="U27" s="870"/>
      <c r="V27" s="871"/>
      <c r="W27" s="871"/>
      <c r="X27" s="871"/>
      <c r="Y27" s="871"/>
      <c r="Z27" s="871"/>
      <c r="AA27" s="871"/>
      <c r="AB27" s="871"/>
      <c r="AC27" s="871"/>
      <c r="AD27" s="871"/>
      <c r="AE27" s="871"/>
      <c r="AF27" s="871"/>
      <c r="AG27" s="871"/>
      <c r="AH27" s="871"/>
      <c r="AI27" s="871"/>
      <c r="AJ27" s="871"/>
      <c r="AK27" s="872"/>
    </row>
    <row r="28" spans="1:40" x14ac:dyDescent="0.15">
      <c r="A28" s="762"/>
      <c r="B28" s="763"/>
      <c r="C28" s="764"/>
      <c r="D28" s="816"/>
      <c r="E28" s="817"/>
      <c r="F28" s="817"/>
      <c r="G28" s="817"/>
      <c r="H28" s="817"/>
      <c r="I28" s="817"/>
      <c r="J28" s="817"/>
      <c r="K28" s="817"/>
      <c r="L28" s="817"/>
      <c r="M28" s="817"/>
      <c r="N28" s="817"/>
      <c r="O28" s="817"/>
      <c r="P28" s="817"/>
      <c r="Q28" s="817"/>
      <c r="R28" s="817"/>
      <c r="S28" s="817"/>
      <c r="T28" s="818"/>
      <c r="U28" s="870"/>
      <c r="V28" s="871"/>
      <c r="W28" s="871"/>
      <c r="X28" s="871"/>
      <c r="Y28" s="871"/>
      <c r="Z28" s="871"/>
      <c r="AA28" s="871"/>
      <c r="AB28" s="871"/>
      <c r="AC28" s="871"/>
      <c r="AD28" s="871"/>
      <c r="AE28" s="871"/>
      <c r="AF28" s="871"/>
      <c r="AG28" s="871"/>
      <c r="AH28" s="871"/>
      <c r="AI28" s="871"/>
      <c r="AJ28" s="871"/>
      <c r="AK28" s="872"/>
    </row>
    <row r="29" spans="1:40" x14ac:dyDescent="0.15">
      <c r="A29" s="762"/>
      <c r="B29" s="763"/>
      <c r="C29" s="764"/>
      <c r="D29" s="816"/>
      <c r="E29" s="817"/>
      <c r="F29" s="817"/>
      <c r="G29" s="817"/>
      <c r="H29" s="817"/>
      <c r="I29" s="817"/>
      <c r="J29" s="817"/>
      <c r="K29" s="817"/>
      <c r="L29" s="817"/>
      <c r="M29" s="817"/>
      <c r="N29" s="817"/>
      <c r="O29" s="817"/>
      <c r="P29" s="817"/>
      <c r="Q29" s="817"/>
      <c r="R29" s="817"/>
      <c r="S29" s="817"/>
      <c r="T29" s="818"/>
      <c r="U29" s="870"/>
      <c r="V29" s="871"/>
      <c r="W29" s="871"/>
      <c r="X29" s="871"/>
      <c r="Y29" s="871"/>
      <c r="Z29" s="871"/>
      <c r="AA29" s="871"/>
      <c r="AB29" s="871"/>
      <c r="AC29" s="871"/>
      <c r="AD29" s="871"/>
      <c r="AE29" s="871"/>
      <c r="AF29" s="871"/>
      <c r="AG29" s="871"/>
      <c r="AH29" s="871"/>
      <c r="AI29" s="871"/>
      <c r="AJ29" s="871"/>
      <c r="AK29" s="872"/>
    </row>
    <row r="30" spans="1:40" x14ac:dyDescent="0.15">
      <c r="A30" s="762"/>
      <c r="B30" s="763"/>
      <c r="C30" s="764"/>
      <c r="D30" s="816"/>
      <c r="E30" s="817"/>
      <c r="F30" s="817"/>
      <c r="G30" s="817"/>
      <c r="H30" s="817"/>
      <c r="I30" s="817"/>
      <c r="J30" s="817"/>
      <c r="K30" s="817"/>
      <c r="L30" s="817"/>
      <c r="M30" s="817"/>
      <c r="N30" s="817"/>
      <c r="O30" s="817"/>
      <c r="P30" s="817"/>
      <c r="Q30" s="817"/>
      <c r="R30" s="817"/>
      <c r="S30" s="817"/>
      <c r="T30" s="818"/>
      <c r="U30" s="870"/>
      <c r="V30" s="871"/>
      <c r="W30" s="871"/>
      <c r="X30" s="871"/>
      <c r="Y30" s="871"/>
      <c r="Z30" s="871"/>
      <c r="AA30" s="871"/>
      <c r="AB30" s="871"/>
      <c r="AC30" s="871"/>
      <c r="AD30" s="871"/>
      <c r="AE30" s="871"/>
      <c r="AF30" s="871"/>
      <c r="AG30" s="871"/>
      <c r="AH30" s="871"/>
      <c r="AI30" s="871"/>
      <c r="AJ30" s="871"/>
      <c r="AK30" s="872"/>
    </row>
    <row r="31" spans="1:40" x14ac:dyDescent="0.15">
      <c r="A31" s="765"/>
      <c r="B31" s="766"/>
      <c r="C31" s="767"/>
      <c r="D31" s="860"/>
      <c r="E31" s="861"/>
      <c r="F31" s="861"/>
      <c r="G31" s="861"/>
      <c r="H31" s="861"/>
      <c r="I31" s="861"/>
      <c r="J31" s="861"/>
      <c r="K31" s="861"/>
      <c r="L31" s="861"/>
      <c r="M31" s="861"/>
      <c r="N31" s="861"/>
      <c r="O31" s="861"/>
      <c r="P31" s="861"/>
      <c r="Q31" s="861"/>
      <c r="R31" s="861"/>
      <c r="S31" s="861"/>
      <c r="T31" s="862"/>
      <c r="U31" s="870"/>
      <c r="V31" s="871"/>
      <c r="W31" s="871"/>
      <c r="X31" s="871"/>
      <c r="Y31" s="871"/>
      <c r="Z31" s="871"/>
      <c r="AA31" s="871"/>
      <c r="AB31" s="871"/>
      <c r="AC31" s="871"/>
      <c r="AD31" s="871"/>
      <c r="AE31" s="871"/>
      <c r="AF31" s="871"/>
      <c r="AG31" s="871"/>
      <c r="AH31" s="871"/>
      <c r="AI31" s="871"/>
      <c r="AJ31" s="871"/>
      <c r="AK31" s="872"/>
    </row>
    <row r="32" spans="1:40" x14ac:dyDescent="0.15">
      <c r="A32" s="744" t="s">
        <v>138</v>
      </c>
      <c r="B32" s="745"/>
      <c r="C32" s="746"/>
      <c r="D32" s="873" t="s">
        <v>686</v>
      </c>
      <c r="E32" s="871"/>
      <c r="F32" s="871"/>
      <c r="G32" s="871"/>
      <c r="H32" s="871"/>
      <c r="I32" s="871"/>
      <c r="J32" s="871"/>
      <c r="K32" s="871"/>
      <c r="L32" s="871"/>
      <c r="M32" s="871"/>
      <c r="N32" s="871"/>
      <c r="O32" s="871"/>
      <c r="P32" s="871"/>
      <c r="Q32" s="871"/>
      <c r="R32" s="871"/>
      <c r="S32" s="871"/>
      <c r="T32" s="872"/>
      <c r="U32" s="870" t="s">
        <v>681</v>
      </c>
      <c r="V32" s="871"/>
      <c r="W32" s="871"/>
      <c r="X32" s="871"/>
      <c r="Y32" s="871"/>
      <c r="Z32" s="871"/>
      <c r="AA32" s="871"/>
      <c r="AB32" s="871"/>
      <c r="AC32" s="871"/>
      <c r="AD32" s="871"/>
      <c r="AE32" s="871"/>
      <c r="AF32" s="871"/>
      <c r="AG32" s="871"/>
      <c r="AH32" s="871"/>
      <c r="AI32" s="871"/>
      <c r="AJ32" s="871"/>
      <c r="AK32" s="872"/>
    </row>
    <row r="33" spans="1:37" x14ac:dyDescent="0.15">
      <c r="A33" s="747"/>
      <c r="B33" s="748"/>
      <c r="C33" s="749"/>
      <c r="D33" s="873"/>
      <c r="E33" s="871"/>
      <c r="F33" s="871"/>
      <c r="G33" s="871"/>
      <c r="H33" s="871"/>
      <c r="I33" s="871"/>
      <c r="J33" s="871"/>
      <c r="K33" s="871"/>
      <c r="L33" s="871"/>
      <c r="M33" s="871"/>
      <c r="N33" s="871"/>
      <c r="O33" s="871"/>
      <c r="P33" s="871"/>
      <c r="Q33" s="871"/>
      <c r="R33" s="871"/>
      <c r="S33" s="871"/>
      <c r="T33" s="872"/>
      <c r="U33" s="870"/>
      <c r="V33" s="871"/>
      <c r="W33" s="871"/>
      <c r="X33" s="871"/>
      <c r="Y33" s="871"/>
      <c r="Z33" s="871"/>
      <c r="AA33" s="871"/>
      <c r="AB33" s="871"/>
      <c r="AC33" s="871"/>
      <c r="AD33" s="871"/>
      <c r="AE33" s="871"/>
      <c r="AF33" s="871"/>
      <c r="AG33" s="871"/>
      <c r="AH33" s="871"/>
      <c r="AI33" s="871"/>
      <c r="AJ33" s="871"/>
      <c r="AK33" s="872"/>
    </row>
    <row r="34" spans="1:37" x14ac:dyDescent="0.15">
      <c r="A34" s="747"/>
      <c r="B34" s="748"/>
      <c r="C34" s="749"/>
      <c r="D34" s="873"/>
      <c r="E34" s="871"/>
      <c r="F34" s="871"/>
      <c r="G34" s="871"/>
      <c r="H34" s="871"/>
      <c r="I34" s="871"/>
      <c r="J34" s="871"/>
      <c r="K34" s="871"/>
      <c r="L34" s="871"/>
      <c r="M34" s="871"/>
      <c r="N34" s="871"/>
      <c r="O34" s="871"/>
      <c r="P34" s="871"/>
      <c r="Q34" s="871"/>
      <c r="R34" s="871"/>
      <c r="S34" s="871"/>
      <c r="T34" s="872"/>
      <c r="U34" s="870"/>
      <c r="V34" s="871"/>
      <c r="W34" s="871"/>
      <c r="X34" s="871"/>
      <c r="Y34" s="871"/>
      <c r="Z34" s="871"/>
      <c r="AA34" s="871"/>
      <c r="AB34" s="871"/>
      <c r="AC34" s="871"/>
      <c r="AD34" s="871"/>
      <c r="AE34" s="871"/>
      <c r="AF34" s="871"/>
      <c r="AG34" s="871"/>
      <c r="AH34" s="871"/>
      <c r="AI34" s="871"/>
      <c r="AJ34" s="871"/>
      <c r="AK34" s="872"/>
    </row>
    <row r="35" spans="1:37" x14ac:dyDescent="0.15">
      <c r="A35" s="747"/>
      <c r="B35" s="748"/>
      <c r="C35" s="749"/>
      <c r="D35" s="873"/>
      <c r="E35" s="871"/>
      <c r="F35" s="871"/>
      <c r="G35" s="871"/>
      <c r="H35" s="871"/>
      <c r="I35" s="871"/>
      <c r="J35" s="871"/>
      <c r="K35" s="871"/>
      <c r="L35" s="871"/>
      <c r="M35" s="871"/>
      <c r="N35" s="871"/>
      <c r="O35" s="871"/>
      <c r="P35" s="871"/>
      <c r="Q35" s="871"/>
      <c r="R35" s="871"/>
      <c r="S35" s="871"/>
      <c r="T35" s="872"/>
      <c r="U35" s="870"/>
      <c r="V35" s="871"/>
      <c r="W35" s="871"/>
      <c r="X35" s="871"/>
      <c r="Y35" s="871"/>
      <c r="Z35" s="871"/>
      <c r="AA35" s="871"/>
      <c r="AB35" s="871"/>
      <c r="AC35" s="871"/>
      <c r="AD35" s="871"/>
      <c r="AE35" s="871"/>
      <c r="AF35" s="871"/>
      <c r="AG35" s="871"/>
      <c r="AH35" s="871"/>
      <c r="AI35" s="871"/>
      <c r="AJ35" s="871"/>
      <c r="AK35" s="872"/>
    </row>
    <row r="36" spans="1:37" x14ac:dyDescent="0.15">
      <c r="A36" s="747"/>
      <c r="B36" s="748"/>
      <c r="C36" s="749"/>
      <c r="D36" s="873"/>
      <c r="E36" s="871"/>
      <c r="F36" s="871"/>
      <c r="G36" s="871"/>
      <c r="H36" s="871"/>
      <c r="I36" s="871"/>
      <c r="J36" s="871"/>
      <c r="K36" s="871"/>
      <c r="L36" s="871"/>
      <c r="M36" s="871"/>
      <c r="N36" s="871"/>
      <c r="O36" s="871"/>
      <c r="P36" s="871"/>
      <c r="Q36" s="871"/>
      <c r="R36" s="871"/>
      <c r="S36" s="871"/>
      <c r="T36" s="872"/>
      <c r="U36" s="870"/>
      <c r="V36" s="871"/>
      <c r="W36" s="871"/>
      <c r="X36" s="871"/>
      <c r="Y36" s="871"/>
      <c r="Z36" s="871"/>
      <c r="AA36" s="871"/>
      <c r="AB36" s="871"/>
      <c r="AC36" s="871"/>
      <c r="AD36" s="871"/>
      <c r="AE36" s="871"/>
      <c r="AF36" s="871"/>
      <c r="AG36" s="871"/>
      <c r="AH36" s="871"/>
      <c r="AI36" s="871"/>
      <c r="AJ36" s="871"/>
      <c r="AK36" s="872"/>
    </row>
    <row r="37" spans="1:37" x14ac:dyDescent="0.15">
      <c r="A37" s="750"/>
      <c r="B37" s="751"/>
      <c r="C37" s="752"/>
      <c r="D37" s="874"/>
      <c r="E37" s="875"/>
      <c r="F37" s="875"/>
      <c r="G37" s="875"/>
      <c r="H37" s="875"/>
      <c r="I37" s="875"/>
      <c r="J37" s="875"/>
      <c r="K37" s="875"/>
      <c r="L37" s="875"/>
      <c r="M37" s="875"/>
      <c r="N37" s="875"/>
      <c r="O37" s="875"/>
      <c r="P37" s="875"/>
      <c r="Q37" s="875"/>
      <c r="R37" s="875"/>
      <c r="S37" s="875"/>
      <c r="T37" s="876"/>
      <c r="U37" s="877"/>
      <c r="V37" s="875"/>
      <c r="W37" s="875"/>
      <c r="X37" s="875"/>
      <c r="Y37" s="875"/>
      <c r="Z37" s="875"/>
      <c r="AA37" s="875"/>
      <c r="AB37" s="875"/>
      <c r="AC37" s="875"/>
      <c r="AD37" s="875"/>
      <c r="AE37" s="875"/>
      <c r="AF37" s="875"/>
      <c r="AG37" s="875"/>
      <c r="AH37" s="875"/>
      <c r="AI37" s="875"/>
      <c r="AJ37" s="875"/>
      <c r="AK37" s="876"/>
    </row>
    <row r="38" spans="1:37" x14ac:dyDescent="0.15">
      <c r="A38" s="760" t="s">
        <v>321</v>
      </c>
      <c r="B38" s="760"/>
      <c r="C38" s="760"/>
      <c r="D38" s="760"/>
      <c r="E38" s="760"/>
      <c r="F38" s="760"/>
      <c r="G38" s="760"/>
      <c r="H38" s="760"/>
      <c r="I38" s="760"/>
      <c r="J38" s="760"/>
      <c r="K38" s="760"/>
      <c r="L38" s="760"/>
      <c r="M38" s="760"/>
      <c r="N38" s="760"/>
      <c r="O38" s="760"/>
      <c r="P38" s="760"/>
      <c r="Q38" s="760"/>
      <c r="R38" s="760"/>
      <c r="S38" s="760"/>
      <c r="T38" s="760"/>
      <c r="U38" s="760"/>
      <c r="V38" s="760"/>
      <c r="W38" s="760"/>
      <c r="X38" s="760"/>
      <c r="Y38" s="760"/>
      <c r="Z38" s="760"/>
      <c r="AA38" s="760"/>
      <c r="AB38" s="760"/>
      <c r="AC38" s="760"/>
      <c r="AD38" s="760"/>
      <c r="AE38" s="760"/>
      <c r="AF38" s="760"/>
      <c r="AG38" s="760"/>
      <c r="AH38" s="760"/>
      <c r="AI38" s="760"/>
      <c r="AJ38" s="760"/>
      <c r="AK38" s="760"/>
    </row>
    <row r="39" spans="1:37" x14ac:dyDescent="0.15">
      <c r="A39" s="721" t="s">
        <v>136</v>
      </c>
      <c r="B39" s="721"/>
      <c r="C39" s="721"/>
      <c r="D39" s="721"/>
      <c r="E39" s="721"/>
      <c r="F39" s="721"/>
      <c r="G39" s="721"/>
      <c r="H39" s="721"/>
      <c r="I39" s="721"/>
      <c r="J39" s="721"/>
      <c r="K39" s="721"/>
      <c r="L39" s="721"/>
      <c r="M39" s="721"/>
      <c r="N39" s="721"/>
      <c r="O39" s="721"/>
      <c r="P39" s="721"/>
      <c r="Q39" s="721"/>
      <c r="R39" s="721"/>
      <c r="S39" s="721"/>
      <c r="T39" s="721"/>
      <c r="U39" s="721"/>
      <c r="V39" s="721"/>
      <c r="W39" s="721"/>
      <c r="X39" s="721"/>
      <c r="Y39" s="721"/>
      <c r="Z39" s="721"/>
      <c r="AA39" s="721"/>
      <c r="AB39" s="721"/>
      <c r="AC39" s="721"/>
      <c r="AD39" s="721"/>
      <c r="AE39" s="721"/>
      <c r="AF39" s="721"/>
      <c r="AG39" s="721"/>
      <c r="AH39" s="721"/>
      <c r="AI39" s="721"/>
      <c r="AJ39" s="721"/>
      <c r="AK39" s="721"/>
    </row>
    <row r="40" spans="1:37" x14ac:dyDescent="0.15">
      <c r="A40" s="721"/>
      <c r="B40" s="721"/>
      <c r="C40" s="721"/>
      <c r="D40" s="721"/>
      <c r="E40" s="721"/>
      <c r="F40" s="721"/>
      <c r="G40" s="721"/>
      <c r="H40" s="721"/>
      <c r="I40" s="721"/>
      <c r="J40" s="721"/>
      <c r="K40" s="721"/>
      <c r="L40" s="721"/>
      <c r="M40" s="721"/>
      <c r="N40" s="721"/>
      <c r="O40" s="721"/>
      <c r="P40" s="721"/>
      <c r="Q40" s="721"/>
      <c r="R40" s="721"/>
      <c r="S40" s="721"/>
      <c r="T40" s="721"/>
      <c r="U40" s="721"/>
      <c r="V40" s="721"/>
      <c r="W40" s="721"/>
      <c r="X40" s="721"/>
      <c r="Y40" s="721"/>
      <c r="Z40" s="721"/>
      <c r="AA40" s="721"/>
      <c r="AB40" s="721"/>
      <c r="AC40" s="721"/>
      <c r="AD40" s="721"/>
      <c r="AE40" s="721"/>
      <c r="AF40" s="721"/>
      <c r="AG40" s="721"/>
      <c r="AH40" s="721"/>
      <c r="AI40" s="721"/>
      <c r="AJ40" s="721"/>
      <c r="AK40" s="721"/>
    </row>
    <row r="41" spans="1:37" x14ac:dyDescent="0.15">
      <c r="A41" s="722" t="s">
        <v>135</v>
      </c>
      <c r="B41" s="722"/>
      <c r="C41" s="722"/>
      <c r="D41" s="722"/>
      <c r="E41" s="722"/>
      <c r="F41" s="722"/>
      <c r="G41" s="722"/>
      <c r="H41" s="722"/>
      <c r="I41" s="722"/>
      <c r="J41" s="722"/>
      <c r="K41" s="722"/>
      <c r="L41" s="722"/>
      <c r="M41" s="722"/>
      <c r="N41" s="722"/>
      <c r="O41" s="722"/>
      <c r="P41" s="722"/>
      <c r="Q41" s="722"/>
      <c r="R41" s="722"/>
      <c r="S41" s="722"/>
      <c r="T41" s="722"/>
      <c r="U41" s="722"/>
      <c r="V41" s="722"/>
      <c r="W41" s="722"/>
      <c r="X41" s="722"/>
      <c r="Y41" s="722"/>
      <c r="Z41" s="722"/>
      <c r="AA41" s="722"/>
      <c r="AB41" s="722"/>
      <c r="AC41" s="722"/>
      <c r="AD41" s="722"/>
      <c r="AE41" s="722"/>
      <c r="AF41" s="722"/>
      <c r="AG41" s="722"/>
      <c r="AH41" s="722"/>
      <c r="AI41" s="722"/>
      <c r="AJ41" s="722"/>
      <c r="AK41" s="722"/>
    </row>
  </sheetData>
  <mergeCells count="111">
    <mergeCell ref="B3:D3"/>
    <mergeCell ref="E3:F3"/>
    <mergeCell ref="G3:I3"/>
    <mergeCell ref="K3:AK3"/>
    <mergeCell ref="A5:C6"/>
    <mergeCell ref="D5:AK6"/>
    <mergeCell ref="A10:A11"/>
    <mergeCell ref="B10:C10"/>
    <mergeCell ref="D10:T10"/>
    <mergeCell ref="U10:AK10"/>
    <mergeCell ref="B11:C11"/>
    <mergeCell ref="D11:T11"/>
    <mergeCell ref="U11:AK11"/>
    <mergeCell ref="A7:C8"/>
    <mergeCell ref="D7:T7"/>
    <mergeCell ref="U7:AK7"/>
    <mergeCell ref="D8:T8"/>
    <mergeCell ref="U8:AK8"/>
    <mergeCell ref="A9:C9"/>
    <mergeCell ref="D9:T9"/>
    <mergeCell ref="U9:AK9"/>
    <mergeCell ref="AD12:AE13"/>
    <mergeCell ref="AF12:AF13"/>
    <mergeCell ref="AG12:AH13"/>
    <mergeCell ref="AI12:AI13"/>
    <mergeCell ref="AJ12:AK13"/>
    <mergeCell ref="A13:C13"/>
    <mergeCell ref="U12:V13"/>
    <mergeCell ref="W12:W13"/>
    <mergeCell ref="X12:Y13"/>
    <mergeCell ref="Z12:Z13"/>
    <mergeCell ref="AA12:AB13"/>
    <mergeCell ref="AC12:AC13"/>
    <mergeCell ref="L12:L13"/>
    <mergeCell ref="M12:N13"/>
    <mergeCell ref="O12:O13"/>
    <mergeCell ref="P12:Q13"/>
    <mergeCell ref="R12:R13"/>
    <mergeCell ref="S12:T13"/>
    <mergeCell ref="A12:C12"/>
    <mergeCell ref="D12:E13"/>
    <mergeCell ref="F12:F13"/>
    <mergeCell ref="G12:H13"/>
    <mergeCell ref="I12:I13"/>
    <mergeCell ref="J12:K13"/>
    <mergeCell ref="Y15:AK15"/>
    <mergeCell ref="B16:C16"/>
    <mergeCell ref="D16:G16"/>
    <mergeCell ref="I16:K16"/>
    <mergeCell ref="N16:O16"/>
    <mergeCell ref="R16:S16"/>
    <mergeCell ref="U16:X16"/>
    <mergeCell ref="Z16:AB16"/>
    <mergeCell ref="AE16:AF16"/>
    <mergeCell ref="AI16:AJ16"/>
    <mergeCell ref="Y17:AK17"/>
    <mergeCell ref="B18:C18"/>
    <mergeCell ref="D18:G18"/>
    <mergeCell ref="H18:T18"/>
    <mergeCell ref="U18:X18"/>
    <mergeCell ref="Y18:AK18"/>
    <mergeCell ref="D21:G21"/>
    <mergeCell ref="H21:T21"/>
    <mergeCell ref="U21:X21"/>
    <mergeCell ref="Y21:AK21"/>
    <mergeCell ref="B17:C17"/>
    <mergeCell ref="D17:G17"/>
    <mergeCell ref="H17:T17"/>
    <mergeCell ref="U17:X17"/>
    <mergeCell ref="D22:G22"/>
    <mergeCell ref="H22:T22"/>
    <mergeCell ref="U22:X22"/>
    <mergeCell ref="Y22:AK22"/>
    <mergeCell ref="B19:C19"/>
    <mergeCell ref="D19:G19"/>
    <mergeCell ref="H19:T19"/>
    <mergeCell ref="U19:X19"/>
    <mergeCell ref="Y19:AK19"/>
    <mergeCell ref="B20:C23"/>
    <mergeCell ref="D20:G20"/>
    <mergeCell ref="H20:T20"/>
    <mergeCell ref="U20:X20"/>
    <mergeCell ref="Y20:AK20"/>
    <mergeCell ref="D23:G23"/>
    <mergeCell ref="H23:T23"/>
    <mergeCell ref="U23:X23"/>
    <mergeCell ref="Y23:AK23"/>
    <mergeCell ref="B24:C24"/>
    <mergeCell ref="D24:G24"/>
    <mergeCell ref="H24:T24"/>
    <mergeCell ref="U24:X24"/>
    <mergeCell ref="Y24:AK24"/>
    <mergeCell ref="A38:AK38"/>
    <mergeCell ref="A39:AK40"/>
    <mergeCell ref="A41:AK41"/>
    <mergeCell ref="A25:C31"/>
    <mergeCell ref="D25:T31"/>
    <mergeCell ref="U25:AK31"/>
    <mergeCell ref="A32:C37"/>
    <mergeCell ref="D32:T37"/>
    <mergeCell ref="U32:AK37"/>
    <mergeCell ref="A14:A24"/>
    <mergeCell ref="B14:C14"/>
    <mergeCell ref="D14:G14"/>
    <mergeCell ref="H14:T14"/>
    <mergeCell ref="U14:X14"/>
    <mergeCell ref="Y14:AK14"/>
    <mergeCell ref="B15:C15"/>
    <mergeCell ref="D15:G15"/>
    <mergeCell ref="H15:T15"/>
    <mergeCell ref="U15:X15"/>
  </mergeCells>
  <phoneticPr fontId="1"/>
  <pageMargins left="0.70866141732283472" right="0.70866141732283472" top="0.74803149606299213" bottom="0.74803149606299213" header="0.31496062992125984" footer="0.31496062992125984"/>
  <pageSetup paperSize="9" scale="90"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41"/>
  <sheetViews>
    <sheetView workbookViewId="0">
      <selection activeCell="AS14" sqref="AS14"/>
    </sheetView>
  </sheetViews>
  <sheetFormatPr defaultColWidth="9" defaultRowHeight="18" x14ac:dyDescent="0.15"/>
  <cols>
    <col min="1" max="1" customWidth="true" style="10" width="3.75"/>
    <col min="2" max="3" customWidth="true" style="10" width="4.875"/>
    <col min="4" max="37" customWidth="true" style="10" width="2.25"/>
    <col min="38" max="16384" style="10" width="9.0"/>
  </cols>
  <sheetData>
    <row r="1" spans="1:37" x14ac:dyDescent="0.15">
      <c r="A1" s="27" t="s">
        <v>376</v>
      </c>
      <c r="B1" s="27"/>
      <c r="C1" s="27"/>
      <c r="D1" s="27"/>
    </row>
    <row r="2" spans="1:37" x14ac:dyDescent="0.15">
      <c r="A2" s="16"/>
      <c r="B2" s="16"/>
      <c r="C2" s="16"/>
      <c r="D2" s="16"/>
    </row>
    <row r="3" spans="1:37" s="11" customFormat="1" ht="24" x14ac:dyDescent="0.15">
      <c r="B3" s="687" t="s">
        <v>21</v>
      </c>
      <c r="C3" s="687"/>
      <c r="D3" s="687"/>
      <c r="E3" s="303">
        <v>7</v>
      </c>
      <c r="F3" s="303"/>
      <c r="G3" s="303" t="s">
        <v>24</v>
      </c>
      <c r="H3" s="303"/>
      <c r="I3" s="303"/>
      <c r="K3" s="688" t="s">
        <v>162</v>
      </c>
      <c r="L3" s="688"/>
      <c r="M3" s="688"/>
      <c r="N3" s="688"/>
      <c r="O3" s="688"/>
      <c r="P3" s="688"/>
      <c r="Q3" s="688"/>
      <c r="R3" s="688"/>
      <c r="S3" s="688"/>
      <c r="T3" s="688"/>
      <c r="U3" s="688"/>
      <c r="V3" s="688"/>
      <c r="W3" s="688"/>
      <c r="X3" s="688"/>
      <c r="Y3" s="688"/>
      <c r="Z3" s="688"/>
      <c r="AA3" s="688"/>
      <c r="AB3" s="688"/>
      <c r="AC3" s="688"/>
      <c r="AD3" s="688"/>
      <c r="AE3" s="688"/>
      <c r="AF3" s="688"/>
      <c r="AG3" s="688"/>
      <c r="AH3" s="688"/>
      <c r="AI3" s="688"/>
      <c r="AJ3" s="688"/>
      <c r="AK3" s="688"/>
    </row>
    <row r="4" spans="1:37" x14ac:dyDescent="0.15">
      <c r="A4" s="9"/>
      <c r="B4" s="9"/>
      <c r="C4" s="9"/>
      <c r="D4" s="9"/>
    </row>
    <row r="5" spans="1:37" x14ac:dyDescent="0.15">
      <c r="A5" s="689" t="s">
        <v>123</v>
      </c>
      <c r="B5" s="690"/>
      <c r="C5" s="691"/>
      <c r="D5" s="689" t="s">
        <v>294</v>
      </c>
      <c r="E5" s="690"/>
      <c r="F5" s="690"/>
      <c r="G5" s="690"/>
      <c r="H5" s="690"/>
      <c r="I5" s="690"/>
      <c r="J5" s="690"/>
      <c r="K5" s="690"/>
      <c r="L5" s="690"/>
      <c r="M5" s="690"/>
      <c r="N5" s="690"/>
      <c r="O5" s="690"/>
      <c r="P5" s="690"/>
      <c r="Q5" s="690"/>
      <c r="R5" s="690"/>
      <c r="S5" s="690"/>
      <c r="T5" s="690"/>
      <c r="U5" s="690"/>
      <c r="V5" s="690"/>
      <c r="W5" s="690"/>
      <c r="X5" s="690"/>
      <c r="Y5" s="690"/>
      <c r="Z5" s="690"/>
      <c r="AA5" s="690"/>
      <c r="AB5" s="690"/>
      <c r="AC5" s="690"/>
      <c r="AD5" s="690"/>
      <c r="AE5" s="690"/>
      <c r="AF5" s="690"/>
      <c r="AG5" s="690"/>
      <c r="AH5" s="690"/>
      <c r="AI5" s="690"/>
      <c r="AJ5" s="690"/>
      <c r="AK5" s="691"/>
    </row>
    <row r="6" spans="1:37" x14ac:dyDescent="0.15">
      <c r="A6" s="692"/>
      <c r="B6" s="693"/>
      <c r="C6" s="694"/>
      <c r="D6" s="692"/>
      <c r="E6" s="693"/>
      <c r="F6" s="693"/>
      <c r="G6" s="693"/>
      <c r="H6" s="693"/>
      <c r="I6" s="693"/>
      <c r="J6" s="693"/>
      <c r="K6" s="693"/>
      <c r="L6" s="693"/>
      <c r="M6" s="693"/>
      <c r="N6" s="693"/>
      <c r="O6" s="693"/>
      <c r="P6" s="693"/>
      <c r="Q6" s="693"/>
      <c r="R6" s="693"/>
      <c r="S6" s="693"/>
      <c r="T6" s="693"/>
      <c r="U6" s="693"/>
      <c r="V6" s="693"/>
      <c r="W6" s="693"/>
      <c r="X6" s="693"/>
      <c r="Y6" s="693"/>
      <c r="Z6" s="693"/>
      <c r="AA6" s="693"/>
      <c r="AB6" s="693"/>
      <c r="AC6" s="693"/>
      <c r="AD6" s="693"/>
      <c r="AE6" s="693"/>
      <c r="AF6" s="693"/>
      <c r="AG6" s="693"/>
      <c r="AH6" s="693"/>
      <c r="AI6" s="693"/>
      <c r="AJ6" s="693"/>
      <c r="AK6" s="694"/>
    </row>
    <row r="7" spans="1:37" ht="18" customHeight="1" x14ac:dyDescent="0.15">
      <c r="A7" s="700" t="s">
        <v>53</v>
      </c>
      <c r="B7" s="701"/>
      <c r="C7" s="702"/>
      <c r="D7" s="706" t="s">
        <v>157</v>
      </c>
      <c r="E7" s="707"/>
      <c r="F7" s="707"/>
      <c r="G7" s="707"/>
      <c r="H7" s="707"/>
      <c r="I7" s="707"/>
      <c r="J7" s="707"/>
      <c r="K7" s="707"/>
      <c r="L7" s="707"/>
      <c r="M7" s="707"/>
      <c r="N7" s="707"/>
      <c r="O7" s="707"/>
      <c r="P7" s="707"/>
      <c r="Q7" s="707"/>
      <c r="R7" s="707"/>
      <c r="S7" s="707"/>
      <c r="T7" s="708"/>
      <c r="U7" s="709" t="s">
        <v>157</v>
      </c>
      <c r="V7" s="710"/>
      <c r="W7" s="710"/>
      <c r="X7" s="710"/>
      <c r="Y7" s="710"/>
      <c r="Z7" s="710"/>
      <c r="AA7" s="710"/>
      <c r="AB7" s="710"/>
      <c r="AC7" s="710"/>
      <c r="AD7" s="710"/>
      <c r="AE7" s="710"/>
      <c r="AF7" s="710"/>
      <c r="AG7" s="710"/>
      <c r="AH7" s="710"/>
      <c r="AI7" s="710"/>
      <c r="AJ7" s="710"/>
      <c r="AK7" s="711"/>
    </row>
    <row r="8" spans="1:37" ht="35.25" customHeight="1" x14ac:dyDescent="0.15">
      <c r="A8" s="703"/>
      <c r="B8" s="704"/>
      <c r="C8" s="705"/>
      <c r="D8" s="712" t="s">
        <v>156</v>
      </c>
      <c r="E8" s="713"/>
      <c r="F8" s="713"/>
      <c r="G8" s="713"/>
      <c r="H8" s="713"/>
      <c r="I8" s="713"/>
      <c r="J8" s="713"/>
      <c r="K8" s="713"/>
      <c r="L8" s="713"/>
      <c r="M8" s="713"/>
      <c r="N8" s="713"/>
      <c r="O8" s="713"/>
      <c r="P8" s="713"/>
      <c r="Q8" s="713"/>
      <c r="R8" s="713"/>
      <c r="S8" s="713"/>
      <c r="T8" s="714"/>
      <c r="U8" s="712" t="s">
        <v>156</v>
      </c>
      <c r="V8" s="713"/>
      <c r="W8" s="713"/>
      <c r="X8" s="713"/>
      <c r="Y8" s="713"/>
      <c r="Z8" s="713"/>
      <c r="AA8" s="713"/>
      <c r="AB8" s="713"/>
      <c r="AC8" s="713"/>
      <c r="AD8" s="713"/>
      <c r="AE8" s="713"/>
      <c r="AF8" s="713"/>
      <c r="AG8" s="713"/>
      <c r="AH8" s="713"/>
      <c r="AI8" s="713"/>
      <c r="AJ8" s="713"/>
      <c r="AK8" s="714"/>
    </row>
    <row r="9" spans="1:37" x14ac:dyDescent="0.15">
      <c r="A9" s="723" t="s">
        <v>57</v>
      </c>
      <c r="B9" s="724"/>
      <c r="C9" s="725"/>
      <c r="D9" s="866" t="s">
        <v>377</v>
      </c>
      <c r="E9" s="727"/>
      <c r="F9" s="727"/>
      <c r="G9" s="727"/>
      <c r="H9" s="727"/>
      <c r="I9" s="727"/>
      <c r="J9" s="727"/>
      <c r="K9" s="727"/>
      <c r="L9" s="727"/>
      <c r="M9" s="727"/>
      <c r="N9" s="727"/>
      <c r="O9" s="727"/>
      <c r="P9" s="727"/>
      <c r="Q9" s="727"/>
      <c r="R9" s="727"/>
      <c r="S9" s="727"/>
      <c r="T9" s="728"/>
      <c r="U9" s="866" t="s">
        <v>378</v>
      </c>
      <c r="V9" s="727"/>
      <c r="W9" s="727"/>
      <c r="X9" s="727"/>
      <c r="Y9" s="727"/>
      <c r="Z9" s="727"/>
      <c r="AA9" s="727"/>
      <c r="AB9" s="727"/>
      <c r="AC9" s="727"/>
      <c r="AD9" s="727"/>
      <c r="AE9" s="727"/>
      <c r="AF9" s="727"/>
      <c r="AG9" s="727"/>
      <c r="AH9" s="727"/>
      <c r="AI9" s="727"/>
      <c r="AJ9" s="727"/>
      <c r="AK9" s="728"/>
    </row>
    <row r="10" spans="1:37" ht="18" customHeight="1" x14ac:dyDescent="0.15">
      <c r="A10" s="731" t="s">
        <v>58</v>
      </c>
      <c r="B10" s="733" t="s">
        <v>59</v>
      </c>
      <c r="C10" s="697"/>
      <c r="D10" s="695" t="s">
        <v>366</v>
      </c>
      <c r="E10" s="696"/>
      <c r="F10" s="696"/>
      <c r="G10" s="696"/>
      <c r="H10" s="696"/>
      <c r="I10" s="696"/>
      <c r="J10" s="696"/>
      <c r="K10" s="696"/>
      <c r="L10" s="696"/>
      <c r="M10" s="696"/>
      <c r="N10" s="696"/>
      <c r="O10" s="696"/>
      <c r="P10" s="696"/>
      <c r="Q10" s="696"/>
      <c r="R10" s="696"/>
      <c r="S10" s="696"/>
      <c r="T10" s="697"/>
      <c r="U10" s="695" t="s">
        <v>366</v>
      </c>
      <c r="V10" s="696"/>
      <c r="W10" s="696"/>
      <c r="X10" s="696"/>
      <c r="Y10" s="696"/>
      <c r="Z10" s="696"/>
      <c r="AA10" s="696"/>
      <c r="AB10" s="696"/>
      <c r="AC10" s="696"/>
      <c r="AD10" s="696"/>
      <c r="AE10" s="696"/>
      <c r="AF10" s="696"/>
      <c r="AG10" s="696"/>
      <c r="AH10" s="696"/>
      <c r="AI10" s="696"/>
      <c r="AJ10" s="696"/>
      <c r="AK10" s="697"/>
    </row>
    <row r="11" spans="1:37" x14ac:dyDescent="0.15">
      <c r="A11" s="732"/>
      <c r="B11" s="698" t="s">
        <v>60</v>
      </c>
      <c r="C11" s="686"/>
      <c r="D11" s="698" t="s">
        <v>320</v>
      </c>
      <c r="E11" s="699"/>
      <c r="F11" s="699"/>
      <c r="G11" s="699"/>
      <c r="H11" s="699"/>
      <c r="I11" s="699"/>
      <c r="J11" s="699"/>
      <c r="K11" s="699"/>
      <c r="L11" s="699"/>
      <c r="M11" s="699"/>
      <c r="N11" s="699"/>
      <c r="O11" s="699"/>
      <c r="P11" s="699"/>
      <c r="Q11" s="699"/>
      <c r="R11" s="699"/>
      <c r="S11" s="699"/>
      <c r="T11" s="686"/>
      <c r="U11" s="698" t="s">
        <v>379</v>
      </c>
      <c r="V11" s="699"/>
      <c r="W11" s="699"/>
      <c r="X11" s="699"/>
      <c r="Y11" s="699"/>
      <c r="Z11" s="699"/>
      <c r="AA11" s="699"/>
      <c r="AB11" s="699"/>
      <c r="AC11" s="699"/>
      <c r="AD11" s="699"/>
      <c r="AE11" s="699"/>
      <c r="AF11" s="699"/>
      <c r="AG11" s="699"/>
      <c r="AH11" s="699"/>
      <c r="AI11" s="699"/>
      <c r="AJ11" s="699"/>
      <c r="AK11" s="686"/>
    </row>
    <row r="12" spans="1:37" x14ac:dyDescent="0.15">
      <c r="A12" s="729" t="s">
        <v>61</v>
      </c>
      <c r="B12" s="719"/>
      <c r="C12" s="730"/>
      <c r="D12" s="759" t="s">
        <v>155</v>
      </c>
      <c r="E12" s="760"/>
      <c r="F12" s="760" t="s">
        <v>152</v>
      </c>
      <c r="G12" s="760">
        <v>7</v>
      </c>
      <c r="H12" s="760"/>
      <c r="I12" s="760" t="s">
        <v>151</v>
      </c>
      <c r="J12" s="760" t="s">
        <v>63</v>
      </c>
      <c r="K12" s="760"/>
      <c r="L12" s="777" t="s">
        <v>154</v>
      </c>
      <c r="M12" s="760" t="s">
        <v>153</v>
      </c>
      <c r="N12" s="760"/>
      <c r="O12" s="760" t="s">
        <v>152</v>
      </c>
      <c r="P12" s="760">
        <v>0</v>
      </c>
      <c r="Q12" s="760"/>
      <c r="R12" s="760" t="s">
        <v>151</v>
      </c>
      <c r="S12" s="760" t="s">
        <v>63</v>
      </c>
      <c r="T12" s="760"/>
      <c r="U12" s="759" t="s">
        <v>155</v>
      </c>
      <c r="V12" s="760"/>
      <c r="W12" s="760" t="s">
        <v>152</v>
      </c>
      <c r="X12" s="760">
        <v>2</v>
      </c>
      <c r="Y12" s="760"/>
      <c r="Z12" s="760" t="s">
        <v>151</v>
      </c>
      <c r="AA12" s="760" t="s">
        <v>63</v>
      </c>
      <c r="AB12" s="760"/>
      <c r="AC12" s="777" t="s">
        <v>154</v>
      </c>
      <c r="AD12" s="760" t="s">
        <v>153</v>
      </c>
      <c r="AE12" s="760"/>
      <c r="AF12" s="760" t="s">
        <v>152</v>
      </c>
      <c r="AG12" s="760"/>
      <c r="AH12" s="760"/>
      <c r="AI12" s="760" t="s">
        <v>151</v>
      </c>
      <c r="AJ12" s="760" t="s">
        <v>63</v>
      </c>
      <c r="AK12" s="761"/>
    </row>
    <row r="13" spans="1:37" x14ac:dyDescent="0.15">
      <c r="A13" s="740" t="s">
        <v>150</v>
      </c>
      <c r="B13" s="741"/>
      <c r="C13" s="742"/>
      <c r="D13" s="786"/>
      <c r="E13" s="776"/>
      <c r="F13" s="776"/>
      <c r="G13" s="776"/>
      <c r="H13" s="776"/>
      <c r="I13" s="776"/>
      <c r="J13" s="776"/>
      <c r="K13" s="776"/>
      <c r="L13" s="635"/>
      <c r="M13" s="776"/>
      <c r="N13" s="776"/>
      <c r="O13" s="776"/>
      <c r="P13" s="776"/>
      <c r="Q13" s="776"/>
      <c r="R13" s="776"/>
      <c r="S13" s="776"/>
      <c r="T13" s="776"/>
      <c r="U13" s="786"/>
      <c r="V13" s="776"/>
      <c r="W13" s="776"/>
      <c r="X13" s="776"/>
      <c r="Y13" s="776"/>
      <c r="Z13" s="776"/>
      <c r="AA13" s="776"/>
      <c r="AB13" s="776"/>
      <c r="AC13" s="635"/>
      <c r="AD13" s="776"/>
      <c r="AE13" s="776"/>
      <c r="AF13" s="776"/>
      <c r="AG13" s="776"/>
      <c r="AH13" s="776"/>
      <c r="AI13" s="776"/>
      <c r="AJ13" s="776"/>
      <c r="AK13" s="841"/>
    </row>
    <row r="14" spans="1:37" ht="18" customHeight="1" x14ac:dyDescent="0.15">
      <c r="A14" s="731" t="s">
        <v>149</v>
      </c>
      <c r="B14" s="718" t="s">
        <v>148</v>
      </c>
      <c r="C14" s="730"/>
      <c r="D14" s="729" t="s">
        <v>27</v>
      </c>
      <c r="E14" s="719"/>
      <c r="F14" s="719"/>
      <c r="G14" s="719"/>
      <c r="H14" s="719" t="s">
        <v>147</v>
      </c>
      <c r="I14" s="719"/>
      <c r="J14" s="719"/>
      <c r="K14" s="719"/>
      <c r="L14" s="719"/>
      <c r="M14" s="719"/>
      <c r="N14" s="719"/>
      <c r="O14" s="719"/>
      <c r="P14" s="719"/>
      <c r="Q14" s="719"/>
      <c r="R14" s="719"/>
      <c r="S14" s="719"/>
      <c r="T14" s="730"/>
      <c r="U14" s="718" t="s">
        <v>27</v>
      </c>
      <c r="V14" s="719"/>
      <c r="W14" s="719"/>
      <c r="X14" s="719"/>
      <c r="Y14" s="719" t="s">
        <v>147</v>
      </c>
      <c r="Z14" s="719"/>
      <c r="AA14" s="719"/>
      <c r="AB14" s="719"/>
      <c r="AC14" s="719"/>
      <c r="AD14" s="719"/>
      <c r="AE14" s="719"/>
      <c r="AF14" s="719"/>
      <c r="AG14" s="719"/>
      <c r="AH14" s="719"/>
      <c r="AI14" s="719"/>
      <c r="AJ14" s="719"/>
      <c r="AK14" s="730"/>
    </row>
    <row r="15" spans="1:37" ht="35.25" customHeight="1" x14ac:dyDescent="0.15">
      <c r="A15" s="743"/>
      <c r="B15" s="695" t="s">
        <v>146</v>
      </c>
      <c r="C15" s="697"/>
      <c r="D15" s="734">
        <v>10895</v>
      </c>
      <c r="E15" s="735"/>
      <c r="F15" s="735"/>
      <c r="G15" s="735"/>
      <c r="H15" s="896" t="s">
        <v>756</v>
      </c>
      <c r="I15" s="896"/>
      <c r="J15" s="896"/>
      <c r="K15" s="896"/>
      <c r="L15" s="896"/>
      <c r="M15" s="896"/>
      <c r="N15" s="896"/>
      <c r="O15" s="896"/>
      <c r="P15" s="896"/>
      <c r="Q15" s="896"/>
      <c r="R15" s="896"/>
      <c r="S15" s="896"/>
      <c r="T15" s="897"/>
      <c r="U15" s="739"/>
      <c r="V15" s="735"/>
      <c r="W15" s="735"/>
      <c r="X15" s="735"/>
      <c r="Y15" s="898" t="s">
        <v>784</v>
      </c>
      <c r="Z15" s="898"/>
      <c r="AA15" s="898"/>
      <c r="AB15" s="898"/>
      <c r="AC15" s="898"/>
      <c r="AD15" s="898"/>
      <c r="AE15" s="898"/>
      <c r="AF15" s="898"/>
      <c r="AG15" s="898"/>
      <c r="AH15" s="898"/>
      <c r="AI15" s="898"/>
      <c r="AJ15" s="898"/>
      <c r="AK15" s="899"/>
    </row>
    <row r="16" spans="1:37" x14ac:dyDescent="0.15">
      <c r="A16" s="743"/>
      <c r="B16" s="683" t="s">
        <v>145</v>
      </c>
      <c r="C16" s="684"/>
      <c r="D16" s="715" t="str">
        <f>IF(OR(I16="",N16="",R16=""),"",(I16*N16*R16))</f>
        <v/>
      </c>
      <c r="E16" s="716"/>
      <c r="F16" s="716"/>
      <c r="G16" s="716"/>
      <c r="H16" s="26"/>
      <c r="I16" s="717"/>
      <c r="J16" s="717"/>
      <c r="K16" s="717"/>
      <c r="L16" s="24" t="s">
        <v>13</v>
      </c>
      <c r="M16" s="24" t="s">
        <v>144</v>
      </c>
      <c r="N16" s="717"/>
      <c r="O16" s="717"/>
      <c r="P16" s="24" t="s">
        <v>143</v>
      </c>
      <c r="Q16" s="24"/>
      <c r="R16" s="717"/>
      <c r="S16" s="717"/>
      <c r="T16" s="25"/>
      <c r="U16" s="780"/>
      <c r="V16" s="716"/>
      <c r="W16" s="716"/>
      <c r="X16" s="716"/>
      <c r="Y16" s="26"/>
      <c r="Z16" s="717"/>
      <c r="AA16" s="717"/>
      <c r="AB16" s="717"/>
      <c r="AC16" s="24" t="s">
        <v>13</v>
      </c>
      <c r="AD16" s="24" t="s">
        <v>144</v>
      </c>
      <c r="AE16" s="717"/>
      <c r="AF16" s="717"/>
      <c r="AG16" s="24" t="s">
        <v>143</v>
      </c>
      <c r="AH16" s="24"/>
      <c r="AI16" s="717"/>
      <c r="AJ16" s="717"/>
      <c r="AK16" s="25"/>
    </row>
    <row r="17" spans="1:43" x14ac:dyDescent="0.15">
      <c r="A17" s="743"/>
      <c r="B17" s="683" t="s">
        <v>142</v>
      </c>
      <c r="C17" s="684"/>
      <c r="D17" s="715">
        <v>15400</v>
      </c>
      <c r="E17" s="716"/>
      <c r="F17" s="716"/>
      <c r="G17" s="716"/>
      <c r="H17" s="835" t="s">
        <v>741</v>
      </c>
      <c r="I17" s="833"/>
      <c r="J17" s="833"/>
      <c r="K17" s="833"/>
      <c r="L17" s="833"/>
      <c r="M17" s="833"/>
      <c r="N17" s="833"/>
      <c r="O17" s="833"/>
      <c r="P17" s="833"/>
      <c r="Q17" s="833"/>
      <c r="R17" s="833"/>
      <c r="S17" s="833"/>
      <c r="T17" s="836"/>
      <c r="U17" s="780"/>
      <c r="V17" s="716"/>
      <c r="W17" s="716"/>
      <c r="X17" s="716"/>
      <c r="Y17" s="835"/>
      <c r="Z17" s="833"/>
      <c r="AA17" s="833"/>
      <c r="AB17" s="833"/>
      <c r="AC17" s="833"/>
      <c r="AD17" s="833"/>
      <c r="AE17" s="833"/>
      <c r="AF17" s="833"/>
      <c r="AG17" s="833"/>
      <c r="AH17" s="833"/>
      <c r="AI17" s="833"/>
      <c r="AJ17" s="833"/>
      <c r="AK17" s="836"/>
    </row>
    <row r="18" spans="1:43" x14ac:dyDescent="0.15">
      <c r="A18" s="743"/>
      <c r="B18" s="683" t="s">
        <v>141</v>
      </c>
      <c r="C18" s="684"/>
      <c r="D18" s="715" t="str">
        <f>IF(OR(I18="",O18=""),"",(I18*O18))</f>
        <v/>
      </c>
      <c r="E18" s="716"/>
      <c r="F18" s="716"/>
      <c r="G18" s="716"/>
      <c r="H18" s="720"/>
      <c r="I18" s="720"/>
      <c r="J18" s="720"/>
      <c r="K18" s="720"/>
      <c r="L18" s="720"/>
      <c r="M18" s="720"/>
      <c r="N18" s="720"/>
      <c r="O18" s="720"/>
      <c r="P18" s="720"/>
      <c r="Q18" s="720"/>
      <c r="R18" s="720"/>
      <c r="S18" s="720"/>
      <c r="T18" s="684"/>
      <c r="U18" s="780"/>
      <c r="V18" s="716"/>
      <c r="W18" s="716"/>
      <c r="X18" s="716"/>
      <c r="Y18" s="720"/>
      <c r="Z18" s="720"/>
      <c r="AA18" s="720"/>
      <c r="AB18" s="720"/>
      <c r="AC18" s="720"/>
      <c r="AD18" s="720"/>
      <c r="AE18" s="720"/>
      <c r="AF18" s="720"/>
      <c r="AG18" s="720"/>
      <c r="AH18" s="720"/>
      <c r="AI18" s="720"/>
      <c r="AJ18" s="720"/>
      <c r="AK18" s="684"/>
    </row>
    <row r="19" spans="1:43" x14ac:dyDescent="0.15">
      <c r="A19" s="743"/>
      <c r="B19" s="683" t="s">
        <v>140</v>
      </c>
      <c r="C19" s="684"/>
      <c r="D19" s="715" t="str">
        <f>IF(OR(I19="",O19=""),"",(I19*O19))</f>
        <v/>
      </c>
      <c r="E19" s="716"/>
      <c r="F19" s="716"/>
      <c r="G19" s="716"/>
      <c r="H19" s="720"/>
      <c r="I19" s="720"/>
      <c r="J19" s="720"/>
      <c r="K19" s="720"/>
      <c r="L19" s="720"/>
      <c r="M19" s="720"/>
      <c r="N19" s="720"/>
      <c r="O19" s="720"/>
      <c r="P19" s="720"/>
      <c r="Q19" s="720"/>
      <c r="R19" s="720"/>
      <c r="S19" s="720"/>
      <c r="T19" s="684"/>
      <c r="U19" s="780"/>
      <c r="V19" s="716"/>
      <c r="W19" s="716"/>
      <c r="X19" s="716"/>
      <c r="Y19" s="720"/>
      <c r="Z19" s="720"/>
      <c r="AA19" s="720"/>
      <c r="AB19" s="720"/>
      <c r="AC19" s="720"/>
      <c r="AD19" s="720"/>
      <c r="AE19" s="720"/>
      <c r="AF19" s="720"/>
      <c r="AG19" s="720"/>
      <c r="AH19" s="720"/>
      <c r="AI19" s="720"/>
      <c r="AJ19" s="720"/>
      <c r="AK19" s="684"/>
    </row>
    <row r="20" spans="1:43" x14ac:dyDescent="0.15">
      <c r="A20" s="743"/>
      <c r="B20" s="683" t="s">
        <v>139</v>
      </c>
      <c r="C20" s="684"/>
      <c r="D20" s="715"/>
      <c r="E20" s="716"/>
      <c r="F20" s="716"/>
      <c r="G20" s="716"/>
      <c r="H20" s="720"/>
      <c r="I20" s="720"/>
      <c r="J20" s="720"/>
      <c r="K20" s="720"/>
      <c r="L20" s="720"/>
      <c r="M20" s="720"/>
      <c r="N20" s="720"/>
      <c r="O20" s="720"/>
      <c r="P20" s="720"/>
      <c r="Q20" s="720"/>
      <c r="R20" s="720"/>
      <c r="S20" s="720"/>
      <c r="T20" s="684"/>
      <c r="U20" s="780"/>
      <c r="V20" s="716"/>
      <c r="W20" s="716"/>
      <c r="X20" s="716"/>
      <c r="Y20" s="720"/>
      <c r="Z20" s="720"/>
      <c r="AA20" s="720"/>
      <c r="AB20" s="720"/>
      <c r="AC20" s="720"/>
      <c r="AD20" s="720"/>
      <c r="AE20" s="720"/>
      <c r="AF20" s="720"/>
      <c r="AG20" s="720"/>
      <c r="AH20" s="720"/>
      <c r="AI20" s="720"/>
      <c r="AJ20" s="720"/>
      <c r="AK20" s="684"/>
    </row>
    <row r="21" spans="1:43" x14ac:dyDescent="0.15">
      <c r="A21" s="743"/>
      <c r="B21" s="683"/>
      <c r="C21" s="684"/>
      <c r="D21" s="715"/>
      <c r="E21" s="716"/>
      <c r="F21" s="716"/>
      <c r="G21" s="716"/>
      <c r="H21" s="720"/>
      <c r="I21" s="720"/>
      <c r="J21" s="720"/>
      <c r="K21" s="720"/>
      <c r="L21" s="720"/>
      <c r="M21" s="720"/>
      <c r="N21" s="720"/>
      <c r="O21" s="720"/>
      <c r="P21" s="720"/>
      <c r="Q21" s="720"/>
      <c r="R21" s="720"/>
      <c r="S21" s="720"/>
      <c r="T21" s="684"/>
      <c r="U21" s="780"/>
      <c r="V21" s="716"/>
      <c r="W21" s="716"/>
      <c r="X21" s="716"/>
      <c r="Y21" s="720"/>
      <c r="Z21" s="720"/>
      <c r="AA21" s="720"/>
      <c r="AB21" s="720"/>
      <c r="AC21" s="720"/>
      <c r="AD21" s="720"/>
      <c r="AE21" s="720"/>
      <c r="AF21" s="720"/>
      <c r="AG21" s="720"/>
      <c r="AH21" s="720"/>
      <c r="AI21" s="720"/>
      <c r="AJ21" s="720"/>
      <c r="AK21" s="684"/>
    </row>
    <row r="22" spans="1:43" x14ac:dyDescent="0.15">
      <c r="A22" s="743"/>
      <c r="B22" s="683"/>
      <c r="C22" s="684"/>
      <c r="D22" s="715"/>
      <c r="E22" s="716"/>
      <c r="F22" s="716"/>
      <c r="G22" s="716"/>
      <c r="H22" s="720"/>
      <c r="I22" s="720"/>
      <c r="J22" s="720"/>
      <c r="K22" s="720"/>
      <c r="L22" s="720"/>
      <c r="M22" s="720"/>
      <c r="N22" s="720"/>
      <c r="O22" s="720"/>
      <c r="P22" s="720"/>
      <c r="Q22" s="720"/>
      <c r="R22" s="720"/>
      <c r="S22" s="720"/>
      <c r="T22" s="684"/>
      <c r="U22" s="780"/>
      <c r="V22" s="716"/>
      <c r="W22" s="716"/>
      <c r="X22" s="716"/>
      <c r="Y22" s="720"/>
      <c r="Z22" s="720"/>
      <c r="AA22" s="720"/>
      <c r="AB22" s="720"/>
      <c r="AC22" s="720"/>
      <c r="AD22" s="720"/>
      <c r="AE22" s="720"/>
      <c r="AF22" s="720"/>
      <c r="AG22" s="720"/>
      <c r="AH22" s="720"/>
      <c r="AI22" s="720"/>
      <c r="AJ22" s="720"/>
      <c r="AK22" s="684"/>
    </row>
    <row r="23" spans="1:43" x14ac:dyDescent="0.15">
      <c r="A23" s="743"/>
      <c r="B23" s="685"/>
      <c r="C23" s="686"/>
      <c r="D23" s="785"/>
      <c r="E23" s="779"/>
      <c r="F23" s="779"/>
      <c r="G23" s="779"/>
      <c r="H23" s="699"/>
      <c r="I23" s="699"/>
      <c r="J23" s="699"/>
      <c r="K23" s="699"/>
      <c r="L23" s="699"/>
      <c r="M23" s="699"/>
      <c r="N23" s="699"/>
      <c r="O23" s="699"/>
      <c r="P23" s="699"/>
      <c r="Q23" s="699"/>
      <c r="R23" s="699"/>
      <c r="S23" s="699"/>
      <c r="T23" s="686"/>
      <c r="U23" s="778"/>
      <c r="V23" s="779"/>
      <c r="W23" s="779"/>
      <c r="X23" s="779"/>
      <c r="Y23" s="699"/>
      <c r="Z23" s="699"/>
      <c r="AA23" s="699"/>
      <c r="AB23" s="699"/>
      <c r="AC23" s="699"/>
      <c r="AD23" s="699"/>
      <c r="AE23" s="699"/>
      <c r="AF23" s="699"/>
      <c r="AG23" s="699"/>
      <c r="AH23" s="699"/>
      <c r="AI23" s="699"/>
      <c r="AJ23" s="699"/>
      <c r="AK23" s="686"/>
    </row>
    <row r="24" spans="1:43" x14ac:dyDescent="0.15">
      <c r="A24" s="732"/>
      <c r="B24" s="771" t="s">
        <v>65</v>
      </c>
      <c r="C24" s="772"/>
      <c r="D24" s="773">
        <f>SUM(D15:G23)</f>
        <v>26295</v>
      </c>
      <c r="E24" s="774"/>
      <c r="F24" s="774"/>
      <c r="G24" s="774"/>
      <c r="H24" s="775"/>
      <c r="I24" s="775"/>
      <c r="J24" s="775"/>
      <c r="K24" s="775"/>
      <c r="L24" s="775"/>
      <c r="M24" s="775"/>
      <c r="N24" s="775"/>
      <c r="O24" s="775"/>
      <c r="P24" s="775"/>
      <c r="Q24" s="775"/>
      <c r="R24" s="775"/>
      <c r="S24" s="775"/>
      <c r="T24" s="772"/>
      <c r="U24" s="781" t="str">
        <f>IF(AND(U15="",U16="",U18="",U19="",U20="",U21="",U22="",U23=""),"",SUM(U15,U16,U18,U19,U20,U21,U22,U23))</f>
        <v/>
      </c>
      <c r="V24" s="774"/>
      <c r="W24" s="774"/>
      <c r="X24" s="774"/>
      <c r="Y24" s="775"/>
      <c r="Z24" s="775"/>
      <c r="AA24" s="775"/>
      <c r="AB24" s="775"/>
      <c r="AC24" s="775"/>
      <c r="AD24" s="775"/>
      <c r="AE24" s="775"/>
      <c r="AF24" s="775"/>
      <c r="AG24" s="775"/>
      <c r="AH24" s="775"/>
      <c r="AI24" s="775"/>
      <c r="AJ24" s="775"/>
      <c r="AK24" s="772"/>
    </row>
    <row r="25" spans="1:43" ht="18" customHeight="1" x14ac:dyDescent="0.15">
      <c r="A25" s="759" t="s">
        <v>66</v>
      </c>
      <c r="B25" s="760"/>
      <c r="C25" s="761"/>
      <c r="D25" s="881" t="s">
        <v>682</v>
      </c>
      <c r="E25" s="882"/>
      <c r="F25" s="882"/>
      <c r="G25" s="882"/>
      <c r="H25" s="882"/>
      <c r="I25" s="882"/>
      <c r="J25" s="882"/>
      <c r="K25" s="882"/>
      <c r="L25" s="882"/>
      <c r="M25" s="882"/>
      <c r="N25" s="882"/>
      <c r="O25" s="882"/>
      <c r="P25" s="882"/>
      <c r="Q25" s="882"/>
      <c r="R25" s="882"/>
      <c r="S25" s="882"/>
      <c r="T25" s="883"/>
      <c r="U25" s="887" t="s">
        <v>688</v>
      </c>
      <c r="V25" s="888"/>
      <c r="W25" s="888"/>
      <c r="X25" s="888"/>
      <c r="Y25" s="888"/>
      <c r="Z25" s="888"/>
      <c r="AA25" s="888"/>
      <c r="AB25" s="888"/>
      <c r="AC25" s="888"/>
      <c r="AD25" s="888"/>
      <c r="AE25" s="888"/>
      <c r="AF25" s="888"/>
      <c r="AG25" s="888"/>
      <c r="AH25" s="888"/>
      <c r="AI25" s="888"/>
      <c r="AJ25" s="888"/>
      <c r="AK25" s="889"/>
    </row>
    <row r="26" spans="1:43" ht="18" customHeight="1" x14ac:dyDescent="0.15">
      <c r="A26" s="762"/>
      <c r="B26" s="763"/>
      <c r="C26" s="764"/>
      <c r="D26" s="884" t="s">
        <v>683</v>
      </c>
      <c r="E26" s="885"/>
      <c r="F26" s="885"/>
      <c r="G26" s="885"/>
      <c r="H26" s="885"/>
      <c r="I26" s="885"/>
      <c r="J26" s="885"/>
      <c r="K26" s="885"/>
      <c r="L26" s="885"/>
      <c r="M26" s="885"/>
      <c r="N26" s="885"/>
      <c r="O26" s="885"/>
      <c r="P26" s="885"/>
      <c r="Q26" s="885"/>
      <c r="R26" s="885"/>
      <c r="S26" s="885"/>
      <c r="T26" s="886"/>
      <c r="U26" s="890" t="s">
        <v>689</v>
      </c>
      <c r="V26" s="891"/>
      <c r="W26" s="891"/>
      <c r="X26" s="891"/>
      <c r="Y26" s="891"/>
      <c r="Z26" s="891"/>
      <c r="AA26" s="891"/>
      <c r="AB26" s="891"/>
      <c r="AC26" s="891"/>
      <c r="AD26" s="891"/>
      <c r="AE26" s="891"/>
      <c r="AF26" s="891"/>
      <c r="AG26" s="891"/>
      <c r="AH26" s="891"/>
      <c r="AI26" s="891"/>
      <c r="AJ26" s="891"/>
      <c r="AK26" s="892"/>
    </row>
    <row r="27" spans="1:43" ht="18" customHeight="1" x14ac:dyDescent="0.15">
      <c r="A27" s="762"/>
      <c r="B27" s="763"/>
      <c r="C27" s="764"/>
      <c r="D27" s="884" t="s">
        <v>684</v>
      </c>
      <c r="E27" s="885"/>
      <c r="F27" s="885"/>
      <c r="G27" s="885"/>
      <c r="H27" s="885"/>
      <c r="I27" s="885"/>
      <c r="J27" s="885"/>
      <c r="K27" s="885"/>
      <c r="L27" s="885"/>
      <c r="M27" s="885"/>
      <c r="N27" s="885"/>
      <c r="O27" s="885"/>
      <c r="P27" s="885"/>
      <c r="Q27" s="885"/>
      <c r="R27" s="885"/>
      <c r="S27" s="885"/>
      <c r="T27" s="886"/>
      <c r="U27" s="890" t="s">
        <v>755</v>
      </c>
      <c r="V27" s="891"/>
      <c r="W27" s="891"/>
      <c r="X27" s="891"/>
      <c r="Y27" s="891"/>
      <c r="Z27" s="891"/>
      <c r="AA27" s="891"/>
      <c r="AB27" s="891"/>
      <c r="AC27" s="891"/>
      <c r="AD27" s="891"/>
      <c r="AE27" s="891"/>
      <c r="AF27" s="891"/>
      <c r="AG27" s="891"/>
      <c r="AH27" s="891"/>
      <c r="AI27" s="891"/>
      <c r="AJ27" s="891"/>
      <c r="AK27" s="892"/>
    </row>
    <row r="28" spans="1:43" x14ac:dyDescent="0.15">
      <c r="A28" s="762"/>
      <c r="B28" s="763"/>
      <c r="C28" s="764"/>
      <c r="D28" s="884"/>
      <c r="E28" s="885"/>
      <c r="F28" s="885"/>
      <c r="G28" s="885"/>
      <c r="H28" s="885"/>
      <c r="I28" s="885"/>
      <c r="J28" s="885"/>
      <c r="K28" s="885"/>
      <c r="L28" s="885"/>
      <c r="M28" s="885"/>
      <c r="N28" s="885"/>
      <c r="O28" s="885"/>
      <c r="P28" s="885"/>
      <c r="Q28" s="885"/>
      <c r="R28" s="885"/>
      <c r="S28" s="885"/>
      <c r="T28" s="886"/>
      <c r="U28" s="890"/>
      <c r="V28" s="891"/>
      <c r="W28" s="891"/>
      <c r="X28" s="891"/>
      <c r="Y28" s="891"/>
      <c r="Z28" s="891"/>
      <c r="AA28" s="891"/>
      <c r="AB28" s="891"/>
      <c r="AC28" s="891"/>
      <c r="AD28" s="891"/>
      <c r="AE28" s="891"/>
      <c r="AF28" s="891"/>
      <c r="AG28" s="891"/>
      <c r="AH28" s="891"/>
      <c r="AI28" s="891"/>
      <c r="AJ28" s="891"/>
      <c r="AK28" s="892"/>
    </row>
    <row r="29" spans="1:43" x14ac:dyDescent="0.15">
      <c r="A29" s="762"/>
      <c r="B29" s="763"/>
      <c r="C29" s="764"/>
      <c r="D29" s="884"/>
      <c r="E29" s="885"/>
      <c r="F29" s="885"/>
      <c r="G29" s="885"/>
      <c r="H29" s="885"/>
      <c r="I29" s="885"/>
      <c r="J29" s="885"/>
      <c r="K29" s="885"/>
      <c r="L29" s="885"/>
      <c r="M29" s="885"/>
      <c r="N29" s="885"/>
      <c r="O29" s="885"/>
      <c r="P29" s="885"/>
      <c r="Q29" s="885"/>
      <c r="R29" s="885"/>
      <c r="S29" s="885"/>
      <c r="T29" s="886"/>
      <c r="U29" s="890"/>
      <c r="V29" s="891"/>
      <c r="W29" s="891"/>
      <c r="X29" s="891"/>
      <c r="Y29" s="891"/>
      <c r="Z29" s="891"/>
      <c r="AA29" s="891"/>
      <c r="AB29" s="891"/>
      <c r="AC29" s="891"/>
      <c r="AD29" s="891"/>
      <c r="AE29" s="891"/>
      <c r="AF29" s="891"/>
      <c r="AG29" s="891"/>
      <c r="AH29" s="891"/>
      <c r="AI29" s="891"/>
      <c r="AJ29" s="891"/>
      <c r="AK29" s="892"/>
      <c r="AQ29" s="10" t="s">
        <v>425</v>
      </c>
    </row>
    <row r="30" spans="1:43" x14ac:dyDescent="0.15">
      <c r="A30" s="762"/>
      <c r="B30" s="763"/>
      <c r="C30" s="764"/>
      <c r="D30" s="884"/>
      <c r="E30" s="885"/>
      <c r="F30" s="885"/>
      <c r="G30" s="885"/>
      <c r="H30" s="885"/>
      <c r="I30" s="885"/>
      <c r="J30" s="885"/>
      <c r="K30" s="885"/>
      <c r="L30" s="885"/>
      <c r="M30" s="885"/>
      <c r="N30" s="885"/>
      <c r="O30" s="885"/>
      <c r="P30" s="885"/>
      <c r="Q30" s="885"/>
      <c r="R30" s="885"/>
      <c r="S30" s="885"/>
      <c r="T30" s="886"/>
      <c r="U30" s="893"/>
      <c r="V30" s="894"/>
      <c r="W30" s="894"/>
      <c r="X30" s="894"/>
      <c r="Y30" s="894"/>
      <c r="Z30" s="894"/>
      <c r="AA30" s="894"/>
      <c r="AB30" s="894"/>
      <c r="AC30" s="894"/>
      <c r="AD30" s="894"/>
      <c r="AE30" s="894"/>
      <c r="AF30" s="894"/>
      <c r="AG30" s="894"/>
      <c r="AH30" s="894"/>
      <c r="AI30" s="894"/>
      <c r="AJ30" s="894"/>
      <c r="AK30" s="895"/>
    </row>
    <row r="31" spans="1:43" x14ac:dyDescent="0.15">
      <c r="A31" s="765"/>
      <c r="B31" s="766"/>
      <c r="C31" s="767"/>
      <c r="D31" s="884"/>
      <c r="E31" s="885"/>
      <c r="F31" s="885"/>
      <c r="G31" s="885"/>
      <c r="H31" s="885"/>
      <c r="I31" s="885"/>
      <c r="J31" s="885"/>
      <c r="K31" s="885"/>
      <c r="L31" s="885"/>
      <c r="M31" s="885"/>
      <c r="N31" s="885"/>
      <c r="O31" s="885"/>
      <c r="P31" s="885"/>
      <c r="Q31" s="885"/>
      <c r="R31" s="885"/>
      <c r="S31" s="885"/>
      <c r="T31" s="886"/>
      <c r="U31" s="893"/>
      <c r="V31" s="894"/>
      <c r="W31" s="894"/>
      <c r="X31" s="894"/>
      <c r="Y31" s="894"/>
      <c r="Z31" s="894"/>
      <c r="AA31" s="894"/>
      <c r="AB31" s="894"/>
      <c r="AC31" s="894"/>
      <c r="AD31" s="894"/>
      <c r="AE31" s="894"/>
      <c r="AF31" s="894"/>
      <c r="AG31" s="894"/>
      <c r="AH31" s="894"/>
      <c r="AI31" s="894"/>
      <c r="AJ31" s="894"/>
      <c r="AK31" s="895"/>
    </row>
    <row r="32" spans="1:43" ht="18" customHeight="1" x14ac:dyDescent="0.15">
      <c r="A32" s="744" t="s">
        <v>138</v>
      </c>
      <c r="B32" s="745"/>
      <c r="C32" s="746"/>
      <c r="D32" s="873" t="s">
        <v>687</v>
      </c>
      <c r="E32" s="871"/>
      <c r="F32" s="871"/>
      <c r="G32" s="871"/>
      <c r="H32" s="871"/>
      <c r="I32" s="871"/>
      <c r="J32" s="871"/>
      <c r="K32" s="871"/>
      <c r="L32" s="871"/>
      <c r="M32" s="871"/>
      <c r="N32" s="871"/>
      <c r="O32" s="871"/>
      <c r="P32" s="871"/>
      <c r="Q32" s="871"/>
      <c r="R32" s="871"/>
      <c r="S32" s="871"/>
      <c r="T32" s="872"/>
      <c r="U32" s="813" t="s">
        <v>690</v>
      </c>
      <c r="V32" s="814"/>
      <c r="W32" s="814"/>
      <c r="X32" s="814"/>
      <c r="Y32" s="814"/>
      <c r="Z32" s="814"/>
      <c r="AA32" s="814"/>
      <c r="AB32" s="814"/>
      <c r="AC32" s="814"/>
      <c r="AD32" s="814"/>
      <c r="AE32" s="814"/>
      <c r="AF32" s="814"/>
      <c r="AG32" s="814"/>
      <c r="AH32" s="814"/>
      <c r="AI32" s="814"/>
      <c r="AJ32" s="814"/>
      <c r="AK32" s="815"/>
    </row>
    <row r="33" spans="1:37" ht="18" customHeight="1" x14ac:dyDescent="0.15">
      <c r="A33" s="747"/>
      <c r="B33" s="748"/>
      <c r="C33" s="749"/>
      <c r="D33" s="873"/>
      <c r="E33" s="871"/>
      <c r="F33" s="871"/>
      <c r="G33" s="871"/>
      <c r="H33" s="871"/>
      <c r="I33" s="871"/>
      <c r="J33" s="871"/>
      <c r="K33" s="871"/>
      <c r="L33" s="871"/>
      <c r="M33" s="871"/>
      <c r="N33" s="871"/>
      <c r="O33" s="871"/>
      <c r="P33" s="871"/>
      <c r="Q33" s="871"/>
      <c r="R33" s="871"/>
      <c r="S33" s="871"/>
      <c r="T33" s="872"/>
      <c r="U33" s="816"/>
      <c r="V33" s="817"/>
      <c r="W33" s="817"/>
      <c r="X33" s="817"/>
      <c r="Y33" s="817"/>
      <c r="Z33" s="817"/>
      <c r="AA33" s="817"/>
      <c r="AB33" s="817"/>
      <c r="AC33" s="817"/>
      <c r="AD33" s="817"/>
      <c r="AE33" s="817"/>
      <c r="AF33" s="817"/>
      <c r="AG33" s="817"/>
      <c r="AH33" s="817"/>
      <c r="AI33" s="817"/>
      <c r="AJ33" s="817"/>
      <c r="AK33" s="818"/>
    </row>
    <row r="34" spans="1:37" ht="18" customHeight="1" x14ac:dyDescent="0.15">
      <c r="A34" s="747"/>
      <c r="B34" s="748"/>
      <c r="C34" s="749"/>
      <c r="D34" s="873"/>
      <c r="E34" s="871"/>
      <c r="F34" s="871"/>
      <c r="G34" s="871"/>
      <c r="H34" s="871"/>
      <c r="I34" s="871"/>
      <c r="J34" s="871"/>
      <c r="K34" s="871"/>
      <c r="L34" s="871"/>
      <c r="M34" s="871"/>
      <c r="N34" s="871"/>
      <c r="O34" s="871"/>
      <c r="P34" s="871"/>
      <c r="Q34" s="871"/>
      <c r="R34" s="871"/>
      <c r="S34" s="871"/>
      <c r="T34" s="872"/>
      <c r="U34" s="816"/>
      <c r="V34" s="817"/>
      <c r="W34" s="817"/>
      <c r="X34" s="817"/>
      <c r="Y34" s="817"/>
      <c r="Z34" s="817"/>
      <c r="AA34" s="817"/>
      <c r="AB34" s="817"/>
      <c r="AC34" s="817"/>
      <c r="AD34" s="817"/>
      <c r="AE34" s="817"/>
      <c r="AF34" s="817"/>
      <c r="AG34" s="817"/>
      <c r="AH34" s="817"/>
      <c r="AI34" s="817"/>
      <c r="AJ34" s="817"/>
      <c r="AK34" s="818"/>
    </row>
    <row r="35" spans="1:37" ht="18" customHeight="1" x14ac:dyDescent="0.15">
      <c r="A35" s="747"/>
      <c r="B35" s="748"/>
      <c r="C35" s="749"/>
      <c r="D35" s="873"/>
      <c r="E35" s="871"/>
      <c r="F35" s="871"/>
      <c r="G35" s="871"/>
      <c r="H35" s="871"/>
      <c r="I35" s="871"/>
      <c r="J35" s="871"/>
      <c r="K35" s="871"/>
      <c r="L35" s="871"/>
      <c r="M35" s="871"/>
      <c r="N35" s="871"/>
      <c r="O35" s="871"/>
      <c r="P35" s="871"/>
      <c r="Q35" s="871"/>
      <c r="R35" s="871"/>
      <c r="S35" s="871"/>
      <c r="T35" s="872"/>
      <c r="U35" s="816"/>
      <c r="V35" s="817"/>
      <c r="W35" s="817"/>
      <c r="X35" s="817"/>
      <c r="Y35" s="817"/>
      <c r="Z35" s="817"/>
      <c r="AA35" s="817"/>
      <c r="AB35" s="817"/>
      <c r="AC35" s="817"/>
      <c r="AD35" s="817"/>
      <c r="AE35" s="817"/>
      <c r="AF35" s="817"/>
      <c r="AG35" s="817"/>
      <c r="AH35" s="817"/>
      <c r="AI35" s="817"/>
      <c r="AJ35" s="817"/>
      <c r="AK35" s="818"/>
    </row>
    <row r="36" spans="1:37" ht="18" customHeight="1" x14ac:dyDescent="0.15">
      <c r="A36" s="747"/>
      <c r="B36" s="748"/>
      <c r="C36" s="749"/>
      <c r="D36" s="873"/>
      <c r="E36" s="871"/>
      <c r="F36" s="871"/>
      <c r="G36" s="871"/>
      <c r="H36" s="871"/>
      <c r="I36" s="871"/>
      <c r="J36" s="871"/>
      <c r="K36" s="871"/>
      <c r="L36" s="871"/>
      <c r="M36" s="871"/>
      <c r="N36" s="871"/>
      <c r="O36" s="871"/>
      <c r="P36" s="871"/>
      <c r="Q36" s="871"/>
      <c r="R36" s="871"/>
      <c r="S36" s="871"/>
      <c r="T36" s="872"/>
      <c r="U36" s="816"/>
      <c r="V36" s="817"/>
      <c r="W36" s="817"/>
      <c r="X36" s="817"/>
      <c r="Y36" s="817"/>
      <c r="Z36" s="817"/>
      <c r="AA36" s="817"/>
      <c r="AB36" s="817"/>
      <c r="AC36" s="817"/>
      <c r="AD36" s="817"/>
      <c r="AE36" s="817"/>
      <c r="AF36" s="817"/>
      <c r="AG36" s="817"/>
      <c r="AH36" s="817"/>
      <c r="AI36" s="817"/>
      <c r="AJ36" s="817"/>
      <c r="AK36" s="818"/>
    </row>
    <row r="37" spans="1:37" ht="18" customHeight="1" x14ac:dyDescent="0.15">
      <c r="A37" s="750"/>
      <c r="B37" s="751"/>
      <c r="C37" s="752"/>
      <c r="D37" s="874"/>
      <c r="E37" s="875"/>
      <c r="F37" s="875"/>
      <c r="G37" s="875"/>
      <c r="H37" s="875"/>
      <c r="I37" s="875"/>
      <c r="J37" s="875"/>
      <c r="K37" s="875"/>
      <c r="L37" s="875"/>
      <c r="M37" s="875"/>
      <c r="N37" s="875"/>
      <c r="O37" s="875"/>
      <c r="P37" s="875"/>
      <c r="Q37" s="875"/>
      <c r="R37" s="875"/>
      <c r="S37" s="875"/>
      <c r="T37" s="876"/>
      <c r="U37" s="819"/>
      <c r="V37" s="820"/>
      <c r="W37" s="820"/>
      <c r="X37" s="820"/>
      <c r="Y37" s="820"/>
      <c r="Z37" s="820"/>
      <c r="AA37" s="820"/>
      <c r="AB37" s="820"/>
      <c r="AC37" s="820"/>
      <c r="AD37" s="820"/>
      <c r="AE37" s="820"/>
      <c r="AF37" s="820"/>
      <c r="AG37" s="820"/>
      <c r="AH37" s="820"/>
      <c r="AI37" s="820"/>
      <c r="AJ37" s="820"/>
      <c r="AK37" s="821"/>
    </row>
    <row r="38" spans="1:37" x14ac:dyDescent="0.15">
      <c r="A38" s="760" t="s">
        <v>321</v>
      </c>
      <c r="B38" s="760"/>
      <c r="C38" s="760"/>
      <c r="D38" s="760"/>
      <c r="E38" s="760"/>
      <c r="F38" s="760"/>
      <c r="G38" s="760"/>
      <c r="H38" s="760"/>
      <c r="I38" s="760"/>
      <c r="J38" s="760"/>
      <c r="K38" s="760"/>
      <c r="L38" s="760"/>
      <c r="M38" s="760"/>
      <c r="N38" s="760"/>
      <c r="O38" s="760"/>
      <c r="P38" s="760"/>
      <c r="Q38" s="760"/>
      <c r="R38" s="760"/>
      <c r="S38" s="760"/>
      <c r="T38" s="760"/>
      <c r="U38" s="760"/>
      <c r="V38" s="760"/>
      <c r="W38" s="760"/>
      <c r="X38" s="760"/>
      <c r="Y38" s="760"/>
      <c r="Z38" s="760"/>
      <c r="AA38" s="760"/>
      <c r="AB38" s="760"/>
      <c r="AC38" s="760"/>
      <c r="AD38" s="760"/>
      <c r="AE38" s="760"/>
      <c r="AF38" s="760"/>
      <c r="AG38" s="760"/>
      <c r="AH38" s="760"/>
      <c r="AI38" s="760"/>
      <c r="AJ38" s="760"/>
      <c r="AK38" s="760"/>
    </row>
    <row r="39" spans="1:37" ht="18" customHeight="1" x14ac:dyDescent="0.15">
      <c r="A39" s="721" t="s">
        <v>136</v>
      </c>
      <c r="B39" s="721"/>
      <c r="C39" s="721"/>
      <c r="D39" s="721"/>
      <c r="E39" s="721"/>
      <c r="F39" s="721"/>
      <c r="G39" s="721"/>
      <c r="H39" s="721"/>
      <c r="I39" s="721"/>
      <c r="J39" s="721"/>
      <c r="K39" s="721"/>
      <c r="L39" s="721"/>
      <c r="M39" s="721"/>
      <c r="N39" s="721"/>
      <c r="O39" s="721"/>
      <c r="P39" s="721"/>
      <c r="Q39" s="721"/>
      <c r="R39" s="721"/>
      <c r="S39" s="721"/>
      <c r="T39" s="721"/>
      <c r="U39" s="721"/>
      <c r="V39" s="721"/>
      <c r="W39" s="721"/>
      <c r="X39" s="721"/>
      <c r="Y39" s="721"/>
      <c r="Z39" s="721"/>
      <c r="AA39" s="721"/>
      <c r="AB39" s="721"/>
      <c r="AC39" s="721"/>
      <c r="AD39" s="721"/>
      <c r="AE39" s="721"/>
      <c r="AF39" s="721"/>
      <c r="AG39" s="721"/>
      <c r="AH39" s="721"/>
      <c r="AI39" s="721"/>
      <c r="AJ39" s="721"/>
      <c r="AK39" s="721"/>
    </row>
    <row r="40" spans="1:37" x14ac:dyDescent="0.15">
      <c r="A40" s="721"/>
      <c r="B40" s="721"/>
      <c r="C40" s="721"/>
      <c r="D40" s="721"/>
      <c r="E40" s="721"/>
      <c r="F40" s="721"/>
      <c r="G40" s="721"/>
      <c r="H40" s="721"/>
      <c r="I40" s="721"/>
      <c r="J40" s="721"/>
      <c r="K40" s="721"/>
      <c r="L40" s="721"/>
      <c r="M40" s="721"/>
      <c r="N40" s="721"/>
      <c r="O40" s="721"/>
      <c r="P40" s="721"/>
      <c r="Q40" s="721"/>
      <c r="R40" s="721"/>
      <c r="S40" s="721"/>
      <c r="T40" s="721"/>
      <c r="U40" s="721"/>
      <c r="V40" s="721"/>
      <c r="W40" s="721"/>
      <c r="X40" s="721"/>
      <c r="Y40" s="721"/>
      <c r="Z40" s="721"/>
      <c r="AA40" s="721"/>
      <c r="AB40" s="721"/>
      <c r="AC40" s="721"/>
      <c r="AD40" s="721"/>
      <c r="AE40" s="721"/>
      <c r="AF40" s="721"/>
      <c r="AG40" s="721"/>
      <c r="AH40" s="721"/>
      <c r="AI40" s="721"/>
      <c r="AJ40" s="721"/>
      <c r="AK40" s="721"/>
    </row>
    <row r="41" spans="1:37" x14ac:dyDescent="0.15">
      <c r="A41" s="722" t="s">
        <v>135</v>
      </c>
      <c r="B41" s="722"/>
      <c r="C41" s="722"/>
      <c r="D41" s="722"/>
      <c r="E41" s="722"/>
      <c r="F41" s="722"/>
      <c r="G41" s="722"/>
      <c r="H41" s="722"/>
      <c r="I41" s="722"/>
      <c r="J41" s="722"/>
      <c r="K41" s="722"/>
      <c r="L41" s="722"/>
      <c r="M41" s="722"/>
      <c r="N41" s="722"/>
      <c r="O41" s="722"/>
      <c r="P41" s="722"/>
      <c r="Q41" s="722"/>
      <c r="R41" s="722"/>
      <c r="S41" s="722"/>
      <c r="T41" s="722"/>
      <c r="U41" s="722"/>
      <c r="V41" s="722"/>
      <c r="W41" s="722"/>
      <c r="X41" s="722"/>
      <c r="Y41" s="722"/>
      <c r="Z41" s="722"/>
      <c r="AA41" s="722"/>
      <c r="AB41" s="722"/>
      <c r="AC41" s="722"/>
      <c r="AD41" s="722"/>
      <c r="AE41" s="722"/>
      <c r="AF41" s="722"/>
      <c r="AG41" s="722"/>
      <c r="AH41" s="722"/>
      <c r="AI41" s="722"/>
      <c r="AJ41" s="722"/>
      <c r="AK41" s="722"/>
    </row>
  </sheetData>
  <mergeCells count="123">
    <mergeCell ref="B3:D3"/>
    <mergeCell ref="E3:F3"/>
    <mergeCell ref="G3:I3"/>
    <mergeCell ref="K3:AK3"/>
    <mergeCell ref="A5:C6"/>
    <mergeCell ref="D5:AK6"/>
    <mergeCell ref="A10:A11"/>
    <mergeCell ref="B10:C10"/>
    <mergeCell ref="D10:T10"/>
    <mergeCell ref="U10:AK10"/>
    <mergeCell ref="B11:C11"/>
    <mergeCell ref="D11:T11"/>
    <mergeCell ref="U11:AK11"/>
    <mergeCell ref="A7:C8"/>
    <mergeCell ref="D7:T7"/>
    <mergeCell ref="U7:AK7"/>
    <mergeCell ref="D8:T8"/>
    <mergeCell ref="U8:AK8"/>
    <mergeCell ref="A9:C9"/>
    <mergeCell ref="D9:T9"/>
    <mergeCell ref="U9:AK9"/>
    <mergeCell ref="AD12:AE13"/>
    <mergeCell ref="AF12:AF13"/>
    <mergeCell ref="AG12:AH13"/>
    <mergeCell ref="AI12:AI13"/>
    <mergeCell ref="AJ12:AK13"/>
    <mergeCell ref="A13:C13"/>
    <mergeCell ref="U12:V13"/>
    <mergeCell ref="W12:W13"/>
    <mergeCell ref="X12:Y13"/>
    <mergeCell ref="Z12:Z13"/>
    <mergeCell ref="AA12:AB13"/>
    <mergeCell ref="AC12:AC13"/>
    <mergeCell ref="L12:L13"/>
    <mergeCell ref="M12:N13"/>
    <mergeCell ref="O12:O13"/>
    <mergeCell ref="P12:Q13"/>
    <mergeCell ref="R12:R13"/>
    <mergeCell ref="S12:T13"/>
    <mergeCell ref="A12:C12"/>
    <mergeCell ref="D12:E13"/>
    <mergeCell ref="F12:F13"/>
    <mergeCell ref="G12:H13"/>
    <mergeCell ref="I12:I13"/>
    <mergeCell ref="J12:K13"/>
    <mergeCell ref="Y15:AK15"/>
    <mergeCell ref="B16:C16"/>
    <mergeCell ref="D16:G16"/>
    <mergeCell ref="I16:K16"/>
    <mergeCell ref="N16:O16"/>
    <mergeCell ref="R16:S16"/>
    <mergeCell ref="U16:X16"/>
    <mergeCell ref="Z16:AB16"/>
    <mergeCell ref="AE16:AF16"/>
    <mergeCell ref="AI16:AJ16"/>
    <mergeCell ref="Y17:AK17"/>
    <mergeCell ref="B18:C18"/>
    <mergeCell ref="D18:G18"/>
    <mergeCell ref="H18:T18"/>
    <mergeCell ref="U18:X18"/>
    <mergeCell ref="Y18:AK18"/>
    <mergeCell ref="D21:G21"/>
    <mergeCell ref="H21:T21"/>
    <mergeCell ref="U21:X21"/>
    <mergeCell ref="Y21:AK21"/>
    <mergeCell ref="B17:C17"/>
    <mergeCell ref="D17:G17"/>
    <mergeCell ref="H17:T17"/>
    <mergeCell ref="U17:X17"/>
    <mergeCell ref="U22:X22"/>
    <mergeCell ref="Y22:AK22"/>
    <mergeCell ref="B19:C19"/>
    <mergeCell ref="D19:G19"/>
    <mergeCell ref="H19:T19"/>
    <mergeCell ref="U19:X19"/>
    <mergeCell ref="Y19:AK19"/>
    <mergeCell ref="B20:C23"/>
    <mergeCell ref="D20:G20"/>
    <mergeCell ref="H20:T20"/>
    <mergeCell ref="U20:X20"/>
    <mergeCell ref="Y20:AK20"/>
    <mergeCell ref="D23:G23"/>
    <mergeCell ref="H23:T23"/>
    <mergeCell ref="U23:X23"/>
    <mergeCell ref="Y23:AK23"/>
    <mergeCell ref="B24:C24"/>
    <mergeCell ref="D24:G24"/>
    <mergeCell ref="H24:T24"/>
    <mergeCell ref="U24:X24"/>
    <mergeCell ref="Y24:AK24"/>
    <mergeCell ref="A38:AK38"/>
    <mergeCell ref="A39:AK40"/>
    <mergeCell ref="A41:AK41"/>
    <mergeCell ref="A25:C31"/>
    <mergeCell ref="A32:C37"/>
    <mergeCell ref="D32:T37"/>
    <mergeCell ref="U32:AK37"/>
    <mergeCell ref="A14:A24"/>
    <mergeCell ref="B14:C14"/>
    <mergeCell ref="D14:G14"/>
    <mergeCell ref="H14:T14"/>
    <mergeCell ref="U14:X14"/>
    <mergeCell ref="Y14:AK14"/>
    <mergeCell ref="B15:C15"/>
    <mergeCell ref="D15:G15"/>
    <mergeCell ref="H15:T15"/>
    <mergeCell ref="U15:X15"/>
    <mergeCell ref="D22:G22"/>
    <mergeCell ref="H22:T22"/>
    <mergeCell ref="D25:T25"/>
    <mergeCell ref="D26:T26"/>
    <mergeCell ref="D27:T27"/>
    <mergeCell ref="D28:T28"/>
    <mergeCell ref="D29:T29"/>
    <mergeCell ref="D30:T30"/>
    <mergeCell ref="D31:T31"/>
    <mergeCell ref="U25:AK25"/>
    <mergeCell ref="U26:AK26"/>
    <mergeCell ref="U27:AK27"/>
    <mergeCell ref="U28:AK28"/>
    <mergeCell ref="U29:AK29"/>
    <mergeCell ref="U30:AK30"/>
    <mergeCell ref="U31:AK31"/>
  </mergeCells>
  <phoneticPr fontId="1"/>
  <pageMargins left="0.70866141732283472" right="0.70866141732283472" top="0.74803149606299213" bottom="0.74803149606299213" header="0.31496062992125984" footer="0.31496062992125984"/>
  <pageSetup paperSize="9" scale="90"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9"/>
  <sheetViews>
    <sheetView topLeftCell="A7" workbookViewId="0">
      <selection activeCell="AQ30" sqref="AQ30"/>
    </sheetView>
  </sheetViews>
  <sheetFormatPr defaultColWidth="9" defaultRowHeight="13.5" x14ac:dyDescent="0.15"/>
  <cols>
    <col min="1" max="1" customWidth="true" style="1" width="3.75"/>
    <col min="2" max="3" customWidth="true" style="1" width="4.875"/>
    <col min="4" max="37" customWidth="true" style="1" width="2.25"/>
    <col min="38" max="16384" style="1" width="9.0"/>
  </cols>
  <sheetData>
    <row r="1" spans="1:37" s="10" customFormat="1" ht="18" customHeight="1" x14ac:dyDescent="0.15">
      <c r="A1" s="1" t="s">
        <v>534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s="10" customFormat="1" ht="18" customHeight="1" x14ac:dyDescent="0.15">
      <c r="A2" s="584" t="s">
        <v>220</v>
      </c>
      <c r="B2" s="584"/>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c r="AC2" s="584"/>
      <c r="AD2" s="584"/>
      <c r="AE2" s="584"/>
      <c r="AF2" s="584"/>
      <c r="AG2" s="584"/>
      <c r="AH2" s="584"/>
      <c r="AI2" s="584"/>
      <c r="AJ2" s="584"/>
      <c r="AK2" s="584"/>
    </row>
    <row r="3" spans="1:37" s="11" customFormat="1" ht="24" x14ac:dyDescent="0.15">
      <c r="A3" s="584"/>
      <c r="B3" s="584"/>
      <c r="C3" s="584"/>
      <c r="D3" s="584"/>
      <c r="E3" s="584"/>
      <c r="F3" s="584"/>
      <c r="G3" s="584"/>
      <c r="H3" s="584"/>
      <c r="I3" s="584"/>
      <c r="J3" s="584"/>
      <c r="K3" s="584"/>
      <c r="L3" s="584"/>
      <c r="M3" s="584"/>
      <c r="N3" s="584"/>
      <c r="O3" s="584"/>
      <c r="P3" s="584"/>
      <c r="Q3" s="584"/>
      <c r="R3" s="584"/>
      <c r="S3" s="584"/>
      <c r="T3" s="584"/>
      <c r="U3" s="584"/>
      <c r="V3" s="584"/>
      <c r="W3" s="584"/>
      <c r="X3" s="584"/>
      <c r="Y3" s="584"/>
      <c r="Z3" s="584"/>
      <c r="AA3" s="584"/>
      <c r="AB3" s="584"/>
      <c r="AC3" s="584"/>
      <c r="AD3" s="584"/>
      <c r="AE3" s="584"/>
      <c r="AF3" s="584"/>
      <c r="AG3" s="584"/>
      <c r="AH3" s="584"/>
      <c r="AI3" s="584"/>
      <c r="AJ3" s="584"/>
      <c r="AK3" s="584"/>
    </row>
    <row r="4" spans="1:37" ht="18.75" customHeight="1" x14ac:dyDescent="0.15">
      <c r="A4" s="565" t="s">
        <v>505</v>
      </c>
      <c r="B4" s="565"/>
      <c r="C4" s="565"/>
      <c r="D4" s="565"/>
      <c r="E4" s="565"/>
      <c r="F4" s="565"/>
      <c r="G4" s="565"/>
      <c r="H4" s="565"/>
      <c r="I4" s="565"/>
      <c r="J4" s="565"/>
      <c r="K4" s="565"/>
      <c r="L4" s="565"/>
      <c r="M4" s="565"/>
      <c r="N4" s="565"/>
      <c r="O4" s="565"/>
      <c r="P4" s="565"/>
      <c r="Q4" s="565"/>
      <c r="R4" s="565"/>
      <c r="S4" s="565"/>
      <c r="T4" s="565"/>
      <c r="U4" s="565"/>
      <c r="V4" s="565"/>
      <c r="W4" s="565"/>
      <c r="X4" s="565"/>
      <c r="Y4" s="565"/>
      <c r="Z4" s="565"/>
      <c r="AA4" s="565"/>
      <c r="AB4" s="565"/>
      <c r="AC4" s="565"/>
      <c r="AD4" s="565"/>
      <c r="AE4" s="565"/>
      <c r="AF4" s="565"/>
      <c r="AG4" s="565"/>
      <c r="AH4" s="565"/>
      <c r="AI4" s="565"/>
      <c r="AJ4" s="565"/>
      <c r="AK4" s="565"/>
    </row>
    <row r="5" spans="1:37" ht="18.75" customHeight="1" x14ac:dyDescent="0.15">
      <c r="A5" s="565"/>
      <c r="B5" s="565"/>
      <c r="C5" s="565"/>
      <c r="D5" s="565"/>
      <c r="E5" s="565"/>
      <c r="F5" s="565"/>
      <c r="G5" s="565"/>
      <c r="H5" s="565"/>
      <c r="I5" s="565"/>
      <c r="J5" s="565"/>
      <c r="K5" s="565"/>
      <c r="L5" s="565"/>
      <c r="M5" s="565"/>
      <c r="N5" s="565"/>
      <c r="O5" s="565"/>
      <c r="P5" s="565"/>
      <c r="Q5" s="565"/>
      <c r="R5" s="565"/>
      <c r="S5" s="565"/>
      <c r="T5" s="565"/>
      <c r="U5" s="565"/>
      <c r="V5" s="565"/>
      <c r="W5" s="565"/>
      <c r="X5" s="565"/>
      <c r="Y5" s="565"/>
      <c r="Z5" s="565"/>
      <c r="AA5" s="565"/>
      <c r="AB5" s="565"/>
      <c r="AC5" s="565"/>
      <c r="AD5" s="565"/>
      <c r="AE5" s="565"/>
      <c r="AF5" s="565"/>
      <c r="AG5" s="565"/>
      <c r="AH5" s="565"/>
      <c r="AI5" s="565"/>
      <c r="AJ5" s="565"/>
      <c r="AK5" s="565"/>
    </row>
    <row r="6" spans="1:37" ht="18.75" customHeight="1" x14ac:dyDescent="0.15"/>
    <row r="7" spans="1:37" ht="18.75" customHeight="1" x14ac:dyDescent="0.15">
      <c r="A7" s="566" t="s">
        <v>53</v>
      </c>
      <c r="B7" s="566"/>
      <c r="C7" s="566"/>
      <c r="D7" s="567" t="s">
        <v>54</v>
      </c>
      <c r="E7" s="568"/>
      <c r="F7" s="568"/>
      <c r="G7" s="568"/>
      <c r="H7" s="568"/>
      <c r="I7" s="568"/>
      <c r="J7" s="568"/>
      <c r="K7" s="568"/>
      <c r="L7" s="568"/>
      <c r="M7" s="568"/>
      <c r="N7" s="568"/>
      <c r="O7" s="568"/>
      <c r="P7" s="568"/>
      <c r="Q7" s="568"/>
      <c r="R7" s="568"/>
      <c r="S7" s="568"/>
      <c r="T7" s="569"/>
      <c r="U7" s="567" t="s">
        <v>54</v>
      </c>
      <c r="V7" s="568"/>
      <c r="W7" s="568"/>
      <c r="X7" s="568"/>
      <c r="Y7" s="568"/>
      <c r="Z7" s="568"/>
      <c r="AA7" s="568"/>
      <c r="AB7" s="568"/>
      <c r="AC7" s="568"/>
      <c r="AD7" s="568"/>
      <c r="AE7" s="568"/>
      <c r="AF7" s="568"/>
      <c r="AG7" s="568"/>
      <c r="AH7" s="568"/>
      <c r="AI7" s="568"/>
      <c r="AJ7" s="568"/>
      <c r="AK7" s="569"/>
    </row>
    <row r="8" spans="1:37" ht="18.75" customHeight="1" x14ac:dyDescent="0.15">
      <c r="A8" s="566"/>
      <c r="B8" s="566"/>
      <c r="C8" s="566"/>
      <c r="D8" s="570"/>
      <c r="E8" s="571"/>
      <c r="F8" s="571"/>
      <c r="G8" s="571"/>
      <c r="H8" s="571"/>
      <c r="I8" s="571"/>
      <c r="J8" s="571"/>
      <c r="K8" s="571"/>
      <c r="L8" s="571"/>
      <c r="M8" s="571"/>
      <c r="N8" s="571"/>
      <c r="O8" s="571"/>
      <c r="P8" s="571"/>
      <c r="Q8" s="571"/>
      <c r="R8" s="571"/>
      <c r="S8" s="571"/>
      <c r="T8" s="572"/>
      <c r="U8" s="570"/>
      <c r="V8" s="571"/>
      <c r="W8" s="571"/>
      <c r="X8" s="571"/>
      <c r="Y8" s="571"/>
      <c r="Z8" s="571"/>
      <c r="AA8" s="571"/>
      <c r="AB8" s="571"/>
      <c r="AC8" s="571"/>
      <c r="AD8" s="571"/>
      <c r="AE8" s="571"/>
      <c r="AF8" s="571"/>
      <c r="AG8" s="571"/>
      <c r="AH8" s="571"/>
      <c r="AI8" s="571"/>
      <c r="AJ8" s="571"/>
      <c r="AK8" s="572"/>
    </row>
    <row r="9" spans="1:37" ht="18.75" customHeight="1" x14ac:dyDescent="0.15">
      <c r="A9" s="566"/>
      <c r="B9" s="566"/>
      <c r="C9" s="566"/>
      <c r="D9" s="570"/>
      <c r="E9" s="571"/>
      <c r="F9" s="571"/>
      <c r="G9" s="571"/>
      <c r="H9" s="571"/>
      <c r="I9" s="571"/>
      <c r="J9" s="571"/>
      <c r="K9" s="571"/>
      <c r="L9" s="571"/>
      <c r="M9" s="571"/>
      <c r="N9" s="571"/>
      <c r="O9" s="571"/>
      <c r="P9" s="571"/>
      <c r="Q9" s="571"/>
      <c r="R9" s="571"/>
      <c r="S9" s="571"/>
      <c r="T9" s="572"/>
      <c r="U9" s="570"/>
      <c r="V9" s="571"/>
      <c r="W9" s="571"/>
      <c r="X9" s="571"/>
      <c r="Y9" s="571"/>
      <c r="Z9" s="571"/>
      <c r="AA9" s="571"/>
      <c r="AB9" s="571"/>
      <c r="AC9" s="571"/>
      <c r="AD9" s="571"/>
      <c r="AE9" s="571"/>
      <c r="AF9" s="571"/>
      <c r="AG9" s="571"/>
      <c r="AH9" s="571"/>
      <c r="AI9" s="571"/>
      <c r="AJ9" s="571"/>
      <c r="AK9" s="572"/>
    </row>
    <row r="10" spans="1:37" ht="18.75" customHeight="1" x14ac:dyDescent="0.15">
      <c r="A10" s="566"/>
      <c r="B10" s="566"/>
      <c r="C10" s="566"/>
      <c r="D10" s="573" t="s">
        <v>55</v>
      </c>
      <c r="E10" s="574"/>
      <c r="F10" s="574"/>
      <c r="G10" s="574"/>
      <c r="H10" s="574"/>
      <c r="I10" s="574"/>
      <c r="J10" s="574"/>
      <c r="K10" s="574"/>
      <c r="L10" s="574"/>
      <c r="M10" s="574"/>
      <c r="N10" s="574"/>
      <c r="O10" s="574"/>
      <c r="P10" s="574"/>
      <c r="Q10" s="574"/>
      <c r="R10" s="574"/>
      <c r="S10" s="574"/>
      <c r="T10" s="575"/>
      <c r="U10" s="573" t="s">
        <v>55</v>
      </c>
      <c r="V10" s="574"/>
      <c r="W10" s="574"/>
      <c r="X10" s="574"/>
      <c r="Y10" s="574"/>
      <c r="Z10" s="574"/>
      <c r="AA10" s="574"/>
      <c r="AB10" s="574"/>
      <c r="AC10" s="574"/>
      <c r="AD10" s="574"/>
      <c r="AE10" s="574"/>
      <c r="AF10" s="574"/>
      <c r="AG10" s="574"/>
      <c r="AH10" s="574"/>
      <c r="AI10" s="574"/>
      <c r="AJ10" s="574"/>
      <c r="AK10" s="575"/>
    </row>
    <row r="11" spans="1:37" ht="18.75" customHeight="1" x14ac:dyDescent="0.15">
      <c r="A11" s="566" t="s">
        <v>56</v>
      </c>
      <c r="B11" s="566"/>
      <c r="C11" s="566"/>
      <c r="D11" s="567" t="s">
        <v>271</v>
      </c>
      <c r="E11" s="568"/>
      <c r="F11" s="568"/>
      <c r="G11" s="568"/>
      <c r="H11" s="568"/>
      <c r="I11" s="568"/>
      <c r="J11" s="568"/>
      <c r="K11" s="568"/>
      <c r="L11" s="568"/>
      <c r="M11" s="568"/>
      <c r="N11" s="568"/>
      <c r="O11" s="568"/>
      <c r="P11" s="568"/>
      <c r="Q11" s="568"/>
      <c r="R11" s="568"/>
      <c r="S11" s="568"/>
      <c r="T11" s="569"/>
      <c r="U11" s="567" t="s">
        <v>271</v>
      </c>
      <c r="V11" s="568"/>
      <c r="W11" s="568"/>
      <c r="X11" s="568"/>
      <c r="Y11" s="568"/>
      <c r="Z11" s="568"/>
      <c r="AA11" s="568"/>
      <c r="AB11" s="568"/>
      <c r="AC11" s="568"/>
      <c r="AD11" s="568"/>
      <c r="AE11" s="568"/>
      <c r="AF11" s="568"/>
      <c r="AG11" s="568"/>
      <c r="AH11" s="568"/>
      <c r="AI11" s="568"/>
      <c r="AJ11" s="568"/>
      <c r="AK11" s="569"/>
    </row>
    <row r="12" spans="1:37" ht="18.75" customHeight="1" x14ac:dyDescent="0.15">
      <c r="A12" s="566"/>
      <c r="B12" s="566"/>
      <c r="C12" s="566"/>
      <c r="D12" s="570"/>
      <c r="E12" s="571"/>
      <c r="F12" s="571"/>
      <c r="G12" s="571"/>
      <c r="H12" s="571"/>
      <c r="I12" s="571"/>
      <c r="J12" s="571"/>
      <c r="K12" s="571"/>
      <c r="L12" s="571"/>
      <c r="M12" s="571"/>
      <c r="N12" s="571"/>
      <c r="O12" s="571"/>
      <c r="P12" s="571"/>
      <c r="Q12" s="571"/>
      <c r="R12" s="571"/>
      <c r="S12" s="571"/>
      <c r="T12" s="572"/>
      <c r="U12" s="570"/>
      <c r="V12" s="571"/>
      <c r="W12" s="571"/>
      <c r="X12" s="571"/>
      <c r="Y12" s="571"/>
      <c r="Z12" s="571"/>
      <c r="AA12" s="571"/>
      <c r="AB12" s="571"/>
      <c r="AC12" s="571"/>
      <c r="AD12" s="571"/>
      <c r="AE12" s="571"/>
      <c r="AF12" s="571"/>
      <c r="AG12" s="571"/>
      <c r="AH12" s="571"/>
      <c r="AI12" s="571"/>
      <c r="AJ12" s="571"/>
      <c r="AK12" s="572"/>
    </row>
    <row r="13" spans="1:37" ht="18.75" customHeight="1" x14ac:dyDescent="0.15">
      <c r="A13" s="566"/>
      <c r="B13" s="566"/>
      <c r="C13" s="566"/>
      <c r="D13" s="570"/>
      <c r="E13" s="571"/>
      <c r="F13" s="571"/>
      <c r="G13" s="571"/>
      <c r="H13" s="571"/>
      <c r="I13" s="571"/>
      <c r="J13" s="571"/>
      <c r="K13" s="571"/>
      <c r="L13" s="571"/>
      <c r="M13" s="571"/>
      <c r="N13" s="571"/>
      <c r="O13" s="571"/>
      <c r="P13" s="571"/>
      <c r="Q13" s="571"/>
      <c r="R13" s="571"/>
      <c r="S13" s="571"/>
      <c r="T13" s="572"/>
      <c r="U13" s="570"/>
      <c r="V13" s="571"/>
      <c r="W13" s="571"/>
      <c r="X13" s="571"/>
      <c r="Y13" s="571"/>
      <c r="Z13" s="571"/>
      <c r="AA13" s="571"/>
      <c r="AB13" s="571"/>
      <c r="AC13" s="571"/>
      <c r="AD13" s="571"/>
      <c r="AE13" s="571"/>
      <c r="AF13" s="571"/>
      <c r="AG13" s="571"/>
      <c r="AH13" s="571"/>
      <c r="AI13" s="571"/>
      <c r="AJ13" s="571"/>
      <c r="AK13" s="572"/>
    </row>
    <row r="14" spans="1:37" ht="18.75" customHeight="1" x14ac:dyDescent="0.15">
      <c r="A14" s="566"/>
      <c r="B14" s="566"/>
      <c r="C14" s="566"/>
      <c r="D14" s="573" t="s">
        <v>55</v>
      </c>
      <c r="E14" s="574"/>
      <c r="F14" s="574"/>
      <c r="G14" s="574"/>
      <c r="H14" s="574"/>
      <c r="I14" s="574"/>
      <c r="J14" s="574"/>
      <c r="K14" s="574"/>
      <c r="L14" s="574"/>
      <c r="M14" s="574"/>
      <c r="N14" s="574"/>
      <c r="O14" s="574"/>
      <c r="P14" s="574"/>
      <c r="Q14" s="574"/>
      <c r="R14" s="574"/>
      <c r="S14" s="574"/>
      <c r="T14" s="575"/>
      <c r="U14" s="573" t="s">
        <v>55</v>
      </c>
      <c r="V14" s="574"/>
      <c r="W14" s="574"/>
      <c r="X14" s="574"/>
      <c r="Y14" s="574"/>
      <c r="Z14" s="574"/>
      <c r="AA14" s="574"/>
      <c r="AB14" s="574"/>
      <c r="AC14" s="574"/>
      <c r="AD14" s="574"/>
      <c r="AE14" s="574"/>
      <c r="AF14" s="574"/>
      <c r="AG14" s="574"/>
      <c r="AH14" s="574"/>
      <c r="AI14" s="574"/>
      <c r="AJ14" s="574"/>
      <c r="AK14" s="575"/>
    </row>
    <row r="15" spans="1:37" ht="28.5" customHeight="1" x14ac:dyDescent="0.15">
      <c r="A15" s="566" t="s">
        <v>57</v>
      </c>
      <c r="B15" s="566"/>
      <c r="C15" s="566"/>
      <c r="D15" s="582" t="s">
        <v>506</v>
      </c>
      <c r="E15" s="582"/>
      <c r="F15" s="582"/>
      <c r="G15" s="582"/>
      <c r="H15" s="582"/>
      <c r="I15" s="582"/>
      <c r="J15" s="582"/>
      <c r="K15" s="582"/>
      <c r="L15" s="582"/>
      <c r="M15" s="582"/>
      <c r="N15" s="582"/>
      <c r="O15" s="582"/>
      <c r="P15" s="582"/>
      <c r="Q15" s="582"/>
      <c r="R15" s="582"/>
      <c r="S15" s="582"/>
      <c r="T15" s="582"/>
      <c r="U15" s="582" t="s">
        <v>535</v>
      </c>
      <c r="V15" s="582"/>
      <c r="W15" s="582"/>
      <c r="X15" s="582"/>
      <c r="Y15" s="582"/>
      <c r="Z15" s="582"/>
      <c r="AA15" s="582"/>
      <c r="AB15" s="582"/>
      <c r="AC15" s="582"/>
      <c r="AD15" s="582"/>
      <c r="AE15" s="582"/>
      <c r="AF15" s="582"/>
      <c r="AG15" s="582"/>
      <c r="AH15" s="582"/>
      <c r="AI15" s="582"/>
      <c r="AJ15" s="582"/>
      <c r="AK15" s="582"/>
    </row>
    <row r="16" spans="1:37" ht="28.5" customHeight="1" x14ac:dyDescent="0.15">
      <c r="A16" s="580" t="s">
        <v>58</v>
      </c>
      <c r="B16" s="538" t="s">
        <v>59</v>
      </c>
      <c r="C16" s="538"/>
      <c r="D16" s="538" t="s">
        <v>560</v>
      </c>
      <c r="E16" s="538"/>
      <c r="F16" s="538"/>
      <c r="G16" s="538"/>
      <c r="H16" s="538"/>
      <c r="I16" s="538"/>
      <c r="J16" s="538"/>
      <c r="K16" s="538"/>
      <c r="L16" s="538"/>
      <c r="M16" s="538"/>
      <c r="N16" s="538"/>
      <c r="O16" s="538"/>
      <c r="P16" s="538"/>
      <c r="Q16" s="538"/>
      <c r="R16" s="538"/>
      <c r="S16" s="538"/>
      <c r="T16" s="538"/>
      <c r="U16" s="538" t="s">
        <v>533</v>
      </c>
      <c r="V16" s="538"/>
      <c r="W16" s="538"/>
      <c r="X16" s="538"/>
      <c r="Y16" s="538"/>
      <c r="Z16" s="538"/>
      <c r="AA16" s="538"/>
      <c r="AB16" s="538"/>
      <c r="AC16" s="538"/>
      <c r="AD16" s="538"/>
      <c r="AE16" s="538"/>
      <c r="AF16" s="538"/>
      <c r="AG16" s="538"/>
      <c r="AH16" s="538"/>
      <c r="AI16" s="538"/>
      <c r="AJ16" s="538"/>
      <c r="AK16" s="538"/>
    </row>
    <row r="17" spans="1:37" ht="28.5" customHeight="1" x14ac:dyDescent="0.15">
      <c r="A17" s="581"/>
      <c r="B17" s="538" t="s">
        <v>60</v>
      </c>
      <c r="C17" s="538"/>
      <c r="D17" s="538" t="s">
        <v>691</v>
      </c>
      <c r="E17" s="538"/>
      <c r="F17" s="538"/>
      <c r="G17" s="538"/>
      <c r="H17" s="538"/>
      <c r="I17" s="538"/>
      <c r="J17" s="538"/>
      <c r="K17" s="538"/>
      <c r="L17" s="538"/>
      <c r="M17" s="538"/>
      <c r="N17" s="538"/>
      <c r="O17" s="538"/>
      <c r="P17" s="538"/>
      <c r="Q17" s="538"/>
      <c r="R17" s="538"/>
      <c r="S17" s="538"/>
      <c r="T17" s="538"/>
      <c r="U17" s="538" t="s">
        <v>691</v>
      </c>
      <c r="V17" s="538"/>
      <c r="W17" s="538"/>
      <c r="X17" s="538"/>
      <c r="Y17" s="538"/>
      <c r="Z17" s="538"/>
      <c r="AA17" s="538"/>
      <c r="AB17" s="538"/>
      <c r="AC17" s="538"/>
      <c r="AD17" s="538"/>
      <c r="AE17" s="538"/>
      <c r="AF17" s="538"/>
      <c r="AG17" s="538"/>
      <c r="AH17" s="538"/>
      <c r="AI17" s="538"/>
      <c r="AJ17" s="538"/>
      <c r="AK17" s="538"/>
    </row>
    <row r="18" spans="1:37" ht="18.75" customHeight="1" x14ac:dyDescent="0.15">
      <c r="A18" s="576" t="s">
        <v>61</v>
      </c>
      <c r="B18" s="577"/>
      <c r="C18" s="578"/>
      <c r="D18" s="576" t="s">
        <v>62</v>
      </c>
      <c r="E18" s="577"/>
      <c r="F18" s="577"/>
      <c r="G18" s="579">
        <v>1</v>
      </c>
      <c r="H18" s="579"/>
      <c r="I18" s="17" t="s">
        <v>63</v>
      </c>
      <c r="J18" s="18"/>
      <c r="K18" s="577" t="s">
        <v>64</v>
      </c>
      <c r="L18" s="577"/>
      <c r="M18" s="579"/>
      <c r="N18" s="579"/>
      <c r="O18" s="17" t="s">
        <v>63</v>
      </c>
      <c r="P18" s="577"/>
      <c r="Q18" s="577"/>
      <c r="R18" s="577"/>
      <c r="S18" s="577"/>
      <c r="T18" s="578"/>
      <c r="U18" s="576" t="s">
        <v>62</v>
      </c>
      <c r="V18" s="577"/>
      <c r="W18" s="577"/>
      <c r="X18" s="579">
        <v>1</v>
      </c>
      <c r="Y18" s="579"/>
      <c r="Z18" s="17" t="s">
        <v>63</v>
      </c>
      <c r="AA18" s="18"/>
      <c r="AB18" s="577" t="s">
        <v>64</v>
      </c>
      <c r="AC18" s="577"/>
      <c r="AD18" s="579"/>
      <c r="AE18" s="579"/>
      <c r="AF18" s="17" t="s">
        <v>63</v>
      </c>
      <c r="AG18" s="577"/>
      <c r="AH18" s="577"/>
      <c r="AI18" s="577"/>
      <c r="AJ18" s="577"/>
      <c r="AK18" s="578"/>
    </row>
    <row r="19" spans="1:37" ht="18.75" customHeight="1" x14ac:dyDescent="0.15">
      <c r="A19" s="555"/>
      <c r="B19" s="556"/>
      <c r="C19" s="557"/>
      <c r="D19" s="19"/>
      <c r="E19" s="20"/>
      <c r="F19" s="20"/>
      <c r="G19" s="20"/>
      <c r="H19" s="20"/>
      <c r="I19" s="20"/>
      <c r="J19" s="2"/>
      <c r="K19" s="20"/>
      <c r="L19" s="20"/>
      <c r="M19" s="20"/>
      <c r="N19" s="20"/>
      <c r="O19" s="20"/>
      <c r="P19" s="20"/>
      <c r="Q19" s="21" t="s">
        <v>65</v>
      </c>
      <c r="R19" s="558" t="str">
        <f>IF(OR(G18="",M18=""),"",SUM(G18,M18))</f>
        <v/>
      </c>
      <c r="S19" s="558"/>
      <c r="T19" s="22" t="s">
        <v>63</v>
      </c>
      <c r="U19" s="19"/>
      <c r="V19" s="20"/>
      <c r="W19" s="20"/>
      <c r="X19" s="20"/>
      <c r="Y19" s="20"/>
      <c r="Z19" s="20"/>
      <c r="AA19" s="8"/>
      <c r="AB19" s="20"/>
      <c r="AC19" s="20"/>
      <c r="AD19" s="20"/>
      <c r="AE19" s="20"/>
      <c r="AF19" s="20"/>
      <c r="AG19" s="20"/>
      <c r="AH19" s="21" t="s">
        <v>65</v>
      </c>
      <c r="AI19" s="558" t="str">
        <f>IF(OR(X18="",AD18=""),"",SUM(X18,AD18))</f>
        <v/>
      </c>
      <c r="AJ19" s="558"/>
      <c r="AK19" s="23" t="s">
        <v>63</v>
      </c>
    </row>
    <row r="20" spans="1:37" s="2" customFormat="1" ht="18.75" customHeight="1" x14ac:dyDescent="0.15">
      <c r="A20" s="559" t="s">
        <v>149</v>
      </c>
      <c r="B20" s="538" t="s">
        <v>148</v>
      </c>
      <c r="C20" s="538"/>
      <c r="D20" s="374" t="s">
        <v>27</v>
      </c>
      <c r="E20" s="374"/>
      <c r="F20" s="374"/>
      <c r="G20" s="374"/>
      <c r="H20" s="406" t="s">
        <v>147</v>
      </c>
      <c r="I20" s="374"/>
      <c r="J20" s="374"/>
      <c r="K20" s="374"/>
      <c r="L20" s="374"/>
      <c r="M20" s="374"/>
      <c r="N20" s="374"/>
      <c r="O20" s="374"/>
      <c r="P20" s="374"/>
      <c r="Q20" s="374"/>
      <c r="R20" s="374"/>
      <c r="S20" s="374"/>
      <c r="T20" s="374"/>
      <c r="U20" s="583" t="s">
        <v>27</v>
      </c>
      <c r="V20" s="583"/>
      <c r="W20" s="583"/>
      <c r="X20" s="583"/>
      <c r="Y20" s="583" t="s">
        <v>147</v>
      </c>
      <c r="Z20" s="583"/>
      <c r="AA20" s="583"/>
      <c r="AB20" s="583"/>
      <c r="AC20" s="583"/>
      <c r="AD20" s="583"/>
      <c r="AE20" s="583"/>
      <c r="AF20" s="583"/>
      <c r="AG20" s="583"/>
      <c r="AH20" s="583"/>
      <c r="AI20" s="583"/>
      <c r="AJ20" s="583"/>
      <c r="AK20" s="583"/>
    </row>
    <row r="21" spans="1:37" s="2" customFormat="1" ht="18.75" customHeight="1" x14ac:dyDescent="0.15">
      <c r="A21" s="559"/>
      <c r="B21" s="538" t="s">
        <v>146</v>
      </c>
      <c r="C21" s="538"/>
      <c r="D21" s="374"/>
      <c r="E21" s="374"/>
      <c r="F21" s="374"/>
      <c r="G21" s="374"/>
      <c r="H21" s="368" t="s">
        <v>757</v>
      </c>
      <c r="I21" s="369"/>
      <c r="J21" s="369"/>
      <c r="K21" s="369"/>
      <c r="L21" s="369"/>
      <c r="M21" s="369"/>
      <c r="N21" s="369"/>
      <c r="O21" s="369"/>
      <c r="P21" s="369"/>
      <c r="Q21" s="369"/>
      <c r="R21" s="369"/>
      <c r="S21" s="369"/>
      <c r="T21" s="370"/>
      <c r="U21" s="404"/>
      <c r="V21" s="405"/>
      <c r="W21" s="405"/>
      <c r="X21" s="406"/>
      <c r="Y21" s="349"/>
      <c r="Z21" s="350"/>
      <c r="AA21" s="350"/>
      <c r="AB21" s="350"/>
      <c r="AC21" s="350"/>
      <c r="AD21" s="350"/>
      <c r="AE21" s="350"/>
      <c r="AF21" s="350"/>
      <c r="AG21" s="350"/>
      <c r="AH21" s="350"/>
      <c r="AI21" s="350"/>
      <c r="AJ21" s="350"/>
      <c r="AK21" s="523"/>
    </row>
    <row r="22" spans="1:37" s="2" customFormat="1" ht="18.75" customHeight="1" x14ac:dyDescent="0.15">
      <c r="A22" s="559"/>
      <c r="B22" s="538" t="s">
        <v>145</v>
      </c>
      <c r="C22" s="538"/>
      <c r="D22" s="404"/>
      <c r="E22" s="405"/>
      <c r="F22" s="405"/>
      <c r="G22" s="406"/>
      <c r="H22" s="96"/>
      <c r="I22" s="540"/>
      <c r="J22" s="540"/>
      <c r="K22" s="540"/>
      <c r="L22" s="64" t="s">
        <v>13</v>
      </c>
      <c r="M22" s="64" t="s">
        <v>144</v>
      </c>
      <c r="N22" s="540"/>
      <c r="O22" s="540"/>
      <c r="P22" s="64" t="s">
        <v>63</v>
      </c>
      <c r="Q22" s="64" t="s">
        <v>144</v>
      </c>
      <c r="R22" s="540"/>
      <c r="S22" s="540"/>
      <c r="T22" s="87" t="s">
        <v>143</v>
      </c>
      <c r="U22" s="404" t="str">
        <f>IF(OR(Z22="",AE22="",AI22=""),"",(Z22*AE22*AI22))</f>
        <v/>
      </c>
      <c r="V22" s="405"/>
      <c r="W22" s="405"/>
      <c r="X22" s="406"/>
      <c r="Y22" s="96"/>
      <c r="Z22" s="540"/>
      <c r="AA22" s="540"/>
      <c r="AB22" s="540"/>
      <c r="AC22" s="64" t="s">
        <v>13</v>
      </c>
      <c r="AD22" s="64" t="s">
        <v>144</v>
      </c>
      <c r="AE22" s="540"/>
      <c r="AF22" s="540"/>
      <c r="AG22" s="64" t="s">
        <v>63</v>
      </c>
      <c r="AH22" s="64" t="s">
        <v>144</v>
      </c>
      <c r="AI22" s="540"/>
      <c r="AJ22" s="540"/>
      <c r="AK22" s="87" t="s">
        <v>143</v>
      </c>
    </row>
    <row r="23" spans="1:37" s="2" customFormat="1" ht="18.75" customHeight="1" x14ac:dyDescent="0.15">
      <c r="A23" s="559"/>
      <c r="B23" s="538" t="s">
        <v>270</v>
      </c>
      <c r="C23" s="538"/>
      <c r="D23" s="404"/>
      <c r="E23" s="405"/>
      <c r="F23" s="405"/>
      <c r="G23" s="406"/>
      <c r="H23" s="96"/>
      <c r="I23" s="540"/>
      <c r="J23" s="540"/>
      <c r="K23" s="540"/>
      <c r="L23" s="64" t="s">
        <v>13</v>
      </c>
      <c r="M23" s="64" t="s">
        <v>144</v>
      </c>
      <c r="N23" s="540"/>
      <c r="O23" s="540"/>
      <c r="P23" s="64" t="s">
        <v>63</v>
      </c>
      <c r="Q23" s="64" t="s">
        <v>144</v>
      </c>
      <c r="R23" s="540"/>
      <c r="S23" s="540"/>
      <c r="T23" s="87" t="s">
        <v>269</v>
      </c>
      <c r="U23" s="404" t="str">
        <f>IF(OR(Z23="",AE23="",AI23=""),"",(Z23*AE23*AI23))</f>
        <v/>
      </c>
      <c r="V23" s="405"/>
      <c r="W23" s="405"/>
      <c r="X23" s="406"/>
      <c r="Y23" s="96"/>
      <c r="Z23" s="540"/>
      <c r="AA23" s="540"/>
      <c r="AB23" s="540"/>
      <c r="AC23" s="64" t="s">
        <v>13</v>
      </c>
      <c r="AD23" s="64" t="s">
        <v>144</v>
      </c>
      <c r="AE23" s="540"/>
      <c r="AF23" s="540"/>
      <c r="AG23" s="64" t="s">
        <v>63</v>
      </c>
      <c r="AH23" s="64" t="s">
        <v>144</v>
      </c>
      <c r="AI23" s="540"/>
      <c r="AJ23" s="540"/>
      <c r="AK23" s="87" t="s">
        <v>269</v>
      </c>
    </row>
    <row r="24" spans="1:37" s="2" customFormat="1" ht="18.75" customHeight="1" x14ac:dyDescent="0.15">
      <c r="A24" s="559"/>
      <c r="B24" s="538" t="s">
        <v>272</v>
      </c>
      <c r="C24" s="538"/>
      <c r="D24" s="404"/>
      <c r="E24" s="405"/>
      <c r="F24" s="405"/>
      <c r="G24" s="406"/>
      <c r="H24" s="349"/>
      <c r="I24" s="350"/>
      <c r="J24" s="350"/>
      <c r="K24" s="350"/>
      <c r="L24" s="350"/>
      <c r="M24" s="350"/>
      <c r="N24" s="350"/>
      <c r="O24" s="350"/>
      <c r="P24" s="350"/>
      <c r="Q24" s="350"/>
      <c r="R24" s="350"/>
      <c r="S24" s="350"/>
      <c r="T24" s="523"/>
      <c r="U24" s="404" t="str">
        <f>IF(OR(Z24="",AE24="",AI24=""),"",(Z24*AE24*AI24))</f>
        <v/>
      </c>
      <c r="V24" s="405"/>
      <c r="W24" s="405"/>
      <c r="X24" s="406"/>
      <c r="Y24" s="349"/>
      <c r="Z24" s="350"/>
      <c r="AA24" s="350"/>
      <c r="AB24" s="350"/>
      <c r="AC24" s="350"/>
      <c r="AD24" s="350"/>
      <c r="AE24" s="350"/>
      <c r="AF24" s="350"/>
      <c r="AG24" s="350"/>
      <c r="AH24" s="350"/>
      <c r="AI24" s="350"/>
      <c r="AJ24" s="350"/>
      <c r="AK24" s="523"/>
    </row>
    <row r="25" spans="1:37" s="2" customFormat="1" ht="18.75" customHeight="1" x14ac:dyDescent="0.15">
      <c r="A25" s="559"/>
      <c r="B25" s="538" t="s">
        <v>273</v>
      </c>
      <c r="C25" s="538"/>
      <c r="D25" s="374"/>
      <c r="E25" s="374"/>
      <c r="F25" s="374"/>
      <c r="G25" s="374"/>
      <c r="H25" s="95"/>
      <c r="I25" s="95"/>
      <c r="J25" s="95"/>
      <c r="K25" s="95"/>
      <c r="L25" s="64" t="s">
        <v>13</v>
      </c>
      <c r="M25" s="64" t="s">
        <v>144</v>
      </c>
      <c r="N25" s="95"/>
      <c r="O25" s="95"/>
      <c r="P25" s="64" t="s">
        <v>269</v>
      </c>
      <c r="Q25" s="64"/>
      <c r="R25" s="94"/>
      <c r="S25" s="94"/>
      <c r="T25" s="93"/>
      <c r="U25" s="404" t="str">
        <f>IF(OR(Z25="",AF25=""),"",(Z25*AF25))</f>
        <v/>
      </c>
      <c r="V25" s="405"/>
      <c r="W25" s="405"/>
      <c r="X25" s="406"/>
      <c r="Y25" s="95"/>
      <c r="Z25" s="95"/>
      <c r="AA25" s="95"/>
      <c r="AB25" s="95"/>
      <c r="AC25" s="64" t="s">
        <v>13</v>
      </c>
      <c r="AD25" s="64" t="s">
        <v>144</v>
      </c>
      <c r="AE25" s="95"/>
      <c r="AF25" s="95"/>
      <c r="AG25" s="64" t="s">
        <v>269</v>
      </c>
      <c r="AH25" s="64"/>
      <c r="AI25" s="94"/>
      <c r="AJ25" s="94"/>
      <c r="AK25" s="93"/>
    </row>
    <row r="26" spans="1:37" s="2" customFormat="1" ht="18.75" customHeight="1" x14ac:dyDescent="0.15">
      <c r="A26" s="559"/>
      <c r="B26" s="550" t="s">
        <v>141</v>
      </c>
      <c r="C26" s="550"/>
      <c r="D26" s="912"/>
      <c r="E26" s="912"/>
      <c r="F26" s="912"/>
      <c r="G26" s="912"/>
      <c r="H26" s="543"/>
      <c r="I26" s="544"/>
      <c r="J26" s="544"/>
      <c r="K26" s="544"/>
      <c r="L26" s="544"/>
      <c r="M26" s="544"/>
      <c r="N26" s="544"/>
      <c r="O26" s="544"/>
      <c r="P26" s="544"/>
      <c r="Q26" s="544"/>
      <c r="R26" s="544"/>
      <c r="S26" s="544"/>
      <c r="T26" s="545"/>
      <c r="U26" s="913" t="str">
        <f>IF(OR(Z26="",AF26=""),"",(Z26*AF26))</f>
        <v/>
      </c>
      <c r="V26" s="914"/>
      <c r="W26" s="914"/>
      <c r="X26" s="915"/>
      <c r="Y26" s="543"/>
      <c r="Z26" s="544"/>
      <c r="AA26" s="544"/>
      <c r="AB26" s="544"/>
      <c r="AC26" s="544"/>
      <c r="AD26" s="544"/>
      <c r="AE26" s="544"/>
      <c r="AF26" s="544"/>
      <c r="AG26" s="544"/>
      <c r="AH26" s="544"/>
      <c r="AI26" s="544"/>
      <c r="AJ26" s="544"/>
      <c r="AK26" s="545"/>
    </row>
    <row r="27" spans="1:37" s="2" customFormat="1" ht="18.75" customHeight="1" x14ac:dyDescent="0.15">
      <c r="A27" s="559"/>
      <c r="B27" s="550" t="s">
        <v>140</v>
      </c>
      <c r="C27" s="550"/>
      <c r="D27" s="912"/>
      <c r="E27" s="912"/>
      <c r="F27" s="912"/>
      <c r="G27" s="912"/>
      <c r="H27" s="543"/>
      <c r="I27" s="544"/>
      <c r="J27" s="544"/>
      <c r="K27" s="544"/>
      <c r="L27" s="544"/>
      <c r="M27" s="544"/>
      <c r="N27" s="544"/>
      <c r="O27" s="544"/>
      <c r="P27" s="544"/>
      <c r="Q27" s="544"/>
      <c r="R27" s="544"/>
      <c r="S27" s="544"/>
      <c r="T27" s="545"/>
      <c r="U27" s="913"/>
      <c r="V27" s="914"/>
      <c r="W27" s="914"/>
      <c r="X27" s="915"/>
      <c r="Y27" s="543"/>
      <c r="Z27" s="544"/>
      <c r="AA27" s="544"/>
      <c r="AB27" s="544"/>
      <c r="AC27" s="544"/>
      <c r="AD27" s="544"/>
      <c r="AE27" s="544"/>
      <c r="AF27" s="544"/>
      <c r="AG27" s="544"/>
      <c r="AH27" s="544"/>
      <c r="AI27" s="544"/>
      <c r="AJ27" s="544"/>
      <c r="AK27" s="545"/>
    </row>
    <row r="28" spans="1:37" s="2" customFormat="1" ht="18.75" customHeight="1" x14ac:dyDescent="0.15">
      <c r="A28" s="559"/>
      <c r="B28" s="538" t="s">
        <v>268</v>
      </c>
      <c r="C28" s="538"/>
      <c r="D28" s="349"/>
      <c r="E28" s="350"/>
      <c r="F28" s="350"/>
      <c r="G28" s="350"/>
      <c r="H28" s="909" t="s">
        <v>785</v>
      </c>
      <c r="I28" s="910"/>
      <c r="J28" s="910"/>
      <c r="K28" s="910"/>
      <c r="L28" s="910"/>
      <c r="M28" s="910"/>
      <c r="N28" s="910"/>
      <c r="O28" s="910"/>
      <c r="P28" s="910"/>
      <c r="Q28" s="910"/>
      <c r="R28" s="910"/>
      <c r="S28" s="910"/>
      <c r="T28" s="911"/>
      <c r="U28" s="349"/>
      <c r="V28" s="350"/>
      <c r="W28" s="350"/>
      <c r="X28" s="523"/>
      <c r="Y28" s="909" t="s">
        <v>784</v>
      </c>
      <c r="Z28" s="910"/>
      <c r="AA28" s="910"/>
      <c r="AB28" s="910"/>
      <c r="AC28" s="910"/>
      <c r="AD28" s="910"/>
      <c r="AE28" s="910"/>
      <c r="AF28" s="910"/>
      <c r="AG28" s="910"/>
      <c r="AH28" s="910"/>
      <c r="AI28" s="910"/>
      <c r="AJ28" s="910"/>
      <c r="AK28" s="911"/>
    </row>
    <row r="29" spans="1:37" s="2" customFormat="1" ht="18.75" customHeight="1" x14ac:dyDescent="0.15">
      <c r="A29" s="559"/>
      <c r="B29" s="538"/>
      <c r="C29" s="538"/>
      <c r="D29" s="524"/>
      <c r="E29" s="166"/>
      <c r="F29" s="166"/>
      <c r="G29" s="166"/>
      <c r="H29" s="524"/>
      <c r="I29" s="166"/>
      <c r="J29" s="166"/>
      <c r="K29" s="166"/>
      <c r="L29" s="166"/>
      <c r="M29" s="166"/>
      <c r="N29" s="166"/>
      <c r="O29" s="166"/>
      <c r="P29" s="166"/>
      <c r="Q29" s="166"/>
      <c r="R29" s="166"/>
      <c r="S29" s="166"/>
      <c r="T29" s="525"/>
      <c r="U29" s="524"/>
      <c r="V29" s="166"/>
      <c r="W29" s="166"/>
      <c r="X29" s="525"/>
      <c r="Y29" s="524"/>
      <c r="Z29" s="166"/>
      <c r="AA29" s="166"/>
      <c r="AB29" s="166"/>
      <c r="AC29" s="166"/>
      <c r="AD29" s="166"/>
      <c r="AE29" s="166"/>
      <c r="AF29" s="166"/>
      <c r="AG29" s="166"/>
      <c r="AH29" s="166"/>
      <c r="AI29" s="166"/>
      <c r="AJ29" s="166"/>
      <c r="AK29" s="525"/>
    </row>
    <row r="30" spans="1:37" s="2" customFormat="1" ht="18.75" customHeight="1" x14ac:dyDescent="0.15">
      <c r="A30" s="559"/>
      <c r="B30" s="538"/>
      <c r="C30" s="538"/>
      <c r="D30" s="524"/>
      <c r="E30" s="166"/>
      <c r="F30" s="166"/>
      <c r="G30" s="166"/>
      <c r="H30" s="524"/>
      <c r="I30" s="166"/>
      <c r="J30" s="166"/>
      <c r="K30" s="166"/>
      <c r="L30" s="166"/>
      <c r="M30" s="166"/>
      <c r="N30" s="166"/>
      <c r="O30" s="166"/>
      <c r="P30" s="166"/>
      <c r="Q30" s="166"/>
      <c r="R30" s="166"/>
      <c r="S30" s="166"/>
      <c r="T30" s="525"/>
      <c r="U30" s="524"/>
      <c r="V30" s="166"/>
      <c r="W30" s="166"/>
      <c r="X30" s="525"/>
      <c r="Y30" s="524"/>
      <c r="Z30" s="166"/>
      <c r="AA30" s="166"/>
      <c r="AB30" s="166"/>
      <c r="AC30" s="166"/>
      <c r="AD30" s="166"/>
      <c r="AE30" s="166"/>
      <c r="AF30" s="166"/>
      <c r="AG30" s="166"/>
      <c r="AH30" s="166"/>
      <c r="AI30" s="166"/>
      <c r="AJ30" s="166"/>
      <c r="AK30" s="525"/>
    </row>
    <row r="31" spans="1:37" s="2" customFormat="1" ht="18.75" customHeight="1" x14ac:dyDescent="0.15">
      <c r="A31" s="559"/>
      <c r="B31" s="538"/>
      <c r="C31" s="538"/>
      <c r="D31" s="551"/>
      <c r="E31" s="551"/>
      <c r="F31" s="551"/>
      <c r="G31" s="551"/>
      <c r="H31" s="551"/>
      <c r="I31" s="551"/>
      <c r="J31" s="551"/>
      <c r="K31" s="551"/>
      <c r="L31" s="551"/>
      <c r="M31" s="551"/>
      <c r="N31" s="551"/>
      <c r="O31" s="551"/>
      <c r="P31" s="551"/>
      <c r="Q31" s="551"/>
      <c r="R31" s="551"/>
      <c r="S31" s="551"/>
      <c r="T31" s="551"/>
      <c r="U31" s="524"/>
      <c r="V31" s="166"/>
      <c r="W31" s="166"/>
      <c r="X31" s="525"/>
      <c r="Y31" s="551"/>
      <c r="Z31" s="551"/>
      <c r="AA31" s="551"/>
      <c r="AB31" s="551"/>
      <c r="AC31" s="551"/>
      <c r="AD31" s="551"/>
      <c r="AE31" s="551"/>
      <c r="AF31" s="551"/>
      <c r="AG31" s="551"/>
      <c r="AH31" s="551"/>
      <c r="AI31" s="551"/>
      <c r="AJ31" s="551"/>
      <c r="AK31" s="551"/>
    </row>
    <row r="32" spans="1:37" s="2" customFormat="1" ht="18.75" customHeight="1" x14ac:dyDescent="0.15">
      <c r="A32" s="559"/>
      <c r="B32" s="538"/>
      <c r="C32" s="538"/>
      <c r="D32" s="551"/>
      <c r="E32" s="551"/>
      <c r="F32" s="551"/>
      <c r="G32" s="551"/>
      <c r="H32" s="551"/>
      <c r="I32" s="551"/>
      <c r="J32" s="551"/>
      <c r="K32" s="551"/>
      <c r="L32" s="551"/>
      <c r="M32" s="551"/>
      <c r="N32" s="551"/>
      <c r="O32" s="551"/>
      <c r="P32" s="551"/>
      <c r="Q32" s="551"/>
      <c r="R32" s="551"/>
      <c r="S32" s="551"/>
      <c r="T32" s="551"/>
      <c r="U32" s="524"/>
      <c r="V32" s="166"/>
      <c r="W32" s="166"/>
      <c r="X32" s="525"/>
      <c r="Y32" s="551"/>
      <c r="Z32" s="551"/>
      <c r="AA32" s="551"/>
      <c r="AB32" s="551"/>
      <c r="AC32" s="551"/>
      <c r="AD32" s="551"/>
      <c r="AE32" s="551"/>
      <c r="AF32" s="551"/>
      <c r="AG32" s="551"/>
      <c r="AH32" s="551"/>
      <c r="AI32" s="551"/>
      <c r="AJ32" s="551"/>
      <c r="AK32" s="551"/>
    </row>
    <row r="33" spans="1:37" s="2" customFormat="1" ht="18.75" customHeight="1" x14ac:dyDescent="0.15">
      <c r="A33" s="559"/>
      <c r="B33" s="538"/>
      <c r="C33" s="538"/>
      <c r="D33" s="551"/>
      <c r="E33" s="551"/>
      <c r="F33" s="551"/>
      <c r="G33" s="551"/>
      <c r="H33" s="551"/>
      <c r="I33" s="551"/>
      <c r="J33" s="551"/>
      <c r="K33" s="551"/>
      <c r="L33" s="551"/>
      <c r="M33" s="551"/>
      <c r="N33" s="551"/>
      <c r="O33" s="551"/>
      <c r="P33" s="551"/>
      <c r="Q33" s="551"/>
      <c r="R33" s="551"/>
      <c r="S33" s="551"/>
      <c r="T33" s="551"/>
      <c r="U33" s="526"/>
      <c r="V33" s="527"/>
      <c r="W33" s="527"/>
      <c r="X33" s="528"/>
      <c r="Y33" s="551"/>
      <c r="Z33" s="551"/>
      <c r="AA33" s="551"/>
      <c r="AB33" s="551"/>
      <c r="AC33" s="551"/>
      <c r="AD33" s="551"/>
      <c r="AE33" s="551"/>
      <c r="AF33" s="551"/>
      <c r="AG33" s="551"/>
      <c r="AH33" s="551"/>
      <c r="AI33" s="551"/>
      <c r="AJ33" s="551"/>
      <c r="AK33" s="551"/>
    </row>
    <row r="34" spans="1:37" s="2" customFormat="1" ht="18.75" customHeight="1" x14ac:dyDescent="0.15">
      <c r="A34" s="559"/>
      <c r="B34" s="538" t="s">
        <v>65</v>
      </c>
      <c r="C34" s="538"/>
      <c r="D34" s="374">
        <f>SUM(D21:G33)</f>
        <v>0</v>
      </c>
      <c r="E34" s="374"/>
      <c r="F34" s="374"/>
      <c r="G34" s="374"/>
      <c r="H34" s="374"/>
      <c r="I34" s="374"/>
      <c r="J34" s="374"/>
      <c r="K34" s="374"/>
      <c r="L34" s="374"/>
      <c r="M34" s="374"/>
      <c r="N34" s="374"/>
      <c r="O34" s="374"/>
      <c r="P34" s="374"/>
      <c r="Q34" s="374"/>
      <c r="R34" s="374"/>
      <c r="S34" s="374"/>
      <c r="T34" s="374"/>
      <c r="U34" s="404">
        <f>SUM(U21:X33)</f>
        <v>0</v>
      </c>
      <c r="V34" s="405"/>
      <c r="W34" s="405"/>
      <c r="X34" s="406"/>
      <c r="Y34" s="374"/>
      <c r="Z34" s="374"/>
      <c r="AA34" s="374"/>
      <c r="AB34" s="374"/>
      <c r="AC34" s="374"/>
      <c r="AD34" s="374"/>
      <c r="AE34" s="374"/>
      <c r="AF34" s="374"/>
      <c r="AG34" s="374"/>
      <c r="AH34" s="374"/>
      <c r="AI34" s="374"/>
      <c r="AJ34" s="374"/>
      <c r="AK34" s="374"/>
    </row>
    <row r="35" spans="1:37" ht="20.25" customHeight="1" x14ac:dyDescent="0.15">
      <c r="A35" s="349" t="s">
        <v>66</v>
      </c>
      <c r="B35" s="350"/>
      <c r="C35" s="523"/>
      <c r="D35" s="900"/>
      <c r="E35" s="901"/>
      <c r="F35" s="901"/>
      <c r="G35" s="901"/>
      <c r="H35" s="901"/>
      <c r="I35" s="901"/>
      <c r="J35" s="901"/>
      <c r="K35" s="901"/>
      <c r="L35" s="901"/>
      <c r="M35" s="901"/>
      <c r="N35" s="901"/>
      <c r="O35" s="901"/>
      <c r="P35" s="901"/>
      <c r="Q35" s="901"/>
      <c r="R35" s="901"/>
      <c r="S35" s="901"/>
      <c r="T35" s="902"/>
      <c r="U35" s="532"/>
      <c r="V35" s="533"/>
      <c r="W35" s="533"/>
      <c r="X35" s="533"/>
      <c r="Y35" s="533"/>
      <c r="Z35" s="533"/>
      <c r="AA35" s="533"/>
      <c r="AB35" s="533"/>
      <c r="AC35" s="533"/>
      <c r="AD35" s="533"/>
      <c r="AE35" s="533"/>
      <c r="AF35" s="533"/>
      <c r="AG35" s="533"/>
      <c r="AH35" s="533"/>
      <c r="AI35" s="533"/>
      <c r="AJ35" s="533"/>
      <c r="AK35" s="534"/>
    </row>
    <row r="36" spans="1:37" ht="20.25" customHeight="1" x14ac:dyDescent="0.15">
      <c r="A36" s="524"/>
      <c r="B36" s="166"/>
      <c r="C36" s="525"/>
      <c r="D36" s="816" t="s">
        <v>692</v>
      </c>
      <c r="E36" s="817"/>
      <c r="F36" s="817"/>
      <c r="G36" s="817"/>
      <c r="H36" s="817"/>
      <c r="I36" s="817"/>
      <c r="J36" s="817"/>
      <c r="K36" s="817"/>
      <c r="L36" s="817"/>
      <c r="M36" s="817"/>
      <c r="N36" s="817"/>
      <c r="O36" s="817"/>
      <c r="P36" s="817"/>
      <c r="Q36" s="817"/>
      <c r="R36" s="817"/>
      <c r="S36" s="817"/>
      <c r="T36" s="818"/>
      <c r="U36" s="816" t="s">
        <v>761</v>
      </c>
      <c r="V36" s="817"/>
      <c r="W36" s="817"/>
      <c r="X36" s="817"/>
      <c r="Y36" s="817"/>
      <c r="Z36" s="817"/>
      <c r="AA36" s="817"/>
      <c r="AB36" s="817"/>
      <c r="AC36" s="817"/>
      <c r="AD36" s="817"/>
      <c r="AE36" s="817"/>
      <c r="AF36" s="817"/>
      <c r="AG36" s="817"/>
      <c r="AH36" s="817"/>
      <c r="AI36" s="817"/>
      <c r="AJ36" s="817"/>
      <c r="AK36" s="818"/>
    </row>
    <row r="37" spans="1:37" ht="20.25" customHeight="1" x14ac:dyDescent="0.15">
      <c r="A37" s="524"/>
      <c r="B37" s="166"/>
      <c r="C37" s="525"/>
      <c r="D37" s="816" t="s">
        <v>758</v>
      </c>
      <c r="E37" s="817"/>
      <c r="F37" s="817"/>
      <c r="G37" s="817"/>
      <c r="H37" s="817"/>
      <c r="I37" s="817"/>
      <c r="J37" s="817"/>
      <c r="K37" s="817"/>
      <c r="L37" s="817"/>
      <c r="M37" s="817"/>
      <c r="N37" s="817"/>
      <c r="O37" s="817"/>
      <c r="P37" s="817"/>
      <c r="Q37" s="817"/>
      <c r="R37" s="817"/>
      <c r="S37" s="817"/>
      <c r="T37" s="818"/>
      <c r="U37" s="816" t="s">
        <v>762</v>
      </c>
      <c r="V37" s="817"/>
      <c r="W37" s="817"/>
      <c r="X37" s="817"/>
      <c r="Y37" s="817"/>
      <c r="Z37" s="817"/>
      <c r="AA37" s="817"/>
      <c r="AB37" s="817"/>
      <c r="AC37" s="817"/>
      <c r="AD37" s="817"/>
      <c r="AE37" s="817"/>
      <c r="AF37" s="817"/>
      <c r="AG37" s="817"/>
      <c r="AH37" s="817"/>
      <c r="AI37" s="817"/>
      <c r="AJ37" s="817"/>
      <c r="AK37" s="818"/>
    </row>
    <row r="38" spans="1:37" ht="20.25" customHeight="1" x14ac:dyDescent="0.15">
      <c r="A38" s="524"/>
      <c r="B38" s="166"/>
      <c r="C38" s="525"/>
      <c r="D38" s="816" t="s">
        <v>759</v>
      </c>
      <c r="E38" s="817"/>
      <c r="F38" s="817"/>
      <c r="G38" s="817"/>
      <c r="H38" s="817"/>
      <c r="I38" s="817"/>
      <c r="J38" s="817"/>
      <c r="K38" s="817"/>
      <c r="L38" s="817"/>
      <c r="M38" s="817"/>
      <c r="N38" s="817"/>
      <c r="O38" s="817"/>
      <c r="P38" s="817"/>
      <c r="Q38" s="817"/>
      <c r="R38" s="817"/>
      <c r="S38" s="817"/>
      <c r="T38" s="818"/>
      <c r="U38" s="816" t="s">
        <v>763</v>
      </c>
      <c r="V38" s="817"/>
      <c r="W38" s="817"/>
      <c r="X38" s="817"/>
      <c r="Y38" s="817"/>
      <c r="Z38" s="817"/>
      <c r="AA38" s="817"/>
      <c r="AB38" s="817"/>
      <c r="AC38" s="817"/>
      <c r="AD38" s="817"/>
      <c r="AE38" s="817"/>
      <c r="AF38" s="817"/>
      <c r="AG38" s="817"/>
      <c r="AH38" s="817"/>
      <c r="AI38" s="817"/>
      <c r="AJ38" s="817"/>
      <c r="AK38" s="818"/>
    </row>
    <row r="39" spans="1:37" ht="20.25" customHeight="1" x14ac:dyDescent="0.15">
      <c r="A39" s="524"/>
      <c r="B39" s="166"/>
      <c r="C39" s="525"/>
      <c r="D39" s="903" t="s">
        <v>760</v>
      </c>
      <c r="E39" s="904"/>
      <c r="F39" s="904"/>
      <c r="G39" s="904"/>
      <c r="H39" s="904"/>
      <c r="I39" s="904"/>
      <c r="J39" s="904"/>
      <c r="K39" s="904"/>
      <c r="L39" s="904"/>
      <c r="M39" s="904"/>
      <c r="N39" s="904"/>
      <c r="O39" s="904"/>
      <c r="P39" s="904"/>
      <c r="Q39" s="904"/>
      <c r="R39" s="904"/>
      <c r="S39" s="904"/>
      <c r="T39" s="905"/>
      <c r="U39" s="903"/>
      <c r="V39" s="904"/>
      <c r="W39" s="904"/>
      <c r="X39" s="904"/>
      <c r="Y39" s="904"/>
      <c r="Z39" s="904"/>
      <c r="AA39" s="904"/>
      <c r="AB39" s="904"/>
      <c r="AC39" s="904"/>
      <c r="AD39" s="904"/>
      <c r="AE39" s="904"/>
      <c r="AF39" s="904"/>
      <c r="AG39" s="904"/>
      <c r="AH39" s="904"/>
      <c r="AI39" s="904"/>
      <c r="AJ39" s="904"/>
      <c r="AK39" s="905"/>
    </row>
    <row r="40" spans="1:37" ht="20.25" customHeight="1" x14ac:dyDescent="0.15">
      <c r="A40" s="526"/>
      <c r="B40" s="527"/>
      <c r="C40" s="528"/>
      <c r="D40" s="906"/>
      <c r="E40" s="907"/>
      <c r="F40" s="907"/>
      <c r="G40" s="907"/>
      <c r="H40" s="907"/>
      <c r="I40" s="907"/>
      <c r="J40" s="907"/>
      <c r="K40" s="907"/>
      <c r="L40" s="907"/>
      <c r="M40" s="907"/>
      <c r="N40" s="907"/>
      <c r="O40" s="907"/>
      <c r="P40" s="907"/>
      <c r="Q40" s="907"/>
      <c r="R40" s="907"/>
      <c r="S40" s="907"/>
      <c r="T40" s="908"/>
      <c r="U40" s="326"/>
      <c r="V40" s="327"/>
      <c r="W40" s="327"/>
      <c r="X40" s="327"/>
      <c r="Y40" s="327"/>
      <c r="Z40" s="327"/>
      <c r="AA40" s="327"/>
      <c r="AB40" s="327"/>
      <c r="AC40" s="327"/>
      <c r="AD40" s="327"/>
      <c r="AE40" s="327"/>
      <c r="AF40" s="327"/>
      <c r="AG40" s="327"/>
      <c r="AH40" s="327"/>
      <c r="AI40" s="327"/>
      <c r="AJ40" s="327"/>
      <c r="AK40" s="328"/>
    </row>
    <row r="41" spans="1:37" ht="20.25" customHeight="1" x14ac:dyDescent="0.15">
      <c r="A41" s="349" t="s">
        <v>267</v>
      </c>
      <c r="B41" s="350"/>
      <c r="C41" s="523"/>
      <c r="D41" s="532"/>
      <c r="E41" s="533"/>
      <c r="F41" s="533"/>
      <c r="G41" s="533"/>
      <c r="H41" s="533"/>
      <c r="I41" s="533"/>
      <c r="J41" s="533"/>
      <c r="K41" s="533"/>
      <c r="L41" s="533"/>
      <c r="M41" s="533"/>
      <c r="N41" s="533"/>
      <c r="O41" s="533"/>
      <c r="P41" s="533"/>
      <c r="Q41" s="533"/>
      <c r="R41" s="533"/>
      <c r="S41" s="533"/>
      <c r="T41" s="534"/>
      <c r="U41" s="532"/>
      <c r="V41" s="533"/>
      <c r="W41" s="533"/>
      <c r="X41" s="533"/>
      <c r="Y41" s="533"/>
      <c r="Z41" s="533"/>
      <c r="AA41" s="533"/>
      <c r="AB41" s="533"/>
      <c r="AC41" s="533"/>
      <c r="AD41" s="533"/>
      <c r="AE41" s="533"/>
      <c r="AF41" s="533"/>
      <c r="AG41" s="533"/>
      <c r="AH41" s="533"/>
      <c r="AI41" s="533"/>
      <c r="AJ41" s="533"/>
      <c r="AK41" s="534"/>
    </row>
    <row r="42" spans="1:37" ht="20.25" customHeight="1" x14ac:dyDescent="0.15">
      <c r="A42" s="524"/>
      <c r="B42" s="166"/>
      <c r="C42" s="525"/>
      <c r="D42" s="535"/>
      <c r="E42" s="536"/>
      <c r="F42" s="536"/>
      <c r="G42" s="536"/>
      <c r="H42" s="536"/>
      <c r="I42" s="536"/>
      <c r="J42" s="536"/>
      <c r="K42" s="536"/>
      <c r="L42" s="536"/>
      <c r="M42" s="536"/>
      <c r="N42" s="536"/>
      <c r="O42" s="536"/>
      <c r="P42" s="536"/>
      <c r="Q42" s="536"/>
      <c r="R42" s="536"/>
      <c r="S42" s="536"/>
      <c r="T42" s="537"/>
      <c r="U42" s="535"/>
      <c r="V42" s="536"/>
      <c r="W42" s="536"/>
      <c r="X42" s="536"/>
      <c r="Y42" s="536"/>
      <c r="Z42" s="536"/>
      <c r="AA42" s="536"/>
      <c r="AB42" s="536"/>
      <c r="AC42" s="536"/>
      <c r="AD42" s="536"/>
      <c r="AE42" s="536"/>
      <c r="AF42" s="536"/>
      <c r="AG42" s="536"/>
      <c r="AH42" s="536"/>
      <c r="AI42" s="536"/>
      <c r="AJ42" s="536"/>
      <c r="AK42" s="537"/>
    </row>
    <row r="43" spans="1:37" ht="20.25" customHeight="1" x14ac:dyDescent="0.15">
      <c r="A43" s="524"/>
      <c r="B43" s="166"/>
      <c r="C43" s="525"/>
      <c r="D43" s="535"/>
      <c r="E43" s="536"/>
      <c r="F43" s="536"/>
      <c r="G43" s="536"/>
      <c r="H43" s="536"/>
      <c r="I43" s="536"/>
      <c r="J43" s="536"/>
      <c r="K43" s="536"/>
      <c r="L43" s="536"/>
      <c r="M43" s="536"/>
      <c r="N43" s="536"/>
      <c r="O43" s="536"/>
      <c r="P43" s="536"/>
      <c r="Q43" s="536"/>
      <c r="R43" s="536"/>
      <c r="S43" s="536"/>
      <c r="T43" s="537"/>
      <c r="U43" s="535"/>
      <c r="V43" s="536"/>
      <c r="W43" s="536"/>
      <c r="X43" s="536"/>
      <c r="Y43" s="536"/>
      <c r="Z43" s="536"/>
      <c r="AA43" s="536"/>
      <c r="AB43" s="536"/>
      <c r="AC43" s="536"/>
      <c r="AD43" s="536"/>
      <c r="AE43" s="536"/>
      <c r="AF43" s="536"/>
      <c r="AG43" s="536"/>
      <c r="AH43" s="536"/>
      <c r="AI43" s="536"/>
      <c r="AJ43" s="536"/>
      <c r="AK43" s="537"/>
    </row>
    <row r="44" spans="1:37" ht="20.25" customHeight="1" x14ac:dyDescent="0.15">
      <c r="A44" s="524"/>
      <c r="B44" s="166"/>
      <c r="C44" s="525"/>
      <c r="D44" s="535"/>
      <c r="E44" s="536"/>
      <c r="F44" s="536"/>
      <c r="G44" s="536"/>
      <c r="H44" s="536"/>
      <c r="I44" s="536"/>
      <c r="J44" s="536"/>
      <c r="K44" s="536"/>
      <c r="L44" s="536"/>
      <c r="M44" s="536"/>
      <c r="N44" s="536"/>
      <c r="O44" s="536"/>
      <c r="P44" s="536"/>
      <c r="Q44" s="536"/>
      <c r="R44" s="536"/>
      <c r="S44" s="536"/>
      <c r="T44" s="537"/>
      <c r="U44" s="535"/>
      <c r="V44" s="536"/>
      <c r="W44" s="536"/>
      <c r="X44" s="536"/>
      <c r="Y44" s="536"/>
      <c r="Z44" s="536"/>
      <c r="AA44" s="536"/>
      <c r="AB44" s="536"/>
      <c r="AC44" s="536"/>
      <c r="AD44" s="536"/>
      <c r="AE44" s="536"/>
      <c r="AF44" s="536"/>
      <c r="AG44" s="536"/>
      <c r="AH44" s="536"/>
      <c r="AI44" s="536"/>
      <c r="AJ44" s="536"/>
      <c r="AK44" s="537"/>
    </row>
    <row r="45" spans="1:37" ht="20.25" customHeight="1" x14ac:dyDescent="0.15">
      <c r="A45" s="524"/>
      <c r="B45" s="166"/>
      <c r="C45" s="525"/>
      <c r="D45" s="535"/>
      <c r="E45" s="536"/>
      <c r="F45" s="536"/>
      <c r="G45" s="536"/>
      <c r="H45" s="536"/>
      <c r="I45" s="536"/>
      <c r="J45" s="536"/>
      <c r="K45" s="536"/>
      <c r="L45" s="536"/>
      <c r="M45" s="536"/>
      <c r="N45" s="536"/>
      <c r="O45" s="536"/>
      <c r="P45" s="536"/>
      <c r="Q45" s="536"/>
      <c r="R45" s="536"/>
      <c r="S45" s="536"/>
      <c r="T45" s="537"/>
      <c r="U45" s="535"/>
      <c r="V45" s="536"/>
      <c r="W45" s="536"/>
      <c r="X45" s="536"/>
      <c r="Y45" s="536"/>
      <c r="Z45" s="536"/>
      <c r="AA45" s="536"/>
      <c r="AB45" s="536"/>
      <c r="AC45" s="536"/>
      <c r="AD45" s="536"/>
      <c r="AE45" s="536"/>
      <c r="AF45" s="536"/>
      <c r="AG45" s="536"/>
      <c r="AH45" s="536"/>
      <c r="AI45" s="536"/>
      <c r="AJ45" s="536"/>
      <c r="AK45" s="537"/>
    </row>
    <row r="46" spans="1:37" ht="20.25" customHeight="1" x14ac:dyDescent="0.15">
      <c r="A46" s="526"/>
      <c r="B46" s="527"/>
      <c r="C46" s="528"/>
      <c r="D46" s="326"/>
      <c r="E46" s="327"/>
      <c r="F46" s="327"/>
      <c r="G46" s="327"/>
      <c r="H46" s="327"/>
      <c r="I46" s="327"/>
      <c r="J46" s="327"/>
      <c r="K46" s="327"/>
      <c r="L46" s="327"/>
      <c r="M46" s="327"/>
      <c r="N46" s="327"/>
      <c r="O46" s="327"/>
      <c r="P46" s="327"/>
      <c r="Q46" s="327"/>
      <c r="R46" s="327"/>
      <c r="S46" s="327"/>
      <c r="T46" s="328"/>
      <c r="U46" s="326"/>
      <c r="V46" s="327"/>
      <c r="W46" s="327"/>
      <c r="X46" s="327"/>
      <c r="Y46" s="327"/>
      <c r="Z46" s="327"/>
      <c r="AA46" s="327"/>
      <c r="AB46" s="327"/>
      <c r="AC46" s="327"/>
      <c r="AD46" s="327"/>
      <c r="AE46" s="327"/>
      <c r="AF46" s="327"/>
      <c r="AG46" s="327"/>
      <c r="AH46" s="327"/>
      <c r="AI46" s="327"/>
      <c r="AJ46" s="327"/>
      <c r="AK46" s="328"/>
    </row>
    <row r="47" spans="1:37" ht="27.75" customHeight="1" x14ac:dyDescent="0.15">
      <c r="A47" s="522" t="s">
        <v>137</v>
      </c>
      <c r="B47" s="522"/>
      <c r="C47" s="522"/>
      <c r="D47" s="522"/>
      <c r="E47" s="522"/>
      <c r="F47" s="522"/>
      <c r="G47" s="522"/>
      <c r="H47" s="522"/>
      <c r="I47" s="522"/>
      <c r="J47" s="522"/>
      <c r="K47" s="522"/>
      <c r="L47" s="522"/>
      <c r="M47" s="522"/>
      <c r="N47" s="522"/>
      <c r="O47" s="522"/>
      <c r="P47" s="522"/>
      <c r="Q47" s="522"/>
      <c r="R47" s="522"/>
      <c r="S47" s="522"/>
      <c r="T47" s="522"/>
      <c r="U47" s="522"/>
      <c r="V47" s="522"/>
      <c r="W47" s="522"/>
      <c r="X47" s="522"/>
      <c r="Y47" s="522"/>
      <c r="Z47" s="522"/>
      <c r="AA47" s="522"/>
      <c r="AB47" s="522"/>
      <c r="AC47" s="522"/>
      <c r="AD47" s="522"/>
      <c r="AE47" s="522"/>
      <c r="AF47" s="522"/>
      <c r="AG47" s="522"/>
      <c r="AH47" s="522"/>
      <c r="AI47" s="522"/>
      <c r="AJ47" s="522"/>
      <c r="AK47" s="522"/>
    </row>
    <row r="48" spans="1:37" ht="27.75" customHeight="1" x14ac:dyDescent="0.15">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row>
    <row r="49" ht="27.75" customHeight="1" x14ac:dyDescent="0.15"/>
  </sheetData>
  <mergeCells count="130">
    <mergeCell ref="A2:AK3"/>
    <mergeCell ref="A4:AK5"/>
    <mergeCell ref="A7:C10"/>
    <mergeCell ref="D7:T9"/>
    <mergeCell ref="U7:AK9"/>
    <mergeCell ref="D10:T10"/>
    <mergeCell ref="U10:AK10"/>
    <mergeCell ref="A16:A17"/>
    <mergeCell ref="B16:C16"/>
    <mergeCell ref="D16:T16"/>
    <mergeCell ref="U16:AK16"/>
    <mergeCell ref="B17:C17"/>
    <mergeCell ref="D17:T17"/>
    <mergeCell ref="U17:AK17"/>
    <mergeCell ref="A11:C14"/>
    <mergeCell ref="D11:T13"/>
    <mergeCell ref="U11:AK13"/>
    <mergeCell ref="D14:T14"/>
    <mergeCell ref="U14:AK14"/>
    <mergeCell ref="A15:C15"/>
    <mergeCell ref="D15:T15"/>
    <mergeCell ref="U15:AK15"/>
    <mergeCell ref="U18:W18"/>
    <mergeCell ref="X18:Y18"/>
    <mergeCell ref="AB18:AC18"/>
    <mergeCell ref="AD18:AE18"/>
    <mergeCell ref="AG18:AK18"/>
    <mergeCell ref="A19:C19"/>
    <mergeCell ref="R19:S19"/>
    <mergeCell ref="AI19:AJ19"/>
    <mergeCell ref="A18:C18"/>
    <mergeCell ref="D18:F18"/>
    <mergeCell ref="G18:H18"/>
    <mergeCell ref="K18:L18"/>
    <mergeCell ref="M18:N18"/>
    <mergeCell ref="P18:T18"/>
    <mergeCell ref="Y21:AK21"/>
    <mergeCell ref="B22:C22"/>
    <mergeCell ref="D22:G22"/>
    <mergeCell ref="I22:K22"/>
    <mergeCell ref="N22:O22"/>
    <mergeCell ref="R22:S22"/>
    <mergeCell ref="U22:X22"/>
    <mergeCell ref="Z22:AB22"/>
    <mergeCell ref="AE22:AF22"/>
    <mergeCell ref="AI22:AJ22"/>
    <mergeCell ref="B21:C21"/>
    <mergeCell ref="D21:G21"/>
    <mergeCell ref="H21:T21"/>
    <mergeCell ref="U21:X21"/>
    <mergeCell ref="Z23:AB23"/>
    <mergeCell ref="AE23:AF23"/>
    <mergeCell ref="AI23:AJ23"/>
    <mergeCell ref="B24:C24"/>
    <mergeCell ref="D24:G24"/>
    <mergeCell ref="H24:T24"/>
    <mergeCell ref="U24:X24"/>
    <mergeCell ref="Y24:AK24"/>
    <mergeCell ref="B23:C23"/>
    <mergeCell ref="D23:G23"/>
    <mergeCell ref="I23:K23"/>
    <mergeCell ref="N23:O23"/>
    <mergeCell ref="R23:S23"/>
    <mergeCell ref="U23:X23"/>
    <mergeCell ref="Y26:AK26"/>
    <mergeCell ref="B27:C27"/>
    <mergeCell ref="D27:G27"/>
    <mergeCell ref="H27:T27"/>
    <mergeCell ref="U27:X27"/>
    <mergeCell ref="Y27:AK27"/>
    <mergeCell ref="B25:C25"/>
    <mergeCell ref="D25:G25"/>
    <mergeCell ref="U25:X25"/>
    <mergeCell ref="B26:C26"/>
    <mergeCell ref="D26:G26"/>
    <mergeCell ref="H26:T26"/>
    <mergeCell ref="U26:X26"/>
    <mergeCell ref="H32:T32"/>
    <mergeCell ref="U32:X32"/>
    <mergeCell ref="Y32:AK32"/>
    <mergeCell ref="Y31:AK31"/>
    <mergeCell ref="D33:G33"/>
    <mergeCell ref="H33:T33"/>
    <mergeCell ref="U33:X33"/>
    <mergeCell ref="Y33:AK33"/>
    <mergeCell ref="H30:T30"/>
    <mergeCell ref="U30:X30"/>
    <mergeCell ref="Y30:AK30"/>
    <mergeCell ref="D31:G31"/>
    <mergeCell ref="H31:T31"/>
    <mergeCell ref="U31:X31"/>
    <mergeCell ref="A47:AK47"/>
    <mergeCell ref="B34:C34"/>
    <mergeCell ref="D34:G34"/>
    <mergeCell ref="H34:T34"/>
    <mergeCell ref="U34:X34"/>
    <mergeCell ref="Y34:AK34"/>
    <mergeCell ref="A35:C40"/>
    <mergeCell ref="A20:A34"/>
    <mergeCell ref="B20:C20"/>
    <mergeCell ref="D20:G20"/>
    <mergeCell ref="H20:T20"/>
    <mergeCell ref="U20:X20"/>
    <mergeCell ref="Y20:AK20"/>
    <mergeCell ref="B28:C33"/>
    <mergeCell ref="D28:G28"/>
    <mergeCell ref="H28:T28"/>
    <mergeCell ref="U28:X28"/>
    <mergeCell ref="Y28:AK28"/>
    <mergeCell ref="D29:G29"/>
    <mergeCell ref="H29:T29"/>
    <mergeCell ref="U29:X29"/>
    <mergeCell ref="Y29:AK29"/>
    <mergeCell ref="D30:G30"/>
    <mergeCell ref="D32:G32"/>
    <mergeCell ref="D35:T35"/>
    <mergeCell ref="D36:T36"/>
    <mergeCell ref="D37:T37"/>
    <mergeCell ref="D38:T38"/>
    <mergeCell ref="D39:T39"/>
    <mergeCell ref="D40:T40"/>
    <mergeCell ref="A41:C46"/>
    <mergeCell ref="D41:T46"/>
    <mergeCell ref="U41:AK46"/>
    <mergeCell ref="U35:AK35"/>
    <mergeCell ref="U36:AK36"/>
    <mergeCell ref="U37:AK37"/>
    <mergeCell ref="U38:AK38"/>
    <mergeCell ref="U39:AK39"/>
    <mergeCell ref="U40:AK40"/>
  </mergeCells>
  <phoneticPr fontId="1"/>
  <pageMargins left="0.70866141732283472" right="0.70866141732283472" top="0.74803149606299213" bottom="0.74803149606299213" header="0.31496062992125984" footer="0.31496062992125984"/>
  <pageSetup paperSize="9" scale="80"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1"/>
  <sheetViews>
    <sheetView topLeftCell="A4" workbookViewId="0">
      <selection activeCell="AR17" sqref="AR17"/>
    </sheetView>
  </sheetViews>
  <sheetFormatPr defaultColWidth="9" defaultRowHeight="18" x14ac:dyDescent="0.15"/>
  <cols>
    <col min="1" max="1" customWidth="true" style="10" width="3.75"/>
    <col min="2" max="3" customWidth="true" style="10" width="4.875"/>
    <col min="4" max="37" customWidth="true" style="10" width="2.25"/>
    <col min="38" max="16384" style="10" width="9.0"/>
  </cols>
  <sheetData>
    <row r="1" spans="1:37" x14ac:dyDescent="0.15">
      <c r="A1" s="27" t="s">
        <v>380</v>
      </c>
      <c r="B1" s="27"/>
      <c r="C1" s="27"/>
      <c r="D1" s="27"/>
    </row>
    <row r="2" spans="1:37" x14ac:dyDescent="0.15">
      <c r="A2" s="16"/>
      <c r="B2" s="16"/>
      <c r="C2" s="16"/>
      <c r="D2" s="16"/>
    </row>
    <row r="3" spans="1:37" s="11" customFormat="1" ht="24" x14ac:dyDescent="0.15">
      <c r="B3" s="687" t="s">
        <v>21</v>
      </c>
      <c r="C3" s="687"/>
      <c r="D3" s="687"/>
      <c r="E3" s="303">
        <v>7</v>
      </c>
      <c r="F3" s="303"/>
      <c r="G3" s="303" t="s">
        <v>24</v>
      </c>
      <c r="H3" s="303"/>
      <c r="I3" s="303"/>
      <c r="K3" s="688" t="s">
        <v>162</v>
      </c>
      <c r="L3" s="688"/>
      <c r="M3" s="688"/>
      <c r="N3" s="688"/>
      <c r="O3" s="688"/>
      <c r="P3" s="688"/>
      <c r="Q3" s="688"/>
      <c r="R3" s="688"/>
      <c r="S3" s="688"/>
      <c r="T3" s="688"/>
      <c r="U3" s="688"/>
      <c r="V3" s="688"/>
      <c r="W3" s="688"/>
      <c r="X3" s="688"/>
      <c r="Y3" s="688"/>
      <c r="Z3" s="688"/>
      <c r="AA3" s="688"/>
      <c r="AB3" s="688"/>
      <c r="AC3" s="688"/>
      <c r="AD3" s="688"/>
      <c r="AE3" s="688"/>
      <c r="AF3" s="688"/>
      <c r="AG3" s="688"/>
      <c r="AH3" s="688"/>
      <c r="AI3" s="688"/>
      <c r="AJ3" s="688"/>
      <c r="AK3" s="688"/>
    </row>
    <row r="4" spans="1:37" x14ac:dyDescent="0.15">
      <c r="A4" s="9"/>
      <c r="B4" s="9"/>
      <c r="C4" s="9"/>
      <c r="D4" s="9"/>
    </row>
    <row r="5" spans="1:37" x14ac:dyDescent="0.15">
      <c r="A5" s="689" t="s">
        <v>123</v>
      </c>
      <c r="B5" s="690"/>
      <c r="C5" s="691"/>
      <c r="D5" s="689" t="s">
        <v>294</v>
      </c>
      <c r="E5" s="690"/>
      <c r="F5" s="690"/>
      <c r="G5" s="690"/>
      <c r="H5" s="690"/>
      <c r="I5" s="690"/>
      <c r="J5" s="690"/>
      <c r="K5" s="690"/>
      <c r="L5" s="690"/>
      <c r="M5" s="690"/>
      <c r="N5" s="690"/>
      <c r="O5" s="690"/>
      <c r="P5" s="690"/>
      <c r="Q5" s="690"/>
      <c r="R5" s="690"/>
      <c r="S5" s="690"/>
      <c r="T5" s="690"/>
      <c r="U5" s="690"/>
      <c r="V5" s="690"/>
      <c r="W5" s="690"/>
      <c r="X5" s="690"/>
      <c r="Y5" s="690"/>
      <c r="Z5" s="690"/>
      <c r="AA5" s="690"/>
      <c r="AB5" s="690"/>
      <c r="AC5" s="690"/>
      <c r="AD5" s="690"/>
      <c r="AE5" s="690"/>
      <c r="AF5" s="690"/>
      <c r="AG5" s="690"/>
      <c r="AH5" s="690"/>
      <c r="AI5" s="690"/>
      <c r="AJ5" s="690"/>
      <c r="AK5" s="691"/>
    </row>
    <row r="6" spans="1:37" x14ac:dyDescent="0.15">
      <c r="A6" s="692"/>
      <c r="B6" s="693"/>
      <c r="C6" s="694"/>
      <c r="D6" s="692"/>
      <c r="E6" s="693"/>
      <c r="F6" s="693"/>
      <c r="G6" s="693"/>
      <c r="H6" s="693"/>
      <c r="I6" s="693"/>
      <c r="J6" s="693"/>
      <c r="K6" s="693"/>
      <c r="L6" s="693"/>
      <c r="M6" s="693"/>
      <c r="N6" s="693"/>
      <c r="O6" s="693"/>
      <c r="P6" s="693"/>
      <c r="Q6" s="693"/>
      <c r="R6" s="693"/>
      <c r="S6" s="693"/>
      <c r="T6" s="693"/>
      <c r="U6" s="693"/>
      <c r="V6" s="693"/>
      <c r="W6" s="693"/>
      <c r="X6" s="693"/>
      <c r="Y6" s="693"/>
      <c r="Z6" s="693"/>
      <c r="AA6" s="693"/>
      <c r="AB6" s="693"/>
      <c r="AC6" s="693"/>
      <c r="AD6" s="693"/>
      <c r="AE6" s="693"/>
      <c r="AF6" s="693"/>
      <c r="AG6" s="693"/>
      <c r="AH6" s="693"/>
      <c r="AI6" s="693"/>
      <c r="AJ6" s="693"/>
      <c r="AK6" s="694"/>
    </row>
    <row r="7" spans="1:37" ht="18" customHeight="1" x14ac:dyDescent="0.15">
      <c r="A7" s="700" t="s">
        <v>53</v>
      </c>
      <c r="B7" s="701"/>
      <c r="C7" s="702"/>
      <c r="D7" s="706" t="s">
        <v>157</v>
      </c>
      <c r="E7" s="707"/>
      <c r="F7" s="707"/>
      <c r="G7" s="707"/>
      <c r="H7" s="707"/>
      <c r="I7" s="707"/>
      <c r="J7" s="707"/>
      <c r="K7" s="707"/>
      <c r="L7" s="707"/>
      <c r="M7" s="707"/>
      <c r="N7" s="707"/>
      <c r="O7" s="707"/>
      <c r="P7" s="707"/>
      <c r="Q7" s="707"/>
      <c r="R7" s="707"/>
      <c r="S7" s="707"/>
      <c r="T7" s="708"/>
      <c r="U7" s="709" t="s">
        <v>157</v>
      </c>
      <c r="V7" s="710"/>
      <c r="W7" s="710"/>
      <c r="X7" s="710"/>
      <c r="Y7" s="710"/>
      <c r="Z7" s="710"/>
      <c r="AA7" s="710"/>
      <c r="AB7" s="710"/>
      <c r="AC7" s="710"/>
      <c r="AD7" s="710"/>
      <c r="AE7" s="710"/>
      <c r="AF7" s="710"/>
      <c r="AG7" s="710"/>
      <c r="AH7" s="710"/>
      <c r="AI7" s="710"/>
      <c r="AJ7" s="710"/>
      <c r="AK7" s="711"/>
    </row>
    <row r="8" spans="1:37" ht="32.25" customHeight="1" x14ac:dyDescent="0.15">
      <c r="A8" s="703"/>
      <c r="B8" s="704"/>
      <c r="C8" s="705"/>
      <c r="D8" s="712" t="s">
        <v>156</v>
      </c>
      <c r="E8" s="713"/>
      <c r="F8" s="713"/>
      <c r="G8" s="713"/>
      <c r="H8" s="713"/>
      <c r="I8" s="713"/>
      <c r="J8" s="713"/>
      <c r="K8" s="713"/>
      <c r="L8" s="713"/>
      <c r="M8" s="713"/>
      <c r="N8" s="713"/>
      <c r="O8" s="713"/>
      <c r="P8" s="713"/>
      <c r="Q8" s="713"/>
      <c r="R8" s="713"/>
      <c r="S8" s="713"/>
      <c r="T8" s="714"/>
      <c r="U8" s="712" t="s">
        <v>156</v>
      </c>
      <c r="V8" s="713"/>
      <c r="W8" s="713"/>
      <c r="X8" s="713"/>
      <c r="Y8" s="713"/>
      <c r="Z8" s="713"/>
      <c r="AA8" s="713"/>
      <c r="AB8" s="713"/>
      <c r="AC8" s="713"/>
      <c r="AD8" s="713"/>
      <c r="AE8" s="713"/>
      <c r="AF8" s="713"/>
      <c r="AG8" s="713"/>
      <c r="AH8" s="713"/>
      <c r="AI8" s="713"/>
      <c r="AJ8" s="713"/>
      <c r="AK8" s="714"/>
    </row>
    <row r="9" spans="1:37" x14ac:dyDescent="0.15">
      <c r="A9" s="723" t="s">
        <v>57</v>
      </c>
      <c r="B9" s="724"/>
      <c r="C9" s="725"/>
      <c r="D9" s="866" t="s">
        <v>382</v>
      </c>
      <c r="E9" s="727"/>
      <c r="F9" s="727"/>
      <c r="G9" s="727"/>
      <c r="H9" s="727"/>
      <c r="I9" s="727"/>
      <c r="J9" s="727"/>
      <c r="K9" s="727"/>
      <c r="L9" s="727"/>
      <c r="M9" s="727"/>
      <c r="N9" s="727"/>
      <c r="O9" s="727"/>
      <c r="P9" s="727"/>
      <c r="Q9" s="727"/>
      <c r="R9" s="727"/>
      <c r="S9" s="727"/>
      <c r="T9" s="728"/>
      <c r="U9" s="926">
        <v>46052</v>
      </c>
      <c r="V9" s="727"/>
      <c r="W9" s="727"/>
      <c r="X9" s="727"/>
      <c r="Y9" s="727"/>
      <c r="Z9" s="727"/>
      <c r="AA9" s="727"/>
      <c r="AB9" s="727"/>
      <c r="AC9" s="727"/>
      <c r="AD9" s="727"/>
      <c r="AE9" s="727"/>
      <c r="AF9" s="727"/>
      <c r="AG9" s="727"/>
      <c r="AH9" s="727"/>
      <c r="AI9" s="727"/>
      <c r="AJ9" s="727"/>
      <c r="AK9" s="728"/>
    </row>
    <row r="10" spans="1:37" ht="18" customHeight="1" x14ac:dyDescent="0.15">
      <c r="A10" s="731" t="s">
        <v>58</v>
      </c>
      <c r="B10" s="733" t="s">
        <v>59</v>
      </c>
      <c r="C10" s="697"/>
      <c r="D10" s="695" t="s">
        <v>536</v>
      </c>
      <c r="E10" s="696"/>
      <c r="F10" s="696"/>
      <c r="G10" s="696"/>
      <c r="H10" s="696"/>
      <c r="I10" s="696"/>
      <c r="J10" s="696"/>
      <c r="K10" s="696"/>
      <c r="L10" s="696"/>
      <c r="M10" s="696"/>
      <c r="N10" s="696"/>
      <c r="O10" s="696"/>
      <c r="P10" s="696"/>
      <c r="Q10" s="696"/>
      <c r="R10" s="696"/>
      <c r="S10" s="696"/>
      <c r="T10" s="697"/>
      <c r="U10" s="695" t="s">
        <v>536</v>
      </c>
      <c r="V10" s="696"/>
      <c r="W10" s="696"/>
      <c r="X10" s="696"/>
      <c r="Y10" s="696"/>
      <c r="Z10" s="696"/>
      <c r="AA10" s="696"/>
      <c r="AB10" s="696"/>
      <c r="AC10" s="696"/>
      <c r="AD10" s="696"/>
      <c r="AE10" s="696"/>
      <c r="AF10" s="696"/>
      <c r="AG10" s="696"/>
      <c r="AH10" s="696"/>
      <c r="AI10" s="696"/>
      <c r="AJ10" s="696"/>
      <c r="AK10" s="697"/>
    </row>
    <row r="11" spans="1:37" x14ac:dyDescent="0.15">
      <c r="A11" s="732"/>
      <c r="B11" s="698" t="s">
        <v>60</v>
      </c>
      <c r="C11" s="686"/>
      <c r="D11" s="698" t="s">
        <v>623</v>
      </c>
      <c r="E11" s="699"/>
      <c r="F11" s="699"/>
      <c r="G11" s="699"/>
      <c r="H11" s="699"/>
      <c r="I11" s="699"/>
      <c r="J11" s="699"/>
      <c r="K11" s="699"/>
      <c r="L11" s="699"/>
      <c r="M11" s="699"/>
      <c r="N11" s="699"/>
      <c r="O11" s="699"/>
      <c r="P11" s="699"/>
      <c r="Q11" s="699"/>
      <c r="R11" s="699"/>
      <c r="S11" s="699"/>
      <c r="T11" s="686"/>
      <c r="U11" s="698" t="s">
        <v>320</v>
      </c>
      <c r="V11" s="699"/>
      <c r="W11" s="699"/>
      <c r="X11" s="699"/>
      <c r="Y11" s="699"/>
      <c r="Z11" s="699"/>
      <c r="AA11" s="699"/>
      <c r="AB11" s="699"/>
      <c r="AC11" s="699"/>
      <c r="AD11" s="699"/>
      <c r="AE11" s="699"/>
      <c r="AF11" s="699"/>
      <c r="AG11" s="699"/>
      <c r="AH11" s="699"/>
      <c r="AI11" s="699"/>
      <c r="AJ11" s="699"/>
      <c r="AK11" s="686"/>
    </row>
    <row r="12" spans="1:37" x14ac:dyDescent="0.15">
      <c r="A12" s="729" t="s">
        <v>61</v>
      </c>
      <c r="B12" s="719"/>
      <c r="C12" s="730"/>
      <c r="D12" s="759" t="s">
        <v>155</v>
      </c>
      <c r="E12" s="760"/>
      <c r="F12" s="760" t="s">
        <v>152</v>
      </c>
      <c r="G12" s="760">
        <v>8</v>
      </c>
      <c r="H12" s="760"/>
      <c r="I12" s="760" t="s">
        <v>151</v>
      </c>
      <c r="J12" s="760" t="s">
        <v>63</v>
      </c>
      <c r="K12" s="760"/>
      <c r="L12" s="777" t="s">
        <v>154</v>
      </c>
      <c r="M12" s="760" t="s">
        <v>153</v>
      </c>
      <c r="N12" s="760"/>
      <c r="O12" s="760" t="s">
        <v>152</v>
      </c>
      <c r="P12" s="760">
        <v>0</v>
      </c>
      <c r="Q12" s="760"/>
      <c r="R12" s="760" t="s">
        <v>151</v>
      </c>
      <c r="S12" s="760" t="s">
        <v>63</v>
      </c>
      <c r="T12" s="760"/>
      <c r="U12" s="759" t="s">
        <v>155</v>
      </c>
      <c r="V12" s="760"/>
      <c r="W12" s="760" t="s">
        <v>152</v>
      </c>
      <c r="X12" s="760">
        <v>2</v>
      </c>
      <c r="Y12" s="760"/>
      <c r="Z12" s="760" t="s">
        <v>151</v>
      </c>
      <c r="AA12" s="760" t="s">
        <v>63</v>
      </c>
      <c r="AB12" s="760"/>
      <c r="AC12" s="777" t="s">
        <v>154</v>
      </c>
      <c r="AD12" s="760" t="s">
        <v>153</v>
      </c>
      <c r="AE12" s="760"/>
      <c r="AF12" s="760" t="s">
        <v>152</v>
      </c>
      <c r="AG12" s="760"/>
      <c r="AH12" s="760"/>
      <c r="AI12" s="760" t="s">
        <v>151</v>
      </c>
      <c r="AJ12" s="760" t="s">
        <v>63</v>
      </c>
      <c r="AK12" s="761"/>
    </row>
    <row r="13" spans="1:37" x14ac:dyDescent="0.15">
      <c r="A13" s="740" t="s">
        <v>150</v>
      </c>
      <c r="B13" s="741"/>
      <c r="C13" s="742"/>
      <c r="D13" s="786"/>
      <c r="E13" s="776"/>
      <c r="F13" s="776"/>
      <c r="G13" s="776"/>
      <c r="H13" s="776"/>
      <c r="I13" s="776"/>
      <c r="J13" s="776"/>
      <c r="K13" s="776"/>
      <c r="L13" s="635"/>
      <c r="M13" s="776"/>
      <c r="N13" s="776"/>
      <c r="O13" s="776"/>
      <c r="P13" s="776"/>
      <c r="Q13" s="776"/>
      <c r="R13" s="776"/>
      <c r="S13" s="776"/>
      <c r="T13" s="776"/>
      <c r="U13" s="786"/>
      <c r="V13" s="776"/>
      <c r="W13" s="776"/>
      <c r="X13" s="776"/>
      <c r="Y13" s="776"/>
      <c r="Z13" s="776"/>
      <c r="AA13" s="776"/>
      <c r="AB13" s="776"/>
      <c r="AC13" s="635"/>
      <c r="AD13" s="776"/>
      <c r="AE13" s="776"/>
      <c r="AF13" s="776"/>
      <c r="AG13" s="776"/>
      <c r="AH13" s="776"/>
      <c r="AI13" s="776"/>
      <c r="AJ13" s="776"/>
      <c r="AK13" s="841"/>
    </row>
    <row r="14" spans="1:37" ht="18" customHeight="1" x14ac:dyDescent="0.15">
      <c r="A14" s="731" t="s">
        <v>149</v>
      </c>
      <c r="B14" s="718" t="s">
        <v>148</v>
      </c>
      <c r="C14" s="730"/>
      <c r="D14" s="729" t="s">
        <v>27</v>
      </c>
      <c r="E14" s="719"/>
      <c r="F14" s="719"/>
      <c r="G14" s="719"/>
      <c r="H14" s="719" t="s">
        <v>147</v>
      </c>
      <c r="I14" s="719"/>
      <c r="J14" s="719"/>
      <c r="K14" s="719"/>
      <c r="L14" s="719"/>
      <c r="M14" s="719"/>
      <c r="N14" s="719"/>
      <c r="O14" s="719"/>
      <c r="P14" s="719"/>
      <c r="Q14" s="719"/>
      <c r="R14" s="719"/>
      <c r="S14" s="719"/>
      <c r="T14" s="730"/>
      <c r="U14" s="718" t="s">
        <v>27</v>
      </c>
      <c r="V14" s="719"/>
      <c r="W14" s="719"/>
      <c r="X14" s="719"/>
      <c r="Y14" s="719" t="s">
        <v>147</v>
      </c>
      <c r="Z14" s="719"/>
      <c r="AA14" s="719"/>
      <c r="AB14" s="719"/>
      <c r="AC14" s="719"/>
      <c r="AD14" s="719"/>
      <c r="AE14" s="719"/>
      <c r="AF14" s="719"/>
      <c r="AG14" s="719"/>
      <c r="AH14" s="719"/>
      <c r="AI14" s="719"/>
      <c r="AJ14" s="719"/>
      <c r="AK14" s="730"/>
    </row>
    <row r="15" spans="1:37" ht="36.75" customHeight="1" x14ac:dyDescent="0.15">
      <c r="A15" s="743"/>
      <c r="B15" s="695" t="s">
        <v>146</v>
      </c>
      <c r="C15" s="697"/>
      <c r="D15" s="927">
        <v>61628</v>
      </c>
      <c r="E15" s="928"/>
      <c r="F15" s="928"/>
      <c r="G15" s="928"/>
      <c r="H15" s="929" t="s">
        <v>766</v>
      </c>
      <c r="I15" s="930"/>
      <c r="J15" s="930"/>
      <c r="K15" s="930"/>
      <c r="L15" s="930"/>
      <c r="M15" s="930"/>
      <c r="N15" s="930"/>
      <c r="O15" s="930"/>
      <c r="P15" s="930"/>
      <c r="Q15" s="930"/>
      <c r="R15" s="930"/>
      <c r="S15" s="930"/>
      <c r="T15" s="931"/>
      <c r="U15" s="739"/>
      <c r="V15" s="735"/>
      <c r="W15" s="735"/>
      <c r="X15" s="735"/>
      <c r="Y15" s="710" t="s">
        <v>768</v>
      </c>
      <c r="Z15" s="710"/>
      <c r="AA15" s="710"/>
      <c r="AB15" s="710"/>
      <c r="AC15" s="710"/>
      <c r="AD15" s="710"/>
      <c r="AE15" s="710"/>
      <c r="AF15" s="710"/>
      <c r="AG15" s="710"/>
      <c r="AH15" s="710"/>
      <c r="AI15" s="710"/>
      <c r="AJ15" s="710"/>
      <c r="AK15" s="711"/>
    </row>
    <row r="16" spans="1:37" x14ac:dyDescent="0.15">
      <c r="A16" s="743"/>
      <c r="B16" s="683" t="s">
        <v>145</v>
      </c>
      <c r="C16" s="684"/>
      <c r="D16" s="715" t="str">
        <f>IF(OR(I16="",N16="",R16=""),"",(I16*N16*R16))</f>
        <v/>
      </c>
      <c r="E16" s="716"/>
      <c r="F16" s="716"/>
      <c r="G16" s="716"/>
      <c r="H16" s="26"/>
      <c r="I16" s="717"/>
      <c r="J16" s="717"/>
      <c r="K16" s="717"/>
      <c r="L16" s="24" t="s">
        <v>13</v>
      </c>
      <c r="M16" s="24" t="s">
        <v>144</v>
      </c>
      <c r="N16" s="717"/>
      <c r="O16" s="717"/>
      <c r="P16" s="24" t="s">
        <v>143</v>
      </c>
      <c r="Q16" s="24"/>
      <c r="R16" s="717"/>
      <c r="S16" s="717"/>
      <c r="T16" s="25"/>
      <c r="U16" s="780"/>
      <c r="V16" s="716"/>
      <c r="W16" s="716"/>
      <c r="X16" s="716"/>
      <c r="Y16" s="26"/>
      <c r="Z16" s="717"/>
      <c r="AA16" s="717"/>
      <c r="AB16" s="717"/>
      <c r="AC16" s="24" t="s">
        <v>13</v>
      </c>
      <c r="AD16" s="24" t="s">
        <v>144</v>
      </c>
      <c r="AE16" s="717"/>
      <c r="AF16" s="717"/>
      <c r="AG16" s="24" t="s">
        <v>143</v>
      </c>
      <c r="AH16" s="24"/>
      <c r="AI16" s="717"/>
      <c r="AJ16" s="717"/>
      <c r="AK16" s="25"/>
    </row>
    <row r="17" spans="1:41" x14ac:dyDescent="0.15">
      <c r="A17" s="743"/>
      <c r="B17" s="683" t="s">
        <v>142</v>
      </c>
      <c r="C17" s="684"/>
      <c r="D17" s="715">
        <v>17600</v>
      </c>
      <c r="E17" s="716"/>
      <c r="F17" s="716"/>
      <c r="G17" s="716"/>
      <c r="H17" s="782" t="s">
        <v>767</v>
      </c>
      <c r="I17" s="783"/>
      <c r="J17" s="783"/>
      <c r="K17" s="783"/>
      <c r="L17" s="783"/>
      <c r="M17" s="783"/>
      <c r="N17" s="783"/>
      <c r="O17" s="783"/>
      <c r="P17" s="783"/>
      <c r="Q17" s="783"/>
      <c r="R17" s="783"/>
      <c r="S17" s="783"/>
      <c r="T17" s="784"/>
      <c r="U17" s="780"/>
      <c r="V17" s="716"/>
      <c r="W17" s="716"/>
      <c r="X17" s="716"/>
      <c r="Y17" s="835" t="s">
        <v>769</v>
      </c>
      <c r="Z17" s="833"/>
      <c r="AA17" s="833"/>
      <c r="AB17" s="833"/>
      <c r="AC17" s="833"/>
      <c r="AD17" s="833"/>
      <c r="AE17" s="833"/>
      <c r="AF17" s="833"/>
      <c r="AG17" s="833"/>
      <c r="AH17" s="833"/>
      <c r="AI17" s="833"/>
      <c r="AJ17" s="833"/>
      <c r="AK17" s="836"/>
    </row>
    <row r="18" spans="1:41" x14ac:dyDescent="0.15">
      <c r="A18" s="743"/>
      <c r="B18" s="683" t="s">
        <v>141</v>
      </c>
      <c r="C18" s="684"/>
      <c r="D18" s="715" t="str">
        <f>IF(OR(I18="",O18=""),"",(I18*O18))</f>
        <v/>
      </c>
      <c r="E18" s="716"/>
      <c r="F18" s="716"/>
      <c r="G18" s="716"/>
      <c r="H18" s="720"/>
      <c r="I18" s="720"/>
      <c r="J18" s="720"/>
      <c r="K18" s="720"/>
      <c r="L18" s="720"/>
      <c r="M18" s="720"/>
      <c r="N18" s="720"/>
      <c r="O18" s="720"/>
      <c r="P18" s="720"/>
      <c r="Q18" s="720"/>
      <c r="R18" s="720"/>
      <c r="S18" s="720"/>
      <c r="T18" s="684"/>
      <c r="U18" s="780"/>
      <c r="V18" s="716"/>
      <c r="W18" s="716"/>
      <c r="X18" s="716"/>
      <c r="Y18" s="720"/>
      <c r="Z18" s="720"/>
      <c r="AA18" s="720"/>
      <c r="AB18" s="720"/>
      <c r="AC18" s="720"/>
      <c r="AD18" s="720"/>
      <c r="AE18" s="720"/>
      <c r="AF18" s="720"/>
      <c r="AG18" s="720"/>
      <c r="AH18" s="720"/>
      <c r="AI18" s="720"/>
      <c r="AJ18" s="720"/>
      <c r="AK18" s="684"/>
    </row>
    <row r="19" spans="1:41" x14ac:dyDescent="0.15">
      <c r="A19" s="743"/>
      <c r="B19" s="683" t="s">
        <v>140</v>
      </c>
      <c r="C19" s="684"/>
      <c r="D19" s="715" t="str">
        <f>IF(OR(I19="",O19=""),"",(I19*O19))</f>
        <v/>
      </c>
      <c r="E19" s="716"/>
      <c r="F19" s="716"/>
      <c r="G19" s="716"/>
      <c r="H19" s="720"/>
      <c r="I19" s="720"/>
      <c r="J19" s="720"/>
      <c r="K19" s="720"/>
      <c r="L19" s="720"/>
      <c r="M19" s="720"/>
      <c r="N19" s="720"/>
      <c r="O19" s="720"/>
      <c r="P19" s="720"/>
      <c r="Q19" s="720"/>
      <c r="R19" s="720"/>
      <c r="S19" s="720"/>
      <c r="T19" s="684"/>
      <c r="U19" s="780"/>
      <c r="V19" s="716"/>
      <c r="W19" s="716"/>
      <c r="X19" s="716"/>
      <c r="Y19" s="720"/>
      <c r="Z19" s="720"/>
      <c r="AA19" s="720"/>
      <c r="AB19" s="720"/>
      <c r="AC19" s="720"/>
      <c r="AD19" s="720"/>
      <c r="AE19" s="720"/>
      <c r="AF19" s="720"/>
      <c r="AG19" s="720"/>
      <c r="AH19" s="720"/>
      <c r="AI19" s="720"/>
      <c r="AJ19" s="720"/>
      <c r="AK19" s="684"/>
    </row>
    <row r="20" spans="1:41" x14ac:dyDescent="0.15">
      <c r="A20" s="743"/>
      <c r="B20" s="683" t="s">
        <v>139</v>
      </c>
      <c r="C20" s="684"/>
      <c r="D20" s="715"/>
      <c r="E20" s="716"/>
      <c r="F20" s="716"/>
      <c r="G20" s="716"/>
      <c r="H20" s="720"/>
      <c r="I20" s="720"/>
      <c r="J20" s="720"/>
      <c r="K20" s="720"/>
      <c r="L20" s="720"/>
      <c r="M20" s="720"/>
      <c r="N20" s="720"/>
      <c r="O20" s="720"/>
      <c r="P20" s="720"/>
      <c r="Q20" s="720"/>
      <c r="R20" s="720"/>
      <c r="S20" s="720"/>
      <c r="T20" s="684"/>
      <c r="U20" s="780"/>
      <c r="V20" s="716"/>
      <c r="W20" s="716"/>
      <c r="X20" s="716"/>
      <c r="Y20" s="720"/>
      <c r="Z20" s="720"/>
      <c r="AA20" s="720"/>
      <c r="AB20" s="720"/>
      <c r="AC20" s="720"/>
      <c r="AD20" s="720"/>
      <c r="AE20" s="720"/>
      <c r="AF20" s="720"/>
      <c r="AG20" s="720"/>
      <c r="AH20" s="720"/>
      <c r="AI20" s="720"/>
      <c r="AJ20" s="720"/>
      <c r="AK20" s="684"/>
    </row>
    <row r="21" spans="1:41" x14ac:dyDescent="0.15">
      <c r="A21" s="743"/>
      <c r="B21" s="683"/>
      <c r="C21" s="684"/>
      <c r="D21" s="715"/>
      <c r="E21" s="716"/>
      <c r="F21" s="716"/>
      <c r="G21" s="716"/>
      <c r="H21" s="720"/>
      <c r="I21" s="720"/>
      <c r="J21" s="720"/>
      <c r="K21" s="720"/>
      <c r="L21" s="720"/>
      <c r="M21" s="720"/>
      <c r="N21" s="720"/>
      <c r="O21" s="720"/>
      <c r="P21" s="720"/>
      <c r="Q21" s="720"/>
      <c r="R21" s="720"/>
      <c r="S21" s="720"/>
      <c r="T21" s="684"/>
      <c r="U21" s="780"/>
      <c r="V21" s="716"/>
      <c r="W21" s="716"/>
      <c r="X21" s="716"/>
      <c r="Y21" s="720"/>
      <c r="Z21" s="720"/>
      <c r="AA21" s="720"/>
      <c r="AB21" s="720"/>
      <c r="AC21" s="720"/>
      <c r="AD21" s="720"/>
      <c r="AE21" s="720"/>
      <c r="AF21" s="720"/>
      <c r="AG21" s="720"/>
      <c r="AH21" s="720"/>
      <c r="AI21" s="720"/>
      <c r="AJ21" s="720"/>
      <c r="AK21" s="684"/>
    </row>
    <row r="22" spans="1:41" x14ac:dyDescent="0.15">
      <c r="A22" s="743"/>
      <c r="B22" s="683"/>
      <c r="C22" s="684"/>
      <c r="D22" s="715"/>
      <c r="E22" s="716"/>
      <c r="F22" s="716"/>
      <c r="G22" s="716"/>
      <c r="H22" s="720"/>
      <c r="I22" s="720"/>
      <c r="J22" s="720"/>
      <c r="K22" s="720"/>
      <c r="L22" s="720"/>
      <c r="M22" s="720"/>
      <c r="N22" s="720"/>
      <c r="O22" s="720"/>
      <c r="P22" s="720"/>
      <c r="Q22" s="720"/>
      <c r="R22" s="720"/>
      <c r="S22" s="720"/>
      <c r="T22" s="684"/>
      <c r="U22" s="780"/>
      <c r="V22" s="716"/>
      <c r="W22" s="716"/>
      <c r="X22" s="716"/>
      <c r="Y22" s="720"/>
      <c r="Z22" s="720"/>
      <c r="AA22" s="720"/>
      <c r="AB22" s="720"/>
      <c r="AC22" s="720"/>
      <c r="AD22" s="720"/>
      <c r="AE22" s="720"/>
      <c r="AF22" s="720"/>
      <c r="AG22" s="720"/>
      <c r="AH22" s="720"/>
      <c r="AI22" s="720"/>
      <c r="AJ22" s="720"/>
      <c r="AK22" s="684"/>
    </row>
    <row r="23" spans="1:41" x14ac:dyDescent="0.15">
      <c r="A23" s="743"/>
      <c r="B23" s="685"/>
      <c r="C23" s="686"/>
      <c r="D23" s="785"/>
      <c r="E23" s="779"/>
      <c r="F23" s="779"/>
      <c r="G23" s="779"/>
      <c r="H23" s="699"/>
      <c r="I23" s="699"/>
      <c r="J23" s="699"/>
      <c r="K23" s="699"/>
      <c r="L23" s="699"/>
      <c r="M23" s="699"/>
      <c r="N23" s="699"/>
      <c r="O23" s="699"/>
      <c r="P23" s="699"/>
      <c r="Q23" s="699"/>
      <c r="R23" s="699"/>
      <c r="S23" s="699"/>
      <c r="T23" s="686"/>
      <c r="U23" s="778"/>
      <c r="V23" s="779"/>
      <c r="W23" s="779"/>
      <c r="X23" s="779"/>
      <c r="Y23" s="699"/>
      <c r="Z23" s="699"/>
      <c r="AA23" s="699"/>
      <c r="AB23" s="699"/>
      <c r="AC23" s="699"/>
      <c r="AD23" s="699"/>
      <c r="AE23" s="699"/>
      <c r="AF23" s="699"/>
      <c r="AG23" s="699"/>
      <c r="AH23" s="699"/>
      <c r="AI23" s="699"/>
      <c r="AJ23" s="699"/>
      <c r="AK23" s="686"/>
    </row>
    <row r="24" spans="1:41" x14ac:dyDescent="0.15">
      <c r="A24" s="732"/>
      <c r="B24" s="771" t="s">
        <v>65</v>
      </c>
      <c r="C24" s="772"/>
      <c r="D24" s="773">
        <f>SUM(D15:G23)</f>
        <v>79228</v>
      </c>
      <c r="E24" s="774"/>
      <c r="F24" s="774"/>
      <c r="G24" s="774"/>
      <c r="H24" s="775"/>
      <c r="I24" s="775"/>
      <c r="J24" s="775"/>
      <c r="K24" s="775"/>
      <c r="L24" s="775"/>
      <c r="M24" s="775"/>
      <c r="N24" s="775"/>
      <c r="O24" s="775"/>
      <c r="P24" s="775"/>
      <c r="Q24" s="775"/>
      <c r="R24" s="775"/>
      <c r="S24" s="775"/>
      <c r="T24" s="772"/>
      <c r="U24" s="781" t="str">
        <f>IF(AND(U15="",U16="",U18="",U19="",U20="",U21="",U22="",U23=""),"",SUM(U15,U16,U18,U19,U20,U21,U22,U23))</f>
        <v/>
      </c>
      <c r="V24" s="774"/>
      <c r="W24" s="774"/>
      <c r="X24" s="774"/>
      <c r="Y24" s="775"/>
      <c r="Z24" s="775"/>
      <c r="AA24" s="775"/>
      <c r="AB24" s="775"/>
      <c r="AC24" s="775"/>
      <c r="AD24" s="775"/>
      <c r="AE24" s="775"/>
      <c r="AF24" s="775"/>
      <c r="AG24" s="775"/>
      <c r="AH24" s="775"/>
      <c r="AI24" s="775"/>
      <c r="AJ24" s="775"/>
      <c r="AK24" s="772"/>
      <c r="AO24" s="10" t="s">
        <v>426</v>
      </c>
    </row>
    <row r="25" spans="1:41" x14ac:dyDescent="0.15">
      <c r="A25" s="759" t="s">
        <v>66</v>
      </c>
      <c r="B25" s="760"/>
      <c r="C25" s="761"/>
      <c r="D25" s="916" t="s">
        <v>382</v>
      </c>
      <c r="E25" s="917"/>
      <c r="F25" s="917"/>
      <c r="G25" s="917"/>
      <c r="H25" s="917"/>
      <c r="I25" s="917"/>
      <c r="J25" s="917"/>
      <c r="K25" s="917"/>
      <c r="L25" s="917"/>
      <c r="M25" s="917"/>
      <c r="N25" s="917"/>
      <c r="O25" s="917"/>
      <c r="P25" s="917"/>
      <c r="Q25" s="917"/>
      <c r="R25" s="917"/>
      <c r="S25" s="917"/>
      <c r="T25" s="918"/>
      <c r="U25" s="922">
        <v>46052</v>
      </c>
      <c r="V25" s="917"/>
      <c r="W25" s="917"/>
      <c r="X25" s="917"/>
      <c r="Y25" s="917"/>
      <c r="Z25" s="917"/>
      <c r="AA25" s="917"/>
      <c r="AB25" s="917"/>
      <c r="AC25" s="917"/>
      <c r="AD25" s="917"/>
      <c r="AE25" s="917"/>
      <c r="AF25" s="917"/>
      <c r="AG25" s="917"/>
      <c r="AH25" s="917"/>
      <c r="AI25" s="917"/>
      <c r="AJ25" s="917"/>
      <c r="AK25" s="918"/>
    </row>
    <row r="26" spans="1:41" x14ac:dyDescent="0.15">
      <c r="A26" s="762"/>
      <c r="B26" s="763"/>
      <c r="C26" s="764"/>
      <c r="D26" s="807" t="s">
        <v>693</v>
      </c>
      <c r="E26" s="808"/>
      <c r="F26" s="808"/>
      <c r="G26" s="808"/>
      <c r="H26" s="808"/>
      <c r="I26" s="808"/>
      <c r="J26" s="808"/>
      <c r="K26" s="808"/>
      <c r="L26" s="808"/>
      <c r="M26" s="808"/>
      <c r="N26" s="808"/>
      <c r="O26" s="808"/>
      <c r="P26" s="808"/>
      <c r="Q26" s="808"/>
      <c r="R26" s="808"/>
      <c r="S26" s="808"/>
      <c r="T26" s="809"/>
      <c r="U26" s="807" t="s">
        <v>698</v>
      </c>
      <c r="V26" s="808"/>
      <c r="W26" s="808"/>
      <c r="X26" s="808"/>
      <c r="Y26" s="808"/>
      <c r="Z26" s="808"/>
      <c r="AA26" s="808"/>
      <c r="AB26" s="808"/>
      <c r="AC26" s="808"/>
      <c r="AD26" s="808"/>
      <c r="AE26" s="808"/>
      <c r="AF26" s="808"/>
      <c r="AG26" s="808"/>
      <c r="AH26" s="808"/>
      <c r="AI26" s="808"/>
      <c r="AJ26" s="808"/>
      <c r="AK26" s="809"/>
    </row>
    <row r="27" spans="1:41" x14ac:dyDescent="0.15">
      <c r="A27" s="762"/>
      <c r="B27" s="763"/>
      <c r="C27" s="764"/>
      <c r="D27" s="807" t="s">
        <v>694</v>
      </c>
      <c r="E27" s="808"/>
      <c r="F27" s="808"/>
      <c r="G27" s="808"/>
      <c r="H27" s="808"/>
      <c r="I27" s="808"/>
      <c r="J27" s="808"/>
      <c r="K27" s="808"/>
      <c r="L27" s="808"/>
      <c r="M27" s="808"/>
      <c r="N27" s="808"/>
      <c r="O27" s="808"/>
      <c r="P27" s="808"/>
      <c r="Q27" s="808"/>
      <c r="R27" s="808"/>
      <c r="S27" s="808"/>
      <c r="T27" s="809"/>
      <c r="U27" s="807" t="s">
        <v>699</v>
      </c>
      <c r="V27" s="808"/>
      <c r="W27" s="808"/>
      <c r="X27" s="808"/>
      <c r="Y27" s="808"/>
      <c r="Z27" s="808"/>
      <c r="AA27" s="808"/>
      <c r="AB27" s="808"/>
      <c r="AC27" s="808"/>
      <c r="AD27" s="808"/>
      <c r="AE27" s="808"/>
      <c r="AF27" s="808"/>
      <c r="AG27" s="808"/>
      <c r="AH27" s="808"/>
      <c r="AI27" s="808"/>
      <c r="AJ27" s="808"/>
      <c r="AK27" s="809"/>
    </row>
    <row r="28" spans="1:41" x14ac:dyDescent="0.15">
      <c r="A28" s="762"/>
      <c r="B28" s="763"/>
      <c r="C28" s="764"/>
      <c r="D28" s="807"/>
      <c r="E28" s="808"/>
      <c r="F28" s="808"/>
      <c r="G28" s="808"/>
      <c r="H28" s="808"/>
      <c r="I28" s="808"/>
      <c r="J28" s="808"/>
      <c r="K28" s="808"/>
      <c r="L28" s="808"/>
      <c r="M28" s="808"/>
      <c r="N28" s="808"/>
      <c r="O28" s="808"/>
      <c r="P28" s="808"/>
      <c r="Q28" s="808"/>
      <c r="R28" s="808"/>
      <c r="S28" s="808"/>
      <c r="T28" s="809"/>
      <c r="U28" s="807"/>
      <c r="V28" s="808"/>
      <c r="W28" s="808"/>
      <c r="X28" s="808"/>
      <c r="Y28" s="808"/>
      <c r="Z28" s="808"/>
      <c r="AA28" s="808"/>
      <c r="AB28" s="808"/>
      <c r="AC28" s="808"/>
      <c r="AD28" s="808"/>
      <c r="AE28" s="808"/>
      <c r="AF28" s="808"/>
      <c r="AG28" s="808"/>
      <c r="AH28" s="808"/>
      <c r="AI28" s="808"/>
      <c r="AJ28" s="808"/>
      <c r="AK28" s="809"/>
    </row>
    <row r="29" spans="1:41" x14ac:dyDescent="0.15">
      <c r="A29" s="762"/>
      <c r="B29" s="763"/>
      <c r="C29" s="764"/>
      <c r="D29" s="807" t="s">
        <v>695</v>
      </c>
      <c r="E29" s="808"/>
      <c r="F29" s="808"/>
      <c r="G29" s="808"/>
      <c r="H29" s="808"/>
      <c r="I29" s="808"/>
      <c r="J29" s="808"/>
      <c r="K29" s="808"/>
      <c r="L29" s="808"/>
      <c r="M29" s="808"/>
      <c r="N29" s="808"/>
      <c r="O29" s="808"/>
      <c r="P29" s="808"/>
      <c r="Q29" s="808"/>
      <c r="R29" s="808"/>
      <c r="S29" s="808"/>
      <c r="T29" s="809"/>
      <c r="U29" s="807"/>
      <c r="V29" s="808"/>
      <c r="W29" s="808"/>
      <c r="X29" s="808"/>
      <c r="Y29" s="808"/>
      <c r="Z29" s="808"/>
      <c r="AA29" s="808"/>
      <c r="AB29" s="808"/>
      <c r="AC29" s="808"/>
      <c r="AD29" s="808"/>
      <c r="AE29" s="808"/>
      <c r="AF29" s="808"/>
      <c r="AG29" s="808"/>
      <c r="AH29" s="808"/>
      <c r="AI29" s="808"/>
      <c r="AJ29" s="808"/>
      <c r="AK29" s="809"/>
    </row>
    <row r="30" spans="1:41" x14ac:dyDescent="0.15">
      <c r="A30" s="762"/>
      <c r="B30" s="763"/>
      <c r="C30" s="764"/>
      <c r="D30" s="807" t="s">
        <v>696</v>
      </c>
      <c r="E30" s="808"/>
      <c r="F30" s="808"/>
      <c r="G30" s="808"/>
      <c r="H30" s="808"/>
      <c r="I30" s="808"/>
      <c r="J30" s="808"/>
      <c r="K30" s="808"/>
      <c r="L30" s="808"/>
      <c r="M30" s="808"/>
      <c r="N30" s="808"/>
      <c r="O30" s="808"/>
      <c r="P30" s="808"/>
      <c r="Q30" s="808"/>
      <c r="R30" s="808"/>
      <c r="S30" s="808"/>
      <c r="T30" s="809"/>
      <c r="U30" s="807"/>
      <c r="V30" s="808"/>
      <c r="W30" s="808"/>
      <c r="X30" s="808"/>
      <c r="Y30" s="808"/>
      <c r="Z30" s="808"/>
      <c r="AA30" s="808"/>
      <c r="AB30" s="808"/>
      <c r="AC30" s="808"/>
      <c r="AD30" s="808"/>
      <c r="AE30" s="808"/>
      <c r="AF30" s="808"/>
      <c r="AG30" s="808"/>
      <c r="AH30" s="808"/>
      <c r="AI30" s="808"/>
      <c r="AJ30" s="808"/>
      <c r="AK30" s="809"/>
    </row>
    <row r="31" spans="1:41" x14ac:dyDescent="0.15">
      <c r="A31" s="765"/>
      <c r="B31" s="766"/>
      <c r="C31" s="767"/>
      <c r="D31" s="919"/>
      <c r="E31" s="920"/>
      <c r="F31" s="920"/>
      <c r="G31" s="920"/>
      <c r="H31" s="920"/>
      <c r="I31" s="920"/>
      <c r="J31" s="920"/>
      <c r="K31" s="920"/>
      <c r="L31" s="920"/>
      <c r="M31" s="920"/>
      <c r="N31" s="920"/>
      <c r="O31" s="920"/>
      <c r="P31" s="920"/>
      <c r="Q31" s="920"/>
      <c r="R31" s="920"/>
      <c r="S31" s="920"/>
      <c r="T31" s="921"/>
      <c r="U31" s="923"/>
      <c r="V31" s="924"/>
      <c r="W31" s="924"/>
      <c r="X31" s="924"/>
      <c r="Y31" s="924"/>
      <c r="Z31" s="924"/>
      <c r="AA31" s="924"/>
      <c r="AB31" s="924"/>
      <c r="AC31" s="924"/>
      <c r="AD31" s="924"/>
      <c r="AE31" s="924"/>
      <c r="AF31" s="924"/>
      <c r="AG31" s="924"/>
      <c r="AH31" s="924"/>
      <c r="AI31" s="924"/>
      <c r="AJ31" s="924"/>
      <c r="AK31" s="925"/>
    </row>
    <row r="32" spans="1:41" ht="18" customHeight="1" x14ac:dyDescent="0.15">
      <c r="A32" s="744" t="s">
        <v>138</v>
      </c>
      <c r="B32" s="745"/>
      <c r="C32" s="746"/>
      <c r="D32" s="873" t="s">
        <v>697</v>
      </c>
      <c r="E32" s="871"/>
      <c r="F32" s="871"/>
      <c r="G32" s="871"/>
      <c r="H32" s="871"/>
      <c r="I32" s="871"/>
      <c r="J32" s="871"/>
      <c r="K32" s="871"/>
      <c r="L32" s="871"/>
      <c r="M32" s="871"/>
      <c r="N32" s="871"/>
      <c r="O32" s="871"/>
      <c r="P32" s="871"/>
      <c r="Q32" s="871"/>
      <c r="R32" s="871"/>
      <c r="S32" s="871"/>
      <c r="T32" s="872"/>
      <c r="U32" s="870" t="s">
        <v>700</v>
      </c>
      <c r="V32" s="871"/>
      <c r="W32" s="871"/>
      <c r="X32" s="871"/>
      <c r="Y32" s="871"/>
      <c r="Z32" s="871"/>
      <c r="AA32" s="871"/>
      <c r="AB32" s="871"/>
      <c r="AC32" s="871"/>
      <c r="AD32" s="871"/>
      <c r="AE32" s="871"/>
      <c r="AF32" s="871"/>
      <c r="AG32" s="871"/>
      <c r="AH32" s="871"/>
      <c r="AI32" s="871"/>
      <c r="AJ32" s="871"/>
      <c r="AK32" s="872"/>
    </row>
    <row r="33" spans="1:37" x14ac:dyDescent="0.15">
      <c r="A33" s="747"/>
      <c r="B33" s="748"/>
      <c r="C33" s="749"/>
      <c r="D33" s="873"/>
      <c r="E33" s="871"/>
      <c r="F33" s="871"/>
      <c r="G33" s="871"/>
      <c r="H33" s="871"/>
      <c r="I33" s="871"/>
      <c r="J33" s="871"/>
      <c r="K33" s="871"/>
      <c r="L33" s="871"/>
      <c r="M33" s="871"/>
      <c r="N33" s="871"/>
      <c r="O33" s="871"/>
      <c r="P33" s="871"/>
      <c r="Q33" s="871"/>
      <c r="R33" s="871"/>
      <c r="S33" s="871"/>
      <c r="T33" s="872"/>
      <c r="U33" s="870"/>
      <c r="V33" s="871"/>
      <c r="W33" s="871"/>
      <c r="X33" s="871"/>
      <c r="Y33" s="871"/>
      <c r="Z33" s="871"/>
      <c r="AA33" s="871"/>
      <c r="AB33" s="871"/>
      <c r="AC33" s="871"/>
      <c r="AD33" s="871"/>
      <c r="AE33" s="871"/>
      <c r="AF33" s="871"/>
      <c r="AG33" s="871"/>
      <c r="AH33" s="871"/>
      <c r="AI33" s="871"/>
      <c r="AJ33" s="871"/>
      <c r="AK33" s="872"/>
    </row>
    <row r="34" spans="1:37" x14ac:dyDescent="0.15">
      <c r="A34" s="747"/>
      <c r="B34" s="748"/>
      <c r="C34" s="749"/>
      <c r="D34" s="873"/>
      <c r="E34" s="871"/>
      <c r="F34" s="871"/>
      <c r="G34" s="871"/>
      <c r="H34" s="871"/>
      <c r="I34" s="871"/>
      <c r="J34" s="871"/>
      <c r="K34" s="871"/>
      <c r="L34" s="871"/>
      <c r="M34" s="871"/>
      <c r="N34" s="871"/>
      <c r="O34" s="871"/>
      <c r="P34" s="871"/>
      <c r="Q34" s="871"/>
      <c r="R34" s="871"/>
      <c r="S34" s="871"/>
      <c r="T34" s="872"/>
      <c r="U34" s="870"/>
      <c r="V34" s="871"/>
      <c r="W34" s="871"/>
      <c r="X34" s="871"/>
      <c r="Y34" s="871"/>
      <c r="Z34" s="871"/>
      <c r="AA34" s="871"/>
      <c r="AB34" s="871"/>
      <c r="AC34" s="871"/>
      <c r="AD34" s="871"/>
      <c r="AE34" s="871"/>
      <c r="AF34" s="871"/>
      <c r="AG34" s="871"/>
      <c r="AH34" s="871"/>
      <c r="AI34" s="871"/>
      <c r="AJ34" s="871"/>
      <c r="AK34" s="872"/>
    </row>
    <row r="35" spans="1:37" x14ac:dyDescent="0.15">
      <c r="A35" s="747"/>
      <c r="B35" s="748"/>
      <c r="C35" s="749"/>
      <c r="D35" s="873"/>
      <c r="E35" s="871"/>
      <c r="F35" s="871"/>
      <c r="G35" s="871"/>
      <c r="H35" s="871"/>
      <c r="I35" s="871"/>
      <c r="J35" s="871"/>
      <c r="K35" s="871"/>
      <c r="L35" s="871"/>
      <c r="M35" s="871"/>
      <c r="N35" s="871"/>
      <c r="O35" s="871"/>
      <c r="P35" s="871"/>
      <c r="Q35" s="871"/>
      <c r="R35" s="871"/>
      <c r="S35" s="871"/>
      <c r="T35" s="872"/>
      <c r="U35" s="870"/>
      <c r="V35" s="871"/>
      <c r="W35" s="871"/>
      <c r="X35" s="871"/>
      <c r="Y35" s="871"/>
      <c r="Z35" s="871"/>
      <c r="AA35" s="871"/>
      <c r="AB35" s="871"/>
      <c r="AC35" s="871"/>
      <c r="AD35" s="871"/>
      <c r="AE35" s="871"/>
      <c r="AF35" s="871"/>
      <c r="AG35" s="871"/>
      <c r="AH35" s="871"/>
      <c r="AI35" s="871"/>
      <c r="AJ35" s="871"/>
      <c r="AK35" s="872"/>
    </row>
    <row r="36" spans="1:37" x14ac:dyDescent="0.15">
      <c r="A36" s="747"/>
      <c r="B36" s="748"/>
      <c r="C36" s="749"/>
      <c r="D36" s="873"/>
      <c r="E36" s="871"/>
      <c r="F36" s="871"/>
      <c r="G36" s="871"/>
      <c r="H36" s="871"/>
      <c r="I36" s="871"/>
      <c r="J36" s="871"/>
      <c r="K36" s="871"/>
      <c r="L36" s="871"/>
      <c r="M36" s="871"/>
      <c r="N36" s="871"/>
      <c r="O36" s="871"/>
      <c r="P36" s="871"/>
      <c r="Q36" s="871"/>
      <c r="R36" s="871"/>
      <c r="S36" s="871"/>
      <c r="T36" s="872"/>
      <c r="U36" s="870"/>
      <c r="V36" s="871"/>
      <c r="W36" s="871"/>
      <c r="X36" s="871"/>
      <c r="Y36" s="871"/>
      <c r="Z36" s="871"/>
      <c r="AA36" s="871"/>
      <c r="AB36" s="871"/>
      <c r="AC36" s="871"/>
      <c r="AD36" s="871"/>
      <c r="AE36" s="871"/>
      <c r="AF36" s="871"/>
      <c r="AG36" s="871"/>
      <c r="AH36" s="871"/>
      <c r="AI36" s="871"/>
      <c r="AJ36" s="871"/>
      <c r="AK36" s="872"/>
    </row>
    <row r="37" spans="1:37" x14ac:dyDescent="0.15">
      <c r="A37" s="750"/>
      <c r="B37" s="751"/>
      <c r="C37" s="752"/>
      <c r="D37" s="874"/>
      <c r="E37" s="875"/>
      <c r="F37" s="875"/>
      <c r="G37" s="875"/>
      <c r="H37" s="875"/>
      <c r="I37" s="875"/>
      <c r="J37" s="875"/>
      <c r="K37" s="875"/>
      <c r="L37" s="875"/>
      <c r="M37" s="875"/>
      <c r="N37" s="875"/>
      <c r="O37" s="875"/>
      <c r="P37" s="875"/>
      <c r="Q37" s="875"/>
      <c r="R37" s="875"/>
      <c r="S37" s="875"/>
      <c r="T37" s="876"/>
      <c r="U37" s="877"/>
      <c r="V37" s="875"/>
      <c r="W37" s="875"/>
      <c r="X37" s="875"/>
      <c r="Y37" s="875"/>
      <c r="Z37" s="875"/>
      <c r="AA37" s="875"/>
      <c r="AB37" s="875"/>
      <c r="AC37" s="875"/>
      <c r="AD37" s="875"/>
      <c r="AE37" s="875"/>
      <c r="AF37" s="875"/>
      <c r="AG37" s="875"/>
      <c r="AH37" s="875"/>
      <c r="AI37" s="875"/>
      <c r="AJ37" s="875"/>
      <c r="AK37" s="876"/>
    </row>
    <row r="38" spans="1:37" x14ac:dyDescent="0.15">
      <c r="A38" s="760" t="s">
        <v>321</v>
      </c>
      <c r="B38" s="760"/>
      <c r="C38" s="760"/>
      <c r="D38" s="760"/>
      <c r="E38" s="760"/>
      <c r="F38" s="760"/>
      <c r="G38" s="760"/>
      <c r="H38" s="760"/>
      <c r="I38" s="760"/>
      <c r="J38" s="760"/>
      <c r="K38" s="760"/>
      <c r="L38" s="760"/>
      <c r="M38" s="760"/>
      <c r="N38" s="760"/>
      <c r="O38" s="760"/>
      <c r="P38" s="760"/>
      <c r="Q38" s="760"/>
      <c r="R38" s="760"/>
      <c r="S38" s="760"/>
      <c r="T38" s="760"/>
      <c r="U38" s="760"/>
      <c r="V38" s="760"/>
      <c r="W38" s="760"/>
      <c r="X38" s="760"/>
      <c r="Y38" s="760"/>
      <c r="Z38" s="760"/>
      <c r="AA38" s="760"/>
      <c r="AB38" s="760"/>
      <c r="AC38" s="760"/>
      <c r="AD38" s="760"/>
      <c r="AE38" s="760"/>
      <c r="AF38" s="760"/>
      <c r="AG38" s="760"/>
      <c r="AH38" s="760"/>
      <c r="AI38" s="760"/>
      <c r="AJ38" s="760"/>
      <c r="AK38" s="760"/>
    </row>
    <row r="39" spans="1:37" ht="18" customHeight="1" x14ac:dyDescent="0.15">
      <c r="A39" s="721" t="s">
        <v>136</v>
      </c>
      <c r="B39" s="721"/>
      <c r="C39" s="721"/>
      <c r="D39" s="721"/>
      <c r="E39" s="721"/>
      <c r="F39" s="721"/>
      <c r="G39" s="721"/>
      <c r="H39" s="721"/>
      <c r="I39" s="721"/>
      <c r="J39" s="721"/>
      <c r="K39" s="721"/>
      <c r="L39" s="721"/>
      <c r="M39" s="721"/>
      <c r="N39" s="721"/>
      <c r="O39" s="721"/>
      <c r="P39" s="721"/>
      <c r="Q39" s="721"/>
      <c r="R39" s="721"/>
      <c r="S39" s="721"/>
      <c r="T39" s="721"/>
      <c r="U39" s="721"/>
      <c r="V39" s="721"/>
      <c r="W39" s="721"/>
      <c r="X39" s="721"/>
      <c r="Y39" s="721"/>
      <c r="Z39" s="721"/>
      <c r="AA39" s="721"/>
      <c r="AB39" s="721"/>
      <c r="AC39" s="721"/>
      <c r="AD39" s="721"/>
      <c r="AE39" s="721"/>
      <c r="AF39" s="721"/>
      <c r="AG39" s="721"/>
      <c r="AH39" s="721"/>
      <c r="AI39" s="721"/>
      <c r="AJ39" s="721"/>
      <c r="AK39" s="721"/>
    </row>
    <row r="40" spans="1:37" x14ac:dyDescent="0.15">
      <c r="A40" s="721"/>
      <c r="B40" s="721"/>
      <c r="C40" s="721"/>
      <c r="D40" s="721"/>
      <c r="E40" s="721"/>
      <c r="F40" s="721"/>
      <c r="G40" s="721"/>
      <c r="H40" s="721"/>
      <c r="I40" s="721"/>
      <c r="J40" s="721"/>
      <c r="K40" s="721"/>
      <c r="L40" s="721"/>
      <c r="M40" s="721"/>
      <c r="N40" s="721"/>
      <c r="O40" s="721"/>
      <c r="P40" s="721"/>
      <c r="Q40" s="721"/>
      <c r="R40" s="721"/>
      <c r="S40" s="721"/>
      <c r="T40" s="721"/>
      <c r="U40" s="721"/>
      <c r="V40" s="721"/>
      <c r="W40" s="721"/>
      <c r="X40" s="721"/>
      <c r="Y40" s="721"/>
      <c r="Z40" s="721"/>
      <c r="AA40" s="721"/>
      <c r="AB40" s="721"/>
      <c r="AC40" s="721"/>
      <c r="AD40" s="721"/>
      <c r="AE40" s="721"/>
      <c r="AF40" s="721"/>
      <c r="AG40" s="721"/>
      <c r="AH40" s="721"/>
      <c r="AI40" s="721"/>
      <c r="AJ40" s="721"/>
      <c r="AK40" s="721"/>
    </row>
    <row r="41" spans="1:37" x14ac:dyDescent="0.15">
      <c r="A41" s="722" t="s">
        <v>135</v>
      </c>
      <c r="B41" s="722"/>
      <c r="C41" s="722"/>
      <c r="D41" s="722"/>
      <c r="E41" s="722"/>
      <c r="F41" s="722"/>
      <c r="G41" s="722"/>
      <c r="H41" s="722"/>
      <c r="I41" s="722"/>
      <c r="J41" s="722"/>
      <c r="K41" s="722"/>
      <c r="L41" s="722"/>
      <c r="M41" s="722"/>
      <c r="N41" s="722"/>
      <c r="O41" s="722"/>
      <c r="P41" s="722"/>
      <c r="Q41" s="722"/>
      <c r="R41" s="722"/>
      <c r="S41" s="722"/>
      <c r="T41" s="722"/>
      <c r="U41" s="722"/>
      <c r="V41" s="722"/>
      <c r="W41" s="722"/>
      <c r="X41" s="722"/>
      <c r="Y41" s="722"/>
      <c r="Z41" s="722"/>
      <c r="AA41" s="722"/>
      <c r="AB41" s="722"/>
      <c r="AC41" s="722"/>
      <c r="AD41" s="722"/>
      <c r="AE41" s="722"/>
      <c r="AF41" s="722"/>
      <c r="AG41" s="722"/>
      <c r="AH41" s="722"/>
      <c r="AI41" s="722"/>
      <c r="AJ41" s="722"/>
      <c r="AK41" s="722"/>
    </row>
  </sheetData>
  <mergeCells count="123">
    <mergeCell ref="B24:C24"/>
    <mergeCell ref="D24:G24"/>
    <mergeCell ref="H24:T24"/>
    <mergeCell ref="U24:X24"/>
    <mergeCell ref="Y24:AK24"/>
    <mergeCell ref="A38:AK38"/>
    <mergeCell ref="A39:AK40"/>
    <mergeCell ref="A41:AK41"/>
    <mergeCell ref="A25:C31"/>
    <mergeCell ref="A32:C37"/>
    <mergeCell ref="D32:T37"/>
    <mergeCell ref="U32:AK37"/>
    <mergeCell ref="A14:A24"/>
    <mergeCell ref="B14:C14"/>
    <mergeCell ref="D14:G14"/>
    <mergeCell ref="H14:T14"/>
    <mergeCell ref="U14:X14"/>
    <mergeCell ref="Y14:AK14"/>
    <mergeCell ref="B15:C15"/>
    <mergeCell ref="D15:G15"/>
    <mergeCell ref="H15:T15"/>
    <mergeCell ref="U15:X15"/>
    <mergeCell ref="D22:G22"/>
    <mergeCell ref="H22:T22"/>
    <mergeCell ref="U22:X22"/>
    <mergeCell ref="Y22:AK22"/>
    <mergeCell ref="B19:C19"/>
    <mergeCell ref="D19:G19"/>
    <mergeCell ref="H19:T19"/>
    <mergeCell ref="U19:X19"/>
    <mergeCell ref="Y19:AK19"/>
    <mergeCell ref="B20:C23"/>
    <mergeCell ref="D20:G20"/>
    <mergeCell ref="H20:T20"/>
    <mergeCell ref="U20:X20"/>
    <mergeCell ref="Y20:AK20"/>
    <mergeCell ref="D23:G23"/>
    <mergeCell ref="H23:T23"/>
    <mergeCell ref="U23:X23"/>
    <mergeCell ref="Y23:AK23"/>
    <mergeCell ref="Y17:AK17"/>
    <mergeCell ref="B18:C18"/>
    <mergeCell ref="D18:G18"/>
    <mergeCell ref="H18:T18"/>
    <mergeCell ref="U18:X18"/>
    <mergeCell ref="Y18:AK18"/>
    <mergeCell ref="D21:G21"/>
    <mergeCell ref="H21:T21"/>
    <mergeCell ref="U21:X21"/>
    <mergeCell ref="Y21:AK21"/>
    <mergeCell ref="B17:C17"/>
    <mergeCell ref="D17:G17"/>
    <mergeCell ref="H17:T17"/>
    <mergeCell ref="U17:X17"/>
    <mergeCell ref="Y15:AK15"/>
    <mergeCell ref="B16:C16"/>
    <mergeCell ref="D16:G16"/>
    <mergeCell ref="I16:K16"/>
    <mergeCell ref="N16:O16"/>
    <mergeCell ref="R16:S16"/>
    <mergeCell ref="U16:X16"/>
    <mergeCell ref="Z16:AB16"/>
    <mergeCell ref="AE16:AF16"/>
    <mergeCell ref="AI16:AJ16"/>
    <mergeCell ref="AD12:AE13"/>
    <mergeCell ref="AF12:AF13"/>
    <mergeCell ref="AG12:AH13"/>
    <mergeCell ref="AI12:AI13"/>
    <mergeCell ref="AJ12:AK13"/>
    <mergeCell ref="A13:C13"/>
    <mergeCell ref="U12:V13"/>
    <mergeCell ref="W12:W13"/>
    <mergeCell ref="X12:Y13"/>
    <mergeCell ref="Z12:Z13"/>
    <mergeCell ref="AA12:AB13"/>
    <mergeCell ref="AC12:AC13"/>
    <mergeCell ref="L12:L13"/>
    <mergeCell ref="M12:N13"/>
    <mergeCell ref="O12:O13"/>
    <mergeCell ref="P12:Q13"/>
    <mergeCell ref="R12:R13"/>
    <mergeCell ref="S12:T13"/>
    <mergeCell ref="A12:C12"/>
    <mergeCell ref="D12:E13"/>
    <mergeCell ref="F12:F13"/>
    <mergeCell ref="G12:H13"/>
    <mergeCell ref="I12:I13"/>
    <mergeCell ref="J12:K13"/>
    <mergeCell ref="B3:D3"/>
    <mergeCell ref="E3:F3"/>
    <mergeCell ref="G3:I3"/>
    <mergeCell ref="K3:AK3"/>
    <mergeCell ref="A5:C6"/>
    <mergeCell ref="D5:AK6"/>
    <mergeCell ref="A10:A11"/>
    <mergeCell ref="B10:C10"/>
    <mergeCell ref="D10:T10"/>
    <mergeCell ref="U10:AK10"/>
    <mergeCell ref="B11:C11"/>
    <mergeCell ref="D11:T11"/>
    <mergeCell ref="U11:AK11"/>
    <mergeCell ref="A7:C8"/>
    <mergeCell ref="D7:T7"/>
    <mergeCell ref="U7:AK7"/>
    <mergeCell ref="D8:T8"/>
    <mergeCell ref="U8:AK8"/>
    <mergeCell ref="A9:C9"/>
    <mergeCell ref="D9:T9"/>
    <mergeCell ref="U9:AK9"/>
    <mergeCell ref="D25:T25"/>
    <mergeCell ref="D26:T26"/>
    <mergeCell ref="D27:T27"/>
    <mergeCell ref="D28:T28"/>
    <mergeCell ref="D29:T29"/>
    <mergeCell ref="D30:T30"/>
    <mergeCell ref="D31:T31"/>
    <mergeCell ref="U25:AK25"/>
    <mergeCell ref="U26:AK26"/>
    <mergeCell ref="U27:AK27"/>
    <mergeCell ref="U28:AK28"/>
    <mergeCell ref="U29:AK29"/>
    <mergeCell ref="U30:AK30"/>
    <mergeCell ref="U31:AK31"/>
  </mergeCells>
  <phoneticPr fontId="1"/>
  <pageMargins left="0.70866141732283472" right="0.70866141732283472" top="0.74803149606299213" bottom="0.74803149606299213" header="0.31496062992125984" footer="0.31496062992125984"/>
  <pageSetup paperSize="9" scale="95"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1"/>
  <sheetViews>
    <sheetView topLeftCell="B4" workbookViewId="0">
      <selection activeCell="AQ42" sqref="AQ42"/>
    </sheetView>
  </sheetViews>
  <sheetFormatPr defaultColWidth="9" defaultRowHeight="18" x14ac:dyDescent="0.15"/>
  <cols>
    <col min="1" max="1" customWidth="true" style="10" width="3.75"/>
    <col min="2" max="3" customWidth="true" style="10" width="4.875"/>
    <col min="4" max="37" customWidth="true" style="10" width="2.25"/>
    <col min="38" max="16384" style="10" width="9.0"/>
  </cols>
  <sheetData>
    <row r="1" spans="1:37" x14ac:dyDescent="0.15">
      <c r="A1" s="27" t="s">
        <v>381</v>
      </c>
      <c r="B1" s="27"/>
      <c r="C1" s="27"/>
      <c r="D1" s="27"/>
    </row>
    <row r="2" spans="1:37" x14ac:dyDescent="0.15">
      <c r="A2" s="16"/>
      <c r="B2" s="16"/>
      <c r="C2" s="16"/>
      <c r="D2" s="16"/>
    </row>
    <row r="3" spans="1:37" s="11" customFormat="1" ht="24" x14ac:dyDescent="0.15">
      <c r="B3" s="687" t="s">
        <v>21</v>
      </c>
      <c r="C3" s="687"/>
      <c r="D3" s="687"/>
      <c r="E3" s="303">
        <v>7</v>
      </c>
      <c r="F3" s="303"/>
      <c r="G3" s="303" t="s">
        <v>24</v>
      </c>
      <c r="H3" s="303"/>
      <c r="I3" s="303"/>
      <c r="K3" s="688" t="s">
        <v>162</v>
      </c>
      <c r="L3" s="688"/>
      <c r="M3" s="688"/>
      <c r="N3" s="688"/>
      <c r="O3" s="688"/>
      <c r="P3" s="688"/>
      <c r="Q3" s="688"/>
      <c r="R3" s="688"/>
      <c r="S3" s="688"/>
      <c r="T3" s="688"/>
      <c r="U3" s="688"/>
      <c r="V3" s="688"/>
      <c r="W3" s="688"/>
      <c r="X3" s="688"/>
      <c r="Y3" s="688"/>
      <c r="Z3" s="688"/>
      <c r="AA3" s="688"/>
      <c r="AB3" s="688"/>
      <c r="AC3" s="688"/>
      <c r="AD3" s="688"/>
      <c r="AE3" s="688"/>
      <c r="AF3" s="688"/>
      <c r="AG3" s="688"/>
      <c r="AH3" s="688"/>
      <c r="AI3" s="688"/>
      <c r="AJ3" s="688"/>
      <c r="AK3" s="688"/>
    </row>
    <row r="4" spans="1:37" x14ac:dyDescent="0.15">
      <c r="A4" s="9"/>
      <c r="B4" s="9"/>
      <c r="C4" s="9"/>
      <c r="D4" s="9"/>
    </row>
    <row r="5" spans="1:37" x14ac:dyDescent="0.15">
      <c r="A5" s="689" t="s">
        <v>123</v>
      </c>
      <c r="B5" s="690"/>
      <c r="C5" s="691"/>
      <c r="D5" s="689" t="s">
        <v>294</v>
      </c>
      <c r="E5" s="690"/>
      <c r="F5" s="690"/>
      <c r="G5" s="690"/>
      <c r="H5" s="690"/>
      <c r="I5" s="690"/>
      <c r="J5" s="690"/>
      <c r="K5" s="690"/>
      <c r="L5" s="690"/>
      <c r="M5" s="690"/>
      <c r="N5" s="690"/>
      <c r="O5" s="690"/>
      <c r="P5" s="690"/>
      <c r="Q5" s="690"/>
      <c r="R5" s="690"/>
      <c r="S5" s="690"/>
      <c r="T5" s="690"/>
      <c r="U5" s="690"/>
      <c r="V5" s="690"/>
      <c r="W5" s="690"/>
      <c r="X5" s="690"/>
      <c r="Y5" s="690"/>
      <c r="Z5" s="690"/>
      <c r="AA5" s="690"/>
      <c r="AB5" s="690"/>
      <c r="AC5" s="690"/>
      <c r="AD5" s="690"/>
      <c r="AE5" s="690"/>
      <c r="AF5" s="690"/>
      <c r="AG5" s="690"/>
      <c r="AH5" s="690"/>
      <c r="AI5" s="690"/>
      <c r="AJ5" s="690"/>
      <c r="AK5" s="691"/>
    </row>
    <row r="6" spans="1:37" x14ac:dyDescent="0.15">
      <c r="A6" s="692"/>
      <c r="B6" s="693"/>
      <c r="C6" s="694"/>
      <c r="D6" s="692"/>
      <c r="E6" s="693"/>
      <c r="F6" s="693"/>
      <c r="G6" s="693"/>
      <c r="H6" s="693"/>
      <c r="I6" s="693"/>
      <c r="J6" s="693"/>
      <c r="K6" s="693"/>
      <c r="L6" s="693"/>
      <c r="M6" s="693"/>
      <c r="N6" s="693"/>
      <c r="O6" s="693"/>
      <c r="P6" s="693"/>
      <c r="Q6" s="693"/>
      <c r="R6" s="693"/>
      <c r="S6" s="693"/>
      <c r="T6" s="693"/>
      <c r="U6" s="693"/>
      <c r="V6" s="693"/>
      <c r="W6" s="693"/>
      <c r="X6" s="693"/>
      <c r="Y6" s="693"/>
      <c r="Z6" s="693"/>
      <c r="AA6" s="693"/>
      <c r="AB6" s="693"/>
      <c r="AC6" s="693"/>
      <c r="AD6" s="693"/>
      <c r="AE6" s="693"/>
      <c r="AF6" s="693"/>
      <c r="AG6" s="693"/>
      <c r="AH6" s="693"/>
      <c r="AI6" s="693"/>
      <c r="AJ6" s="693"/>
      <c r="AK6" s="694"/>
    </row>
    <row r="7" spans="1:37" ht="18" customHeight="1" x14ac:dyDescent="0.15">
      <c r="A7" s="700" t="s">
        <v>53</v>
      </c>
      <c r="B7" s="701"/>
      <c r="C7" s="702"/>
      <c r="D7" s="706" t="s">
        <v>157</v>
      </c>
      <c r="E7" s="707"/>
      <c r="F7" s="707"/>
      <c r="G7" s="707"/>
      <c r="H7" s="707"/>
      <c r="I7" s="707"/>
      <c r="J7" s="707"/>
      <c r="K7" s="707"/>
      <c r="L7" s="707"/>
      <c r="M7" s="707"/>
      <c r="N7" s="707"/>
      <c r="O7" s="707"/>
      <c r="P7" s="707"/>
      <c r="Q7" s="707"/>
      <c r="R7" s="707"/>
      <c r="S7" s="707"/>
      <c r="T7" s="708"/>
      <c r="U7" s="709" t="s">
        <v>157</v>
      </c>
      <c r="V7" s="710"/>
      <c r="W7" s="710"/>
      <c r="X7" s="710"/>
      <c r="Y7" s="710"/>
      <c r="Z7" s="710"/>
      <c r="AA7" s="710"/>
      <c r="AB7" s="710"/>
      <c r="AC7" s="710"/>
      <c r="AD7" s="710"/>
      <c r="AE7" s="710"/>
      <c r="AF7" s="710"/>
      <c r="AG7" s="710"/>
      <c r="AH7" s="710"/>
      <c r="AI7" s="710"/>
      <c r="AJ7" s="710"/>
      <c r="AK7" s="711"/>
    </row>
    <row r="8" spans="1:37" ht="32.25" customHeight="1" x14ac:dyDescent="0.15">
      <c r="A8" s="703"/>
      <c r="B8" s="704"/>
      <c r="C8" s="705"/>
      <c r="D8" s="712" t="s">
        <v>156</v>
      </c>
      <c r="E8" s="713"/>
      <c r="F8" s="713"/>
      <c r="G8" s="713"/>
      <c r="H8" s="713"/>
      <c r="I8" s="713"/>
      <c r="J8" s="713"/>
      <c r="K8" s="713"/>
      <c r="L8" s="713"/>
      <c r="M8" s="713"/>
      <c r="N8" s="713"/>
      <c r="O8" s="713"/>
      <c r="P8" s="713"/>
      <c r="Q8" s="713"/>
      <c r="R8" s="713"/>
      <c r="S8" s="713"/>
      <c r="T8" s="714"/>
      <c r="U8" s="712" t="s">
        <v>156</v>
      </c>
      <c r="V8" s="713"/>
      <c r="W8" s="713"/>
      <c r="X8" s="713"/>
      <c r="Y8" s="713"/>
      <c r="Z8" s="713"/>
      <c r="AA8" s="713"/>
      <c r="AB8" s="713"/>
      <c r="AC8" s="713"/>
      <c r="AD8" s="713"/>
      <c r="AE8" s="713"/>
      <c r="AF8" s="713"/>
      <c r="AG8" s="713"/>
      <c r="AH8" s="713"/>
      <c r="AI8" s="713"/>
      <c r="AJ8" s="713"/>
      <c r="AK8" s="714"/>
    </row>
    <row r="9" spans="1:37" x14ac:dyDescent="0.15">
      <c r="A9" s="723" t="s">
        <v>57</v>
      </c>
      <c r="B9" s="724"/>
      <c r="C9" s="725"/>
      <c r="D9" s="866" t="s">
        <v>383</v>
      </c>
      <c r="E9" s="727"/>
      <c r="F9" s="727"/>
      <c r="G9" s="727"/>
      <c r="H9" s="727"/>
      <c r="I9" s="727"/>
      <c r="J9" s="727"/>
      <c r="K9" s="727"/>
      <c r="L9" s="727"/>
      <c r="M9" s="727"/>
      <c r="N9" s="727"/>
      <c r="O9" s="727"/>
      <c r="P9" s="727"/>
      <c r="Q9" s="727"/>
      <c r="R9" s="727"/>
      <c r="S9" s="727"/>
      <c r="T9" s="728"/>
      <c r="U9" s="866" t="s">
        <v>772</v>
      </c>
      <c r="V9" s="727"/>
      <c r="W9" s="727"/>
      <c r="X9" s="727"/>
      <c r="Y9" s="727"/>
      <c r="Z9" s="727"/>
      <c r="AA9" s="727"/>
      <c r="AB9" s="727"/>
      <c r="AC9" s="727"/>
      <c r="AD9" s="727"/>
      <c r="AE9" s="727"/>
      <c r="AF9" s="727"/>
      <c r="AG9" s="727"/>
      <c r="AH9" s="727"/>
      <c r="AI9" s="727"/>
      <c r="AJ9" s="727"/>
      <c r="AK9" s="728"/>
    </row>
    <row r="10" spans="1:37" ht="18" customHeight="1" x14ac:dyDescent="0.15">
      <c r="A10" s="731" t="s">
        <v>58</v>
      </c>
      <c r="B10" s="733" t="s">
        <v>59</v>
      </c>
      <c r="C10" s="697"/>
      <c r="D10" s="695" t="s">
        <v>384</v>
      </c>
      <c r="E10" s="696"/>
      <c r="F10" s="696"/>
      <c r="G10" s="696"/>
      <c r="H10" s="696"/>
      <c r="I10" s="696"/>
      <c r="J10" s="696"/>
      <c r="K10" s="696"/>
      <c r="L10" s="696"/>
      <c r="M10" s="696"/>
      <c r="N10" s="696"/>
      <c r="O10" s="696"/>
      <c r="P10" s="696"/>
      <c r="Q10" s="696"/>
      <c r="R10" s="696"/>
      <c r="S10" s="696"/>
      <c r="T10" s="697"/>
      <c r="U10" s="695" t="s">
        <v>776</v>
      </c>
      <c r="V10" s="696"/>
      <c r="W10" s="696"/>
      <c r="X10" s="696"/>
      <c r="Y10" s="696"/>
      <c r="Z10" s="696"/>
      <c r="AA10" s="696"/>
      <c r="AB10" s="696"/>
      <c r="AC10" s="696"/>
      <c r="AD10" s="696"/>
      <c r="AE10" s="696"/>
      <c r="AF10" s="696"/>
      <c r="AG10" s="696"/>
      <c r="AH10" s="696"/>
      <c r="AI10" s="696"/>
      <c r="AJ10" s="696"/>
      <c r="AK10" s="697"/>
    </row>
    <row r="11" spans="1:37" x14ac:dyDescent="0.15">
      <c r="A11" s="732"/>
      <c r="B11" s="698" t="s">
        <v>60</v>
      </c>
      <c r="C11" s="686"/>
      <c r="D11" s="698" t="s">
        <v>320</v>
      </c>
      <c r="E11" s="699"/>
      <c r="F11" s="699"/>
      <c r="G11" s="699"/>
      <c r="H11" s="699"/>
      <c r="I11" s="699"/>
      <c r="J11" s="699"/>
      <c r="K11" s="699"/>
      <c r="L11" s="699"/>
      <c r="M11" s="699"/>
      <c r="N11" s="699"/>
      <c r="O11" s="699"/>
      <c r="P11" s="699"/>
      <c r="Q11" s="699"/>
      <c r="R11" s="699"/>
      <c r="S11" s="699"/>
      <c r="T11" s="686"/>
      <c r="U11" s="698" t="s">
        <v>540</v>
      </c>
      <c r="V11" s="699"/>
      <c r="W11" s="699"/>
      <c r="X11" s="699"/>
      <c r="Y11" s="699"/>
      <c r="Z11" s="699"/>
      <c r="AA11" s="699"/>
      <c r="AB11" s="699"/>
      <c r="AC11" s="699"/>
      <c r="AD11" s="699"/>
      <c r="AE11" s="699"/>
      <c r="AF11" s="699"/>
      <c r="AG11" s="699"/>
      <c r="AH11" s="699"/>
      <c r="AI11" s="699"/>
      <c r="AJ11" s="699"/>
      <c r="AK11" s="686"/>
    </row>
    <row r="12" spans="1:37" x14ac:dyDescent="0.15">
      <c r="A12" s="729" t="s">
        <v>61</v>
      </c>
      <c r="B12" s="719"/>
      <c r="C12" s="730"/>
      <c r="D12" s="759" t="s">
        <v>155</v>
      </c>
      <c r="E12" s="760"/>
      <c r="F12" s="760" t="s">
        <v>152</v>
      </c>
      <c r="G12" s="760">
        <v>2</v>
      </c>
      <c r="H12" s="760"/>
      <c r="I12" s="760" t="s">
        <v>151</v>
      </c>
      <c r="J12" s="760" t="s">
        <v>63</v>
      </c>
      <c r="K12" s="760"/>
      <c r="L12" s="777" t="s">
        <v>154</v>
      </c>
      <c r="M12" s="760" t="s">
        <v>153</v>
      </c>
      <c r="N12" s="760"/>
      <c r="O12" s="760" t="s">
        <v>152</v>
      </c>
      <c r="P12" s="760">
        <v>0</v>
      </c>
      <c r="Q12" s="760"/>
      <c r="R12" s="760" t="s">
        <v>151</v>
      </c>
      <c r="S12" s="760" t="s">
        <v>63</v>
      </c>
      <c r="T12" s="760"/>
      <c r="U12" s="759" t="s">
        <v>155</v>
      </c>
      <c r="V12" s="760"/>
      <c r="W12" s="760" t="s">
        <v>152</v>
      </c>
      <c r="X12" s="760">
        <v>2</v>
      </c>
      <c r="Y12" s="760"/>
      <c r="Z12" s="760" t="s">
        <v>151</v>
      </c>
      <c r="AA12" s="760" t="s">
        <v>63</v>
      </c>
      <c r="AB12" s="760"/>
      <c r="AC12" s="777" t="s">
        <v>154</v>
      </c>
      <c r="AD12" s="760" t="s">
        <v>153</v>
      </c>
      <c r="AE12" s="760"/>
      <c r="AF12" s="760" t="s">
        <v>152</v>
      </c>
      <c r="AG12" s="760"/>
      <c r="AH12" s="760"/>
      <c r="AI12" s="760" t="s">
        <v>151</v>
      </c>
      <c r="AJ12" s="760" t="s">
        <v>63</v>
      </c>
      <c r="AK12" s="761"/>
    </row>
    <row r="13" spans="1:37" x14ac:dyDescent="0.15">
      <c r="A13" s="740" t="s">
        <v>150</v>
      </c>
      <c r="B13" s="741"/>
      <c r="C13" s="742"/>
      <c r="D13" s="786"/>
      <c r="E13" s="776"/>
      <c r="F13" s="776"/>
      <c r="G13" s="776"/>
      <c r="H13" s="776"/>
      <c r="I13" s="776"/>
      <c r="J13" s="776"/>
      <c r="K13" s="776"/>
      <c r="L13" s="635"/>
      <c r="M13" s="776"/>
      <c r="N13" s="776"/>
      <c r="O13" s="776"/>
      <c r="P13" s="776"/>
      <c r="Q13" s="776"/>
      <c r="R13" s="776"/>
      <c r="S13" s="776"/>
      <c r="T13" s="776"/>
      <c r="U13" s="786"/>
      <c r="V13" s="776"/>
      <c r="W13" s="776"/>
      <c r="X13" s="776"/>
      <c r="Y13" s="776"/>
      <c r="Z13" s="776"/>
      <c r="AA13" s="776"/>
      <c r="AB13" s="776"/>
      <c r="AC13" s="635"/>
      <c r="AD13" s="776"/>
      <c r="AE13" s="776"/>
      <c r="AF13" s="776"/>
      <c r="AG13" s="776"/>
      <c r="AH13" s="776"/>
      <c r="AI13" s="776"/>
      <c r="AJ13" s="776"/>
      <c r="AK13" s="841"/>
    </row>
    <row r="14" spans="1:37" ht="18" customHeight="1" x14ac:dyDescent="0.15">
      <c r="A14" s="731" t="s">
        <v>149</v>
      </c>
      <c r="B14" s="718" t="s">
        <v>148</v>
      </c>
      <c r="C14" s="730"/>
      <c r="D14" s="729" t="s">
        <v>27</v>
      </c>
      <c r="E14" s="719"/>
      <c r="F14" s="719"/>
      <c r="G14" s="719"/>
      <c r="H14" s="719" t="s">
        <v>147</v>
      </c>
      <c r="I14" s="719"/>
      <c r="J14" s="719"/>
      <c r="K14" s="719"/>
      <c r="L14" s="719"/>
      <c r="M14" s="719"/>
      <c r="N14" s="719"/>
      <c r="O14" s="719"/>
      <c r="P14" s="719"/>
      <c r="Q14" s="719"/>
      <c r="R14" s="719"/>
      <c r="S14" s="719"/>
      <c r="T14" s="730"/>
      <c r="U14" s="718" t="s">
        <v>27</v>
      </c>
      <c r="V14" s="719"/>
      <c r="W14" s="719"/>
      <c r="X14" s="719"/>
      <c r="Y14" s="719" t="s">
        <v>147</v>
      </c>
      <c r="Z14" s="719"/>
      <c r="AA14" s="719"/>
      <c r="AB14" s="719"/>
      <c r="AC14" s="719"/>
      <c r="AD14" s="719"/>
      <c r="AE14" s="719"/>
      <c r="AF14" s="719"/>
      <c r="AG14" s="719"/>
      <c r="AH14" s="719"/>
      <c r="AI14" s="719"/>
      <c r="AJ14" s="719"/>
      <c r="AK14" s="730"/>
    </row>
    <row r="15" spans="1:37" x14ac:dyDescent="0.15">
      <c r="A15" s="743"/>
      <c r="B15" s="695" t="s">
        <v>146</v>
      </c>
      <c r="C15" s="697"/>
      <c r="D15" s="734">
        <v>7480</v>
      </c>
      <c r="E15" s="735"/>
      <c r="F15" s="735"/>
      <c r="G15" s="735"/>
      <c r="H15" s="937" t="s">
        <v>771</v>
      </c>
      <c r="I15" s="937"/>
      <c r="J15" s="937"/>
      <c r="K15" s="937"/>
      <c r="L15" s="937"/>
      <c r="M15" s="937"/>
      <c r="N15" s="937"/>
      <c r="O15" s="937"/>
      <c r="P15" s="937"/>
      <c r="Q15" s="937"/>
      <c r="R15" s="937"/>
      <c r="S15" s="937"/>
      <c r="T15" s="938"/>
      <c r="U15" s="830">
        <v>7480</v>
      </c>
      <c r="V15" s="831"/>
      <c r="W15" s="831"/>
      <c r="X15" s="739"/>
      <c r="Y15" s="934" t="s">
        <v>770</v>
      </c>
      <c r="Z15" s="828"/>
      <c r="AA15" s="828"/>
      <c r="AB15" s="828"/>
      <c r="AC15" s="828"/>
      <c r="AD15" s="828"/>
      <c r="AE15" s="828"/>
      <c r="AF15" s="828"/>
      <c r="AG15" s="828"/>
      <c r="AH15" s="828"/>
      <c r="AI15" s="828"/>
      <c r="AJ15" s="828"/>
      <c r="AK15" s="826"/>
    </row>
    <row r="16" spans="1:37" x14ac:dyDescent="0.15">
      <c r="A16" s="743"/>
      <c r="B16" s="683" t="s">
        <v>145</v>
      </c>
      <c r="C16" s="684"/>
      <c r="D16" s="715" t="str">
        <f>IF(OR(I16="",N16="",R16=""),"",(I16*N16*R16))</f>
        <v/>
      </c>
      <c r="E16" s="716"/>
      <c r="F16" s="716"/>
      <c r="G16" s="716"/>
      <c r="H16" s="26"/>
      <c r="I16" s="717"/>
      <c r="J16" s="717"/>
      <c r="K16" s="717"/>
      <c r="L16" s="24" t="s">
        <v>13</v>
      </c>
      <c r="M16" s="24" t="s">
        <v>144</v>
      </c>
      <c r="N16" s="717"/>
      <c r="O16" s="717"/>
      <c r="P16" s="24" t="s">
        <v>143</v>
      </c>
      <c r="Q16" s="24"/>
      <c r="R16" s="717"/>
      <c r="S16" s="717"/>
      <c r="T16" s="25"/>
      <c r="U16" s="837"/>
      <c r="V16" s="838"/>
      <c r="W16" s="838"/>
      <c r="X16" s="780"/>
      <c r="Y16" s="26"/>
      <c r="Z16" s="717"/>
      <c r="AA16" s="717"/>
      <c r="AB16" s="717"/>
      <c r="AC16" s="24" t="s">
        <v>13</v>
      </c>
      <c r="AD16" s="24" t="s">
        <v>144</v>
      </c>
      <c r="AE16" s="717"/>
      <c r="AF16" s="717"/>
      <c r="AG16" s="24" t="s">
        <v>143</v>
      </c>
      <c r="AH16" s="24"/>
      <c r="AI16" s="717"/>
      <c r="AJ16" s="717"/>
      <c r="AK16" s="25"/>
    </row>
    <row r="17" spans="1:37" x14ac:dyDescent="0.15">
      <c r="A17" s="743"/>
      <c r="B17" s="683" t="s">
        <v>142</v>
      </c>
      <c r="C17" s="684"/>
      <c r="D17" s="715">
        <v>4400</v>
      </c>
      <c r="E17" s="716"/>
      <c r="F17" s="716"/>
      <c r="G17" s="716"/>
      <c r="H17" s="782" t="s">
        <v>774</v>
      </c>
      <c r="I17" s="783"/>
      <c r="J17" s="783"/>
      <c r="K17" s="783"/>
      <c r="L17" s="783"/>
      <c r="M17" s="783"/>
      <c r="N17" s="783"/>
      <c r="O17" s="783"/>
      <c r="P17" s="783"/>
      <c r="Q17" s="783"/>
      <c r="R17" s="783"/>
      <c r="S17" s="783"/>
      <c r="T17" s="784"/>
      <c r="U17" s="837">
        <v>4400</v>
      </c>
      <c r="V17" s="838"/>
      <c r="W17" s="838"/>
      <c r="X17" s="780"/>
      <c r="Y17" s="782" t="s">
        <v>773</v>
      </c>
      <c r="Z17" s="783"/>
      <c r="AA17" s="783"/>
      <c r="AB17" s="783"/>
      <c r="AC17" s="783"/>
      <c r="AD17" s="783"/>
      <c r="AE17" s="783"/>
      <c r="AF17" s="783"/>
      <c r="AG17" s="783"/>
      <c r="AH17" s="783"/>
      <c r="AI17" s="783"/>
      <c r="AJ17" s="783"/>
      <c r="AK17" s="784"/>
    </row>
    <row r="18" spans="1:37" x14ac:dyDescent="0.15">
      <c r="A18" s="743"/>
      <c r="B18" s="683" t="s">
        <v>141</v>
      </c>
      <c r="C18" s="684"/>
      <c r="D18" s="715" t="str">
        <f>IF(OR(I18="",O18=""),"",(I18*O18))</f>
        <v/>
      </c>
      <c r="E18" s="716"/>
      <c r="F18" s="716"/>
      <c r="G18" s="716"/>
      <c r="H18" s="720"/>
      <c r="I18" s="720"/>
      <c r="J18" s="720"/>
      <c r="K18" s="720"/>
      <c r="L18" s="720"/>
      <c r="M18" s="720"/>
      <c r="N18" s="720"/>
      <c r="O18" s="720"/>
      <c r="P18" s="720"/>
      <c r="Q18" s="720"/>
      <c r="R18" s="720"/>
      <c r="S18" s="720"/>
      <c r="T18" s="684"/>
      <c r="U18" s="837"/>
      <c r="V18" s="838"/>
      <c r="W18" s="838"/>
      <c r="X18" s="780"/>
      <c r="Y18" s="835"/>
      <c r="Z18" s="833"/>
      <c r="AA18" s="833"/>
      <c r="AB18" s="833"/>
      <c r="AC18" s="833"/>
      <c r="AD18" s="833"/>
      <c r="AE18" s="833"/>
      <c r="AF18" s="833"/>
      <c r="AG18" s="833"/>
      <c r="AH18" s="833"/>
      <c r="AI18" s="833"/>
      <c r="AJ18" s="833"/>
      <c r="AK18" s="836"/>
    </row>
    <row r="19" spans="1:37" x14ac:dyDescent="0.15">
      <c r="A19" s="743"/>
      <c r="B19" s="683" t="s">
        <v>140</v>
      </c>
      <c r="C19" s="684"/>
      <c r="D19" s="715" t="str">
        <f>IF(OR(I19="",O19=""),"",(I19*O19))</f>
        <v/>
      </c>
      <c r="E19" s="716"/>
      <c r="F19" s="716"/>
      <c r="G19" s="716"/>
      <c r="H19" s="720"/>
      <c r="I19" s="720"/>
      <c r="J19" s="720"/>
      <c r="K19" s="720"/>
      <c r="L19" s="720"/>
      <c r="M19" s="720"/>
      <c r="N19" s="720"/>
      <c r="O19" s="720"/>
      <c r="P19" s="720"/>
      <c r="Q19" s="720"/>
      <c r="R19" s="720"/>
      <c r="S19" s="720"/>
      <c r="T19" s="684"/>
      <c r="U19" s="837"/>
      <c r="V19" s="838"/>
      <c r="W19" s="838"/>
      <c r="X19" s="780"/>
      <c r="Y19" s="835"/>
      <c r="Z19" s="833"/>
      <c r="AA19" s="833"/>
      <c r="AB19" s="833"/>
      <c r="AC19" s="833"/>
      <c r="AD19" s="833"/>
      <c r="AE19" s="833"/>
      <c r="AF19" s="833"/>
      <c r="AG19" s="833"/>
      <c r="AH19" s="833"/>
      <c r="AI19" s="833"/>
      <c r="AJ19" s="833"/>
      <c r="AK19" s="836"/>
    </row>
    <row r="20" spans="1:37" x14ac:dyDescent="0.15">
      <c r="A20" s="743"/>
      <c r="B20" s="683" t="s">
        <v>139</v>
      </c>
      <c r="C20" s="684"/>
      <c r="D20" s="715"/>
      <c r="E20" s="716"/>
      <c r="F20" s="716"/>
      <c r="G20" s="716"/>
      <c r="H20" s="720"/>
      <c r="I20" s="720"/>
      <c r="J20" s="720"/>
      <c r="K20" s="720"/>
      <c r="L20" s="720"/>
      <c r="M20" s="720"/>
      <c r="N20" s="720"/>
      <c r="O20" s="720"/>
      <c r="P20" s="720"/>
      <c r="Q20" s="720"/>
      <c r="R20" s="720"/>
      <c r="S20" s="720"/>
      <c r="T20" s="684"/>
      <c r="U20" s="837"/>
      <c r="V20" s="838"/>
      <c r="W20" s="838"/>
      <c r="X20" s="780"/>
      <c r="Y20" s="835"/>
      <c r="Z20" s="833"/>
      <c r="AA20" s="833"/>
      <c r="AB20" s="833"/>
      <c r="AC20" s="833"/>
      <c r="AD20" s="833"/>
      <c r="AE20" s="833"/>
      <c r="AF20" s="833"/>
      <c r="AG20" s="833"/>
      <c r="AH20" s="833"/>
      <c r="AI20" s="833"/>
      <c r="AJ20" s="833"/>
      <c r="AK20" s="836"/>
    </row>
    <row r="21" spans="1:37" x14ac:dyDescent="0.15">
      <c r="A21" s="743"/>
      <c r="B21" s="683"/>
      <c r="C21" s="684"/>
      <c r="D21" s="715"/>
      <c r="E21" s="716"/>
      <c r="F21" s="716"/>
      <c r="G21" s="716"/>
      <c r="H21" s="720"/>
      <c r="I21" s="720"/>
      <c r="J21" s="720"/>
      <c r="K21" s="720"/>
      <c r="L21" s="720"/>
      <c r="M21" s="720"/>
      <c r="N21" s="720"/>
      <c r="O21" s="720"/>
      <c r="P21" s="720"/>
      <c r="Q21" s="720"/>
      <c r="R21" s="720"/>
      <c r="S21" s="720"/>
      <c r="T21" s="684"/>
      <c r="U21" s="837"/>
      <c r="V21" s="838"/>
      <c r="W21" s="838"/>
      <c r="X21" s="780"/>
      <c r="Y21" s="835"/>
      <c r="Z21" s="833"/>
      <c r="AA21" s="833"/>
      <c r="AB21" s="833"/>
      <c r="AC21" s="833"/>
      <c r="AD21" s="833"/>
      <c r="AE21" s="833"/>
      <c r="AF21" s="833"/>
      <c r="AG21" s="833"/>
      <c r="AH21" s="833"/>
      <c r="AI21" s="833"/>
      <c r="AJ21" s="833"/>
      <c r="AK21" s="836"/>
    </row>
    <row r="22" spans="1:37" x14ac:dyDescent="0.15">
      <c r="A22" s="743"/>
      <c r="B22" s="683"/>
      <c r="C22" s="684"/>
      <c r="D22" s="715"/>
      <c r="E22" s="716"/>
      <c r="F22" s="716"/>
      <c r="G22" s="716"/>
      <c r="H22" s="720"/>
      <c r="I22" s="720"/>
      <c r="J22" s="720"/>
      <c r="K22" s="720"/>
      <c r="L22" s="720"/>
      <c r="M22" s="720"/>
      <c r="N22" s="720"/>
      <c r="O22" s="720"/>
      <c r="P22" s="720"/>
      <c r="Q22" s="720"/>
      <c r="R22" s="720"/>
      <c r="S22" s="720"/>
      <c r="T22" s="684"/>
      <c r="U22" s="837"/>
      <c r="V22" s="838"/>
      <c r="W22" s="838"/>
      <c r="X22" s="780"/>
      <c r="Y22" s="835"/>
      <c r="Z22" s="833"/>
      <c r="AA22" s="833"/>
      <c r="AB22" s="833"/>
      <c r="AC22" s="833"/>
      <c r="AD22" s="833"/>
      <c r="AE22" s="833"/>
      <c r="AF22" s="833"/>
      <c r="AG22" s="833"/>
      <c r="AH22" s="833"/>
      <c r="AI22" s="833"/>
      <c r="AJ22" s="833"/>
      <c r="AK22" s="836"/>
    </row>
    <row r="23" spans="1:37" x14ac:dyDescent="0.15">
      <c r="A23" s="743"/>
      <c r="B23" s="685"/>
      <c r="C23" s="686"/>
      <c r="D23" s="785"/>
      <c r="E23" s="779"/>
      <c r="F23" s="779"/>
      <c r="G23" s="779"/>
      <c r="H23" s="699"/>
      <c r="I23" s="699"/>
      <c r="J23" s="699"/>
      <c r="K23" s="699"/>
      <c r="L23" s="699"/>
      <c r="M23" s="699"/>
      <c r="N23" s="699"/>
      <c r="O23" s="699"/>
      <c r="P23" s="699"/>
      <c r="Q23" s="699"/>
      <c r="R23" s="699"/>
      <c r="S23" s="699"/>
      <c r="T23" s="686"/>
      <c r="U23" s="846"/>
      <c r="V23" s="847"/>
      <c r="W23" s="847"/>
      <c r="X23" s="778"/>
      <c r="Y23" s="844"/>
      <c r="Z23" s="843"/>
      <c r="AA23" s="843"/>
      <c r="AB23" s="843"/>
      <c r="AC23" s="843"/>
      <c r="AD23" s="843"/>
      <c r="AE23" s="843"/>
      <c r="AF23" s="843"/>
      <c r="AG23" s="843"/>
      <c r="AH23" s="843"/>
      <c r="AI23" s="843"/>
      <c r="AJ23" s="843"/>
      <c r="AK23" s="845"/>
    </row>
    <row r="24" spans="1:37" x14ac:dyDescent="0.15">
      <c r="A24" s="732"/>
      <c r="B24" s="771" t="s">
        <v>65</v>
      </c>
      <c r="C24" s="772"/>
      <c r="D24" s="773">
        <f>IF(AND(D15="",D16="",D18="",D19="",D20="",D21="",D22="",D23=""),"",SUM(D15,D16,D18,D19,D20,D21,D22,D23))</f>
        <v>7480</v>
      </c>
      <c r="E24" s="774"/>
      <c r="F24" s="774"/>
      <c r="G24" s="774"/>
      <c r="H24" s="775"/>
      <c r="I24" s="775"/>
      <c r="J24" s="775"/>
      <c r="K24" s="775"/>
      <c r="L24" s="775"/>
      <c r="M24" s="775"/>
      <c r="N24" s="775"/>
      <c r="O24" s="775"/>
      <c r="P24" s="775"/>
      <c r="Q24" s="775"/>
      <c r="R24" s="775"/>
      <c r="S24" s="775"/>
      <c r="T24" s="772"/>
      <c r="U24" s="793">
        <f>IF(AND(U15="",U16="",U18="",U19="",U20="",U21="",U22="",U23=""),"",SUM(U15,U16,U18,U19,U20,U21,U22,U23))</f>
        <v>7480</v>
      </c>
      <c r="V24" s="794"/>
      <c r="W24" s="794"/>
      <c r="X24" s="795"/>
      <c r="Y24" s="792"/>
      <c r="Z24" s="790"/>
      <c r="AA24" s="790"/>
      <c r="AB24" s="790"/>
      <c r="AC24" s="790"/>
      <c r="AD24" s="790"/>
      <c r="AE24" s="790"/>
      <c r="AF24" s="790"/>
      <c r="AG24" s="790"/>
      <c r="AH24" s="790"/>
      <c r="AI24" s="790"/>
      <c r="AJ24" s="790"/>
      <c r="AK24" s="788"/>
    </row>
    <row r="25" spans="1:37" x14ac:dyDescent="0.15">
      <c r="A25" s="759" t="s">
        <v>66</v>
      </c>
      <c r="B25" s="760"/>
      <c r="C25" s="761"/>
      <c r="D25" s="922">
        <v>46060</v>
      </c>
      <c r="E25" s="917"/>
      <c r="F25" s="917"/>
      <c r="G25" s="917"/>
      <c r="H25" s="917"/>
      <c r="I25" s="917"/>
      <c r="J25" s="917"/>
      <c r="K25" s="917"/>
      <c r="L25" s="917"/>
      <c r="M25" s="917"/>
      <c r="N25" s="917"/>
      <c r="O25" s="917"/>
      <c r="P25" s="917"/>
      <c r="Q25" s="917"/>
      <c r="R25" s="917"/>
      <c r="S25" s="917"/>
      <c r="T25" s="918"/>
      <c r="U25" s="922">
        <v>46074</v>
      </c>
      <c r="V25" s="932"/>
      <c r="W25" s="932"/>
      <c r="X25" s="932"/>
      <c r="Y25" s="932"/>
      <c r="Z25" s="932"/>
      <c r="AA25" s="932"/>
      <c r="AB25" s="932"/>
      <c r="AC25" s="932"/>
      <c r="AD25" s="932"/>
      <c r="AE25" s="932"/>
      <c r="AF25" s="932"/>
      <c r="AG25" s="932"/>
      <c r="AH25" s="932"/>
      <c r="AI25" s="932"/>
      <c r="AJ25" s="932"/>
      <c r="AK25" s="933"/>
    </row>
    <row r="26" spans="1:37" ht="18" customHeight="1" x14ac:dyDescent="0.15">
      <c r="A26" s="762"/>
      <c r="B26" s="763"/>
      <c r="C26" s="764"/>
      <c r="D26" s="807" t="s">
        <v>702</v>
      </c>
      <c r="E26" s="808"/>
      <c r="F26" s="808"/>
      <c r="G26" s="808"/>
      <c r="H26" s="808"/>
      <c r="I26" s="808"/>
      <c r="J26" s="808"/>
      <c r="K26" s="808"/>
      <c r="L26" s="808"/>
      <c r="M26" s="808"/>
      <c r="N26" s="808"/>
      <c r="O26" s="808"/>
      <c r="P26" s="808"/>
      <c r="Q26" s="808"/>
      <c r="R26" s="808"/>
      <c r="S26" s="808"/>
      <c r="T26" s="809"/>
      <c r="U26" s="807" t="s">
        <v>703</v>
      </c>
      <c r="V26" s="808"/>
      <c r="W26" s="808"/>
      <c r="X26" s="808"/>
      <c r="Y26" s="808"/>
      <c r="Z26" s="808"/>
      <c r="AA26" s="808"/>
      <c r="AB26" s="808"/>
      <c r="AC26" s="808"/>
      <c r="AD26" s="808"/>
      <c r="AE26" s="808"/>
      <c r="AF26" s="808"/>
      <c r="AG26" s="808"/>
      <c r="AH26" s="808"/>
      <c r="AI26" s="808"/>
      <c r="AJ26" s="808"/>
      <c r="AK26" s="809"/>
    </row>
    <row r="27" spans="1:37" ht="18" customHeight="1" x14ac:dyDescent="0.15">
      <c r="A27" s="762"/>
      <c r="B27" s="763"/>
      <c r="C27" s="764"/>
      <c r="D27" s="807" t="s">
        <v>701</v>
      </c>
      <c r="E27" s="808"/>
      <c r="F27" s="808"/>
      <c r="G27" s="808"/>
      <c r="H27" s="808"/>
      <c r="I27" s="808"/>
      <c r="J27" s="808"/>
      <c r="K27" s="808"/>
      <c r="L27" s="808"/>
      <c r="M27" s="808"/>
      <c r="N27" s="808"/>
      <c r="O27" s="808"/>
      <c r="P27" s="808"/>
      <c r="Q27" s="808"/>
      <c r="R27" s="808"/>
      <c r="S27" s="808"/>
      <c r="T27" s="809"/>
      <c r="U27" s="807" t="s">
        <v>777</v>
      </c>
      <c r="V27" s="808"/>
      <c r="W27" s="808"/>
      <c r="X27" s="808"/>
      <c r="Y27" s="808"/>
      <c r="Z27" s="808"/>
      <c r="AA27" s="808"/>
      <c r="AB27" s="808"/>
      <c r="AC27" s="808"/>
      <c r="AD27" s="808"/>
      <c r="AE27" s="808"/>
      <c r="AF27" s="808"/>
      <c r="AG27" s="808"/>
      <c r="AH27" s="808"/>
      <c r="AI27" s="808"/>
      <c r="AJ27" s="808"/>
      <c r="AK27" s="809"/>
    </row>
    <row r="28" spans="1:37" x14ac:dyDescent="0.15">
      <c r="A28" s="762"/>
      <c r="B28" s="763"/>
      <c r="C28" s="764"/>
      <c r="D28" s="807" t="s">
        <v>778</v>
      </c>
      <c r="E28" s="808"/>
      <c r="F28" s="808"/>
      <c r="G28" s="808"/>
      <c r="H28" s="808"/>
      <c r="I28" s="808"/>
      <c r="J28" s="808"/>
      <c r="K28" s="808"/>
      <c r="L28" s="808"/>
      <c r="M28" s="808"/>
      <c r="N28" s="808"/>
      <c r="O28" s="808"/>
      <c r="P28" s="808"/>
      <c r="Q28" s="808"/>
      <c r="R28" s="808"/>
      <c r="S28" s="808"/>
      <c r="T28" s="809"/>
      <c r="U28" s="807"/>
      <c r="V28" s="808"/>
      <c r="W28" s="808"/>
      <c r="X28" s="808"/>
      <c r="Y28" s="808"/>
      <c r="Z28" s="808"/>
      <c r="AA28" s="808"/>
      <c r="AB28" s="808"/>
      <c r="AC28" s="808"/>
      <c r="AD28" s="808"/>
      <c r="AE28" s="808"/>
      <c r="AF28" s="808"/>
      <c r="AG28" s="808"/>
      <c r="AH28" s="808"/>
      <c r="AI28" s="808"/>
      <c r="AJ28" s="808"/>
      <c r="AK28" s="809"/>
    </row>
    <row r="29" spans="1:37" x14ac:dyDescent="0.15">
      <c r="A29" s="762"/>
      <c r="B29" s="763"/>
      <c r="C29" s="764"/>
      <c r="D29" s="807"/>
      <c r="E29" s="808"/>
      <c r="F29" s="808"/>
      <c r="G29" s="808"/>
      <c r="H29" s="808"/>
      <c r="I29" s="808"/>
      <c r="J29" s="808"/>
      <c r="K29" s="808"/>
      <c r="L29" s="808"/>
      <c r="M29" s="808"/>
      <c r="N29" s="808"/>
      <c r="O29" s="808"/>
      <c r="P29" s="808"/>
      <c r="Q29" s="808"/>
      <c r="R29" s="808"/>
      <c r="S29" s="808"/>
      <c r="T29" s="809"/>
      <c r="U29" s="807"/>
      <c r="V29" s="808"/>
      <c r="W29" s="808"/>
      <c r="X29" s="808"/>
      <c r="Y29" s="808"/>
      <c r="Z29" s="808"/>
      <c r="AA29" s="808"/>
      <c r="AB29" s="808"/>
      <c r="AC29" s="808"/>
      <c r="AD29" s="808"/>
      <c r="AE29" s="808"/>
      <c r="AF29" s="808"/>
      <c r="AG29" s="808"/>
      <c r="AH29" s="808"/>
      <c r="AI29" s="808"/>
      <c r="AJ29" s="808"/>
      <c r="AK29" s="809"/>
    </row>
    <row r="30" spans="1:37" x14ac:dyDescent="0.15">
      <c r="A30" s="762"/>
      <c r="B30" s="763"/>
      <c r="C30" s="764"/>
      <c r="D30" s="807"/>
      <c r="E30" s="808"/>
      <c r="F30" s="808"/>
      <c r="G30" s="808"/>
      <c r="H30" s="808"/>
      <c r="I30" s="808"/>
      <c r="J30" s="808"/>
      <c r="K30" s="808"/>
      <c r="L30" s="808"/>
      <c r="M30" s="808"/>
      <c r="N30" s="808"/>
      <c r="O30" s="808"/>
      <c r="P30" s="808"/>
      <c r="Q30" s="808"/>
      <c r="R30" s="808"/>
      <c r="S30" s="808"/>
      <c r="T30" s="809"/>
      <c r="U30" s="807"/>
      <c r="V30" s="808"/>
      <c r="W30" s="808"/>
      <c r="X30" s="808"/>
      <c r="Y30" s="808"/>
      <c r="Z30" s="808"/>
      <c r="AA30" s="808"/>
      <c r="AB30" s="808"/>
      <c r="AC30" s="808"/>
      <c r="AD30" s="808"/>
      <c r="AE30" s="808"/>
      <c r="AF30" s="808"/>
      <c r="AG30" s="808"/>
      <c r="AH30" s="808"/>
      <c r="AI30" s="808"/>
      <c r="AJ30" s="808"/>
      <c r="AK30" s="809"/>
    </row>
    <row r="31" spans="1:37" x14ac:dyDescent="0.15">
      <c r="A31" s="765"/>
      <c r="B31" s="766"/>
      <c r="C31" s="767"/>
      <c r="D31" s="923"/>
      <c r="E31" s="924"/>
      <c r="F31" s="924"/>
      <c r="G31" s="924"/>
      <c r="H31" s="924"/>
      <c r="I31" s="924"/>
      <c r="J31" s="924"/>
      <c r="K31" s="924"/>
      <c r="L31" s="924"/>
      <c r="M31" s="924"/>
      <c r="N31" s="924"/>
      <c r="O31" s="924"/>
      <c r="P31" s="924"/>
      <c r="Q31" s="924"/>
      <c r="R31" s="924"/>
      <c r="S31" s="924"/>
      <c r="T31" s="925"/>
      <c r="U31" s="923"/>
      <c r="V31" s="924"/>
      <c r="W31" s="924"/>
      <c r="X31" s="924"/>
      <c r="Y31" s="924"/>
      <c r="Z31" s="924"/>
      <c r="AA31" s="924"/>
      <c r="AB31" s="924"/>
      <c r="AC31" s="924"/>
      <c r="AD31" s="924"/>
      <c r="AE31" s="924"/>
      <c r="AF31" s="924"/>
      <c r="AG31" s="924"/>
      <c r="AH31" s="924"/>
      <c r="AI31" s="924"/>
      <c r="AJ31" s="924"/>
      <c r="AK31" s="925"/>
    </row>
    <row r="32" spans="1:37" ht="18" customHeight="1" x14ac:dyDescent="0.15">
      <c r="A32" s="744" t="s">
        <v>138</v>
      </c>
      <c r="B32" s="745"/>
      <c r="C32" s="746"/>
      <c r="D32" s="753" t="s">
        <v>704</v>
      </c>
      <c r="E32" s="754"/>
      <c r="F32" s="754"/>
      <c r="G32" s="754"/>
      <c r="H32" s="754"/>
      <c r="I32" s="754"/>
      <c r="J32" s="754"/>
      <c r="K32" s="754"/>
      <c r="L32" s="754"/>
      <c r="M32" s="754"/>
      <c r="N32" s="754"/>
      <c r="O32" s="754"/>
      <c r="P32" s="754"/>
      <c r="Q32" s="754"/>
      <c r="R32" s="754"/>
      <c r="S32" s="754"/>
      <c r="T32" s="755"/>
      <c r="U32" s="935" t="s">
        <v>786</v>
      </c>
      <c r="V32" s="754"/>
      <c r="W32" s="754"/>
      <c r="X32" s="754"/>
      <c r="Y32" s="754"/>
      <c r="Z32" s="754"/>
      <c r="AA32" s="754"/>
      <c r="AB32" s="754"/>
      <c r="AC32" s="754"/>
      <c r="AD32" s="754"/>
      <c r="AE32" s="754"/>
      <c r="AF32" s="754"/>
      <c r="AG32" s="754"/>
      <c r="AH32" s="754"/>
      <c r="AI32" s="754"/>
      <c r="AJ32" s="754"/>
      <c r="AK32" s="755"/>
    </row>
    <row r="33" spans="1:37" x14ac:dyDescent="0.15">
      <c r="A33" s="747"/>
      <c r="B33" s="748"/>
      <c r="C33" s="749"/>
      <c r="D33" s="753"/>
      <c r="E33" s="754"/>
      <c r="F33" s="754"/>
      <c r="G33" s="754"/>
      <c r="H33" s="754"/>
      <c r="I33" s="754"/>
      <c r="J33" s="754"/>
      <c r="K33" s="754"/>
      <c r="L33" s="754"/>
      <c r="M33" s="754"/>
      <c r="N33" s="754"/>
      <c r="O33" s="754"/>
      <c r="P33" s="754"/>
      <c r="Q33" s="754"/>
      <c r="R33" s="754"/>
      <c r="S33" s="754"/>
      <c r="T33" s="755"/>
      <c r="U33" s="935"/>
      <c r="V33" s="754"/>
      <c r="W33" s="754"/>
      <c r="X33" s="754"/>
      <c r="Y33" s="754"/>
      <c r="Z33" s="754"/>
      <c r="AA33" s="754"/>
      <c r="AB33" s="754"/>
      <c r="AC33" s="754"/>
      <c r="AD33" s="754"/>
      <c r="AE33" s="754"/>
      <c r="AF33" s="754"/>
      <c r="AG33" s="754"/>
      <c r="AH33" s="754"/>
      <c r="AI33" s="754"/>
      <c r="AJ33" s="754"/>
      <c r="AK33" s="755"/>
    </row>
    <row r="34" spans="1:37" x14ac:dyDescent="0.15">
      <c r="A34" s="747"/>
      <c r="B34" s="748"/>
      <c r="C34" s="749"/>
      <c r="D34" s="753"/>
      <c r="E34" s="754"/>
      <c r="F34" s="754"/>
      <c r="G34" s="754"/>
      <c r="H34" s="754"/>
      <c r="I34" s="754"/>
      <c r="J34" s="754"/>
      <c r="K34" s="754"/>
      <c r="L34" s="754"/>
      <c r="M34" s="754"/>
      <c r="N34" s="754"/>
      <c r="O34" s="754"/>
      <c r="P34" s="754"/>
      <c r="Q34" s="754"/>
      <c r="R34" s="754"/>
      <c r="S34" s="754"/>
      <c r="T34" s="755"/>
      <c r="U34" s="935"/>
      <c r="V34" s="754"/>
      <c r="W34" s="754"/>
      <c r="X34" s="754"/>
      <c r="Y34" s="754"/>
      <c r="Z34" s="754"/>
      <c r="AA34" s="754"/>
      <c r="AB34" s="754"/>
      <c r="AC34" s="754"/>
      <c r="AD34" s="754"/>
      <c r="AE34" s="754"/>
      <c r="AF34" s="754"/>
      <c r="AG34" s="754"/>
      <c r="AH34" s="754"/>
      <c r="AI34" s="754"/>
      <c r="AJ34" s="754"/>
      <c r="AK34" s="755"/>
    </row>
    <row r="35" spans="1:37" x14ac:dyDescent="0.15">
      <c r="A35" s="747"/>
      <c r="B35" s="748"/>
      <c r="C35" s="749"/>
      <c r="D35" s="753"/>
      <c r="E35" s="754"/>
      <c r="F35" s="754"/>
      <c r="G35" s="754"/>
      <c r="H35" s="754"/>
      <c r="I35" s="754"/>
      <c r="J35" s="754"/>
      <c r="K35" s="754"/>
      <c r="L35" s="754"/>
      <c r="M35" s="754"/>
      <c r="N35" s="754"/>
      <c r="O35" s="754"/>
      <c r="P35" s="754"/>
      <c r="Q35" s="754"/>
      <c r="R35" s="754"/>
      <c r="S35" s="754"/>
      <c r="T35" s="755"/>
      <c r="U35" s="935"/>
      <c r="V35" s="754"/>
      <c r="W35" s="754"/>
      <c r="X35" s="754"/>
      <c r="Y35" s="754"/>
      <c r="Z35" s="754"/>
      <c r="AA35" s="754"/>
      <c r="AB35" s="754"/>
      <c r="AC35" s="754"/>
      <c r="AD35" s="754"/>
      <c r="AE35" s="754"/>
      <c r="AF35" s="754"/>
      <c r="AG35" s="754"/>
      <c r="AH35" s="754"/>
      <c r="AI35" s="754"/>
      <c r="AJ35" s="754"/>
      <c r="AK35" s="755"/>
    </row>
    <row r="36" spans="1:37" x14ac:dyDescent="0.15">
      <c r="A36" s="747"/>
      <c r="B36" s="748"/>
      <c r="C36" s="749"/>
      <c r="D36" s="753"/>
      <c r="E36" s="754"/>
      <c r="F36" s="754"/>
      <c r="G36" s="754"/>
      <c r="H36" s="754"/>
      <c r="I36" s="754"/>
      <c r="J36" s="754"/>
      <c r="K36" s="754"/>
      <c r="L36" s="754"/>
      <c r="M36" s="754"/>
      <c r="N36" s="754"/>
      <c r="O36" s="754"/>
      <c r="P36" s="754"/>
      <c r="Q36" s="754"/>
      <c r="R36" s="754"/>
      <c r="S36" s="754"/>
      <c r="T36" s="755"/>
      <c r="U36" s="935"/>
      <c r="V36" s="754"/>
      <c r="W36" s="754"/>
      <c r="X36" s="754"/>
      <c r="Y36" s="754"/>
      <c r="Z36" s="754"/>
      <c r="AA36" s="754"/>
      <c r="AB36" s="754"/>
      <c r="AC36" s="754"/>
      <c r="AD36" s="754"/>
      <c r="AE36" s="754"/>
      <c r="AF36" s="754"/>
      <c r="AG36" s="754"/>
      <c r="AH36" s="754"/>
      <c r="AI36" s="754"/>
      <c r="AJ36" s="754"/>
      <c r="AK36" s="755"/>
    </row>
    <row r="37" spans="1:37" x14ac:dyDescent="0.15">
      <c r="A37" s="750"/>
      <c r="B37" s="751"/>
      <c r="C37" s="752"/>
      <c r="D37" s="756"/>
      <c r="E37" s="757"/>
      <c r="F37" s="757"/>
      <c r="G37" s="757"/>
      <c r="H37" s="757"/>
      <c r="I37" s="757"/>
      <c r="J37" s="757"/>
      <c r="K37" s="757"/>
      <c r="L37" s="757"/>
      <c r="M37" s="757"/>
      <c r="N37" s="757"/>
      <c r="O37" s="757"/>
      <c r="P37" s="757"/>
      <c r="Q37" s="757"/>
      <c r="R37" s="757"/>
      <c r="S37" s="757"/>
      <c r="T37" s="758"/>
      <c r="U37" s="936"/>
      <c r="V37" s="757"/>
      <c r="W37" s="757"/>
      <c r="X37" s="757"/>
      <c r="Y37" s="757"/>
      <c r="Z37" s="757"/>
      <c r="AA37" s="757"/>
      <c r="AB37" s="757"/>
      <c r="AC37" s="757"/>
      <c r="AD37" s="757"/>
      <c r="AE37" s="757"/>
      <c r="AF37" s="757"/>
      <c r="AG37" s="757"/>
      <c r="AH37" s="757"/>
      <c r="AI37" s="757"/>
      <c r="AJ37" s="757"/>
      <c r="AK37" s="758"/>
    </row>
    <row r="38" spans="1:37" x14ac:dyDescent="0.15">
      <c r="A38" s="760" t="s">
        <v>321</v>
      </c>
      <c r="B38" s="760"/>
      <c r="C38" s="760"/>
      <c r="D38" s="760"/>
      <c r="E38" s="760"/>
      <c r="F38" s="760"/>
      <c r="G38" s="760"/>
      <c r="H38" s="760"/>
      <c r="I38" s="760"/>
      <c r="J38" s="760"/>
      <c r="K38" s="760"/>
      <c r="L38" s="760"/>
      <c r="M38" s="760"/>
      <c r="N38" s="760"/>
      <c r="O38" s="760"/>
      <c r="P38" s="760"/>
      <c r="Q38" s="760"/>
      <c r="R38" s="760"/>
      <c r="S38" s="760"/>
      <c r="T38" s="760"/>
      <c r="U38" s="760"/>
      <c r="V38" s="760"/>
      <c r="W38" s="760"/>
      <c r="X38" s="760"/>
      <c r="Y38" s="760"/>
      <c r="Z38" s="760"/>
      <c r="AA38" s="760"/>
      <c r="AB38" s="760"/>
      <c r="AC38" s="760"/>
      <c r="AD38" s="760"/>
      <c r="AE38" s="760"/>
      <c r="AF38" s="760"/>
      <c r="AG38" s="760"/>
      <c r="AH38" s="760"/>
      <c r="AI38" s="760"/>
      <c r="AJ38" s="760"/>
      <c r="AK38" s="760"/>
    </row>
    <row r="39" spans="1:37" ht="18" customHeight="1" x14ac:dyDescent="0.15">
      <c r="A39" s="721" t="s">
        <v>136</v>
      </c>
      <c r="B39" s="721"/>
      <c r="C39" s="721"/>
      <c r="D39" s="721"/>
      <c r="E39" s="721"/>
      <c r="F39" s="721"/>
      <c r="G39" s="721"/>
      <c r="H39" s="721"/>
      <c r="I39" s="721"/>
      <c r="J39" s="721"/>
      <c r="K39" s="721"/>
      <c r="L39" s="721"/>
      <c r="M39" s="721"/>
      <c r="N39" s="721"/>
      <c r="O39" s="721"/>
      <c r="P39" s="721"/>
      <c r="Q39" s="721"/>
      <c r="R39" s="721"/>
      <c r="S39" s="721"/>
      <c r="T39" s="721"/>
      <c r="U39" s="721"/>
      <c r="V39" s="721"/>
      <c r="W39" s="721"/>
      <c r="X39" s="721"/>
      <c r="Y39" s="721"/>
      <c r="Z39" s="721"/>
      <c r="AA39" s="721"/>
      <c r="AB39" s="721"/>
      <c r="AC39" s="721"/>
      <c r="AD39" s="721"/>
      <c r="AE39" s="721"/>
      <c r="AF39" s="721"/>
      <c r="AG39" s="721"/>
      <c r="AH39" s="721"/>
      <c r="AI39" s="721"/>
      <c r="AJ39" s="721"/>
      <c r="AK39" s="721"/>
    </row>
    <row r="40" spans="1:37" x14ac:dyDescent="0.15">
      <c r="A40" s="721"/>
      <c r="B40" s="721"/>
      <c r="C40" s="721"/>
      <c r="D40" s="721"/>
      <c r="E40" s="721"/>
      <c r="F40" s="721"/>
      <c r="G40" s="721"/>
      <c r="H40" s="721"/>
      <c r="I40" s="721"/>
      <c r="J40" s="721"/>
      <c r="K40" s="721"/>
      <c r="L40" s="721"/>
      <c r="M40" s="721"/>
      <c r="N40" s="721"/>
      <c r="O40" s="721"/>
      <c r="P40" s="721"/>
      <c r="Q40" s="721"/>
      <c r="R40" s="721"/>
      <c r="S40" s="721"/>
      <c r="T40" s="721"/>
      <c r="U40" s="721"/>
      <c r="V40" s="721"/>
      <c r="W40" s="721"/>
      <c r="X40" s="721"/>
      <c r="Y40" s="721"/>
      <c r="Z40" s="721"/>
      <c r="AA40" s="721"/>
      <c r="AB40" s="721"/>
      <c r="AC40" s="721"/>
      <c r="AD40" s="721"/>
      <c r="AE40" s="721"/>
      <c r="AF40" s="721"/>
      <c r="AG40" s="721"/>
      <c r="AH40" s="721"/>
      <c r="AI40" s="721"/>
      <c r="AJ40" s="721"/>
      <c r="AK40" s="721"/>
    </row>
    <row r="41" spans="1:37" x14ac:dyDescent="0.15">
      <c r="A41" s="722" t="s">
        <v>135</v>
      </c>
      <c r="B41" s="722"/>
      <c r="C41" s="722"/>
      <c r="D41" s="722"/>
      <c r="E41" s="722"/>
      <c r="F41" s="722"/>
      <c r="G41" s="722"/>
      <c r="H41" s="722"/>
      <c r="I41" s="722"/>
      <c r="J41" s="722"/>
      <c r="K41" s="722"/>
      <c r="L41" s="722"/>
      <c r="M41" s="722"/>
      <c r="N41" s="722"/>
      <c r="O41" s="722"/>
      <c r="P41" s="722"/>
      <c r="Q41" s="722"/>
      <c r="R41" s="722"/>
      <c r="S41" s="722"/>
      <c r="T41" s="722"/>
      <c r="U41" s="722"/>
      <c r="V41" s="722"/>
      <c r="W41" s="722"/>
      <c r="X41" s="722"/>
      <c r="Y41" s="722"/>
      <c r="Z41" s="722"/>
      <c r="AA41" s="722"/>
      <c r="AB41" s="722"/>
      <c r="AC41" s="722"/>
      <c r="AD41" s="722"/>
      <c r="AE41" s="722"/>
      <c r="AF41" s="722"/>
      <c r="AG41" s="722"/>
      <c r="AH41" s="722"/>
      <c r="AI41" s="722"/>
      <c r="AJ41" s="722"/>
      <c r="AK41" s="722"/>
    </row>
  </sheetData>
  <mergeCells count="123">
    <mergeCell ref="B24:C24"/>
    <mergeCell ref="D24:G24"/>
    <mergeCell ref="H24:T24"/>
    <mergeCell ref="U24:X24"/>
    <mergeCell ref="Y24:AK24"/>
    <mergeCell ref="A38:AK38"/>
    <mergeCell ref="A39:AK40"/>
    <mergeCell ref="A41:AK41"/>
    <mergeCell ref="A25:C31"/>
    <mergeCell ref="A32:C37"/>
    <mergeCell ref="D32:T37"/>
    <mergeCell ref="U32:AK37"/>
    <mergeCell ref="A14:A24"/>
    <mergeCell ref="B14:C14"/>
    <mergeCell ref="D14:G14"/>
    <mergeCell ref="H14:T14"/>
    <mergeCell ref="U14:X14"/>
    <mergeCell ref="Y14:AK14"/>
    <mergeCell ref="B15:C15"/>
    <mergeCell ref="D15:G15"/>
    <mergeCell ref="H15:T15"/>
    <mergeCell ref="U15:X15"/>
    <mergeCell ref="D22:G22"/>
    <mergeCell ref="H22:T22"/>
    <mergeCell ref="U22:X22"/>
    <mergeCell ref="Y22:AK22"/>
    <mergeCell ref="B19:C19"/>
    <mergeCell ref="D19:G19"/>
    <mergeCell ref="H19:T19"/>
    <mergeCell ref="U19:X19"/>
    <mergeCell ref="Y19:AK19"/>
    <mergeCell ref="B20:C23"/>
    <mergeCell ref="D20:G20"/>
    <mergeCell ref="H20:T20"/>
    <mergeCell ref="U20:X20"/>
    <mergeCell ref="Y20:AK20"/>
    <mergeCell ref="D23:G23"/>
    <mergeCell ref="H23:T23"/>
    <mergeCell ref="U23:X23"/>
    <mergeCell ref="Y23:AK23"/>
    <mergeCell ref="Y17:AK17"/>
    <mergeCell ref="B18:C18"/>
    <mergeCell ref="D18:G18"/>
    <mergeCell ref="H18:T18"/>
    <mergeCell ref="U18:X18"/>
    <mergeCell ref="Y18:AK18"/>
    <mergeCell ref="D21:G21"/>
    <mergeCell ref="H21:T21"/>
    <mergeCell ref="U21:X21"/>
    <mergeCell ref="Y21:AK21"/>
    <mergeCell ref="B17:C17"/>
    <mergeCell ref="D17:G17"/>
    <mergeCell ref="H17:T17"/>
    <mergeCell ref="U17:X17"/>
    <mergeCell ref="Y15:AK15"/>
    <mergeCell ref="B16:C16"/>
    <mergeCell ref="D16:G16"/>
    <mergeCell ref="I16:K16"/>
    <mergeCell ref="N16:O16"/>
    <mergeCell ref="R16:S16"/>
    <mergeCell ref="U16:X16"/>
    <mergeCell ref="Z16:AB16"/>
    <mergeCell ref="AE16:AF16"/>
    <mergeCell ref="AI16:AJ16"/>
    <mergeCell ref="AD12:AE13"/>
    <mergeCell ref="AF12:AF13"/>
    <mergeCell ref="AG12:AH13"/>
    <mergeCell ref="AI12:AI13"/>
    <mergeCell ref="AJ12:AK13"/>
    <mergeCell ref="A13:C13"/>
    <mergeCell ref="U12:V13"/>
    <mergeCell ref="W12:W13"/>
    <mergeCell ref="X12:Y13"/>
    <mergeCell ref="Z12:Z13"/>
    <mergeCell ref="AA12:AB13"/>
    <mergeCell ref="AC12:AC13"/>
    <mergeCell ref="L12:L13"/>
    <mergeCell ref="M12:N13"/>
    <mergeCell ref="O12:O13"/>
    <mergeCell ref="P12:Q13"/>
    <mergeCell ref="R12:R13"/>
    <mergeCell ref="S12:T13"/>
    <mergeCell ref="A12:C12"/>
    <mergeCell ref="D12:E13"/>
    <mergeCell ref="F12:F13"/>
    <mergeCell ref="G12:H13"/>
    <mergeCell ref="I12:I13"/>
    <mergeCell ref="J12:K13"/>
    <mergeCell ref="B3:D3"/>
    <mergeCell ref="E3:F3"/>
    <mergeCell ref="G3:I3"/>
    <mergeCell ref="K3:AK3"/>
    <mergeCell ref="A5:C6"/>
    <mergeCell ref="D5:AK6"/>
    <mergeCell ref="A10:A11"/>
    <mergeCell ref="B10:C10"/>
    <mergeCell ref="D10:T10"/>
    <mergeCell ref="U10:AK10"/>
    <mergeCell ref="B11:C11"/>
    <mergeCell ref="D11:T11"/>
    <mergeCell ref="U11:AK11"/>
    <mergeCell ref="A7:C8"/>
    <mergeCell ref="D7:T7"/>
    <mergeCell ref="U7:AK7"/>
    <mergeCell ref="D8:T8"/>
    <mergeCell ref="U8:AK8"/>
    <mergeCell ref="A9:C9"/>
    <mergeCell ref="D9:T9"/>
    <mergeCell ref="U9:AK9"/>
    <mergeCell ref="D25:T25"/>
    <mergeCell ref="D26:T26"/>
    <mergeCell ref="D27:T27"/>
    <mergeCell ref="D28:T28"/>
    <mergeCell ref="D29:T29"/>
    <mergeCell ref="D30:T30"/>
    <mergeCell ref="D31:T31"/>
    <mergeCell ref="U25:AK25"/>
    <mergeCell ref="U26:AK26"/>
    <mergeCell ref="U27:AK27"/>
    <mergeCell ref="U28:AK28"/>
    <mergeCell ref="U29:AK29"/>
    <mergeCell ref="U30:AK30"/>
    <mergeCell ref="U31:AK31"/>
  </mergeCells>
  <phoneticPr fontId="1"/>
  <pageMargins left="0.70866141732283472" right="0.70866141732283472" top="0.74803149606299213" bottom="0.74803149606299213" header="0.31496062992125984" footer="0.31496062992125984"/>
  <pageSetup paperSize="9" scale="95"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1"/>
  <sheetViews>
    <sheetView workbookViewId="0">
      <selection sqref="A1:XFD1048576"/>
    </sheetView>
  </sheetViews>
  <sheetFormatPr defaultColWidth="9" defaultRowHeight="18" x14ac:dyDescent="0.15"/>
  <cols>
    <col min="1" max="1" customWidth="true" style="10" width="3.75"/>
    <col min="2" max="3" customWidth="true" style="10" width="4.875"/>
    <col min="4" max="37" customWidth="true" style="10" width="2.25"/>
    <col min="38" max="16384" style="10" width="9.0"/>
  </cols>
  <sheetData>
    <row r="1" spans="1:37" x14ac:dyDescent="0.15">
      <c r="A1" s="27" t="s">
        <v>538</v>
      </c>
      <c r="B1" s="27"/>
      <c r="C1" s="27"/>
      <c r="D1" s="27"/>
    </row>
    <row r="2" spans="1:37" x14ac:dyDescent="0.15">
      <c r="A2" s="16"/>
      <c r="B2" s="16"/>
      <c r="C2" s="16"/>
      <c r="D2" s="16"/>
    </row>
    <row r="3" spans="1:37" s="11" customFormat="1" ht="24" x14ac:dyDescent="0.15">
      <c r="B3" s="687" t="s">
        <v>21</v>
      </c>
      <c r="C3" s="687"/>
      <c r="D3" s="687"/>
      <c r="E3" s="303">
        <v>7</v>
      </c>
      <c r="F3" s="303"/>
      <c r="G3" s="303" t="s">
        <v>24</v>
      </c>
      <c r="H3" s="303"/>
      <c r="I3" s="303"/>
      <c r="K3" s="688" t="s">
        <v>162</v>
      </c>
      <c r="L3" s="688"/>
      <c r="M3" s="688"/>
      <c r="N3" s="688"/>
      <c r="O3" s="688"/>
      <c r="P3" s="688"/>
      <c r="Q3" s="688"/>
      <c r="R3" s="688"/>
      <c r="S3" s="688"/>
      <c r="T3" s="688"/>
      <c r="U3" s="688"/>
      <c r="V3" s="688"/>
      <c r="W3" s="688"/>
      <c r="X3" s="688"/>
      <c r="Y3" s="688"/>
      <c r="Z3" s="688"/>
      <c r="AA3" s="688"/>
      <c r="AB3" s="688"/>
      <c r="AC3" s="688"/>
      <c r="AD3" s="688"/>
      <c r="AE3" s="688"/>
      <c r="AF3" s="688"/>
      <c r="AG3" s="688"/>
      <c r="AH3" s="688"/>
      <c r="AI3" s="688"/>
      <c r="AJ3" s="688"/>
      <c r="AK3" s="688"/>
    </row>
    <row r="4" spans="1:37" x14ac:dyDescent="0.15">
      <c r="A4" s="9"/>
      <c r="B4" s="9"/>
      <c r="C4" s="9"/>
      <c r="D4" s="9"/>
    </row>
    <row r="5" spans="1:37" x14ac:dyDescent="0.15">
      <c r="A5" s="689" t="s">
        <v>123</v>
      </c>
      <c r="B5" s="690"/>
      <c r="C5" s="691"/>
      <c r="D5" s="689" t="s">
        <v>294</v>
      </c>
      <c r="E5" s="690"/>
      <c r="F5" s="690"/>
      <c r="G5" s="690"/>
      <c r="H5" s="690"/>
      <c r="I5" s="690"/>
      <c r="J5" s="690"/>
      <c r="K5" s="690"/>
      <c r="L5" s="690"/>
      <c r="M5" s="690"/>
      <c r="N5" s="690"/>
      <c r="O5" s="690"/>
      <c r="P5" s="690"/>
      <c r="Q5" s="690"/>
      <c r="R5" s="690"/>
      <c r="S5" s="690"/>
      <c r="T5" s="690"/>
      <c r="U5" s="690"/>
      <c r="V5" s="690"/>
      <c r="W5" s="690"/>
      <c r="X5" s="690"/>
      <c r="Y5" s="690"/>
      <c r="Z5" s="690"/>
      <c r="AA5" s="690"/>
      <c r="AB5" s="690"/>
      <c r="AC5" s="690"/>
      <c r="AD5" s="690"/>
      <c r="AE5" s="690"/>
      <c r="AF5" s="690"/>
      <c r="AG5" s="690"/>
      <c r="AH5" s="690"/>
      <c r="AI5" s="690"/>
      <c r="AJ5" s="690"/>
      <c r="AK5" s="691"/>
    </row>
    <row r="6" spans="1:37" x14ac:dyDescent="0.15">
      <c r="A6" s="692"/>
      <c r="B6" s="693"/>
      <c r="C6" s="694"/>
      <c r="D6" s="692"/>
      <c r="E6" s="693"/>
      <c r="F6" s="693"/>
      <c r="G6" s="693"/>
      <c r="H6" s="693"/>
      <c r="I6" s="693"/>
      <c r="J6" s="693"/>
      <c r="K6" s="693"/>
      <c r="L6" s="693"/>
      <c r="M6" s="693"/>
      <c r="N6" s="693"/>
      <c r="O6" s="693"/>
      <c r="P6" s="693"/>
      <c r="Q6" s="693"/>
      <c r="R6" s="693"/>
      <c r="S6" s="693"/>
      <c r="T6" s="693"/>
      <c r="U6" s="693"/>
      <c r="V6" s="693"/>
      <c r="W6" s="693"/>
      <c r="X6" s="693"/>
      <c r="Y6" s="693"/>
      <c r="Z6" s="693"/>
      <c r="AA6" s="693"/>
      <c r="AB6" s="693"/>
      <c r="AC6" s="693"/>
      <c r="AD6" s="693"/>
      <c r="AE6" s="693"/>
      <c r="AF6" s="693"/>
      <c r="AG6" s="693"/>
      <c r="AH6" s="693"/>
      <c r="AI6" s="693"/>
      <c r="AJ6" s="693"/>
      <c r="AK6" s="694"/>
    </row>
    <row r="7" spans="1:37" ht="18" customHeight="1" x14ac:dyDescent="0.15">
      <c r="A7" s="700" t="s">
        <v>53</v>
      </c>
      <c r="B7" s="701"/>
      <c r="C7" s="702"/>
      <c r="D7" s="706" t="s">
        <v>157</v>
      </c>
      <c r="E7" s="707"/>
      <c r="F7" s="707"/>
      <c r="G7" s="707"/>
      <c r="H7" s="707"/>
      <c r="I7" s="707"/>
      <c r="J7" s="707"/>
      <c r="K7" s="707"/>
      <c r="L7" s="707"/>
      <c r="M7" s="707"/>
      <c r="N7" s="707"/>
      <c r="O7" s="707"/>
      <c r="P7" s="707"/>
      <c r="Q7" s="707"/>
      <c r="R7" s="707"/>
      <c r="S7" s="707"/>
      <c r="T7" s="708"/>
      <c r="U7" s="709" t="s">
        <v>157</v>
      </c>
      <c r="V7" s="710"/>
      <c r="W7" s="710"/>
      <c r="X7" s="710"/>
      <c r="Y7" s="710"/>
      <c r="Z7" s="710"/>
      <c r="AA7" s="710"/>
      <c r="AB7" s="710"/>
      <c r="AC7" s="710"/>
      <c r="AD7" s="710"/>
      <c r="AE7" s="710"/>
      <c r="AF7" s="710"/>
      <c r="AG7" s="710"/>
      <c r="AH7" s="710"/>
      <c r="AI7" s="710"/>
      <c r="AJ7" s="710"/>
      <c r="AK7" s="711"/>
    </row>
    <row r="8" spans="1:37" ht="32.25" customHeight="1" x14ac:dyDescent="0.15">
      <c r="A8" s="703"/>
      <c r="B8" s="704"/>
      <c r="C8" s="705"/>
      <c r="D8" s="712" t="s">
        <v>156</v>
      </c>
      <c r="E8" s="713"/>
      <c r="F8" s="713"/>
      <c r="G8" s="713"/>
      <c r="H8" s="713"/>
      <c r="I8" s="713"/>
      <c r="J8" s="713"/>
      <c r="K8" s="713"/>
      <c r="L8" s="713"/>
      <c r="M8" s="713"/>
      <c r="N8" s="713"/>
      <c r="O8" s="713"/>
      <c r="P8" s="713"/>
      <c r="Q8" s="713"/>
      <c r="R8" s="713"/>
      <c r="S8" s="713"/>
      <c r="T8" s="714"/>
      <c r="U8" s="712" t="s">
        <v>156</v>
      </c>
      <c r="V8" s="713"/>
      <c r="W8" s="713"/>
      <c r="X8" s="713"/>
      <c r="Y8" s="713"/>
      <c r="Z8" s="713"/>
      <c r="AA8" s="713"/>
      <c r="AB8" s="713"/>
      <c r="AC8" s="713"/>
      <c r="AD8" s="713"/>
      <c r="AE8" s="713"/>
      <c r="AF8" s="713"/>
      <c r="AG8" s="713"/>
      <c r="AH8" s="713"/>
      <c r="AI8" s="713"/>
      <c r="AJ8" s="713"/>
      <c r="AK8" s="714"/>
    </row>
    <row r="9" spans="1:37" x14ac:dyDescent="0.15">
      <c r="A9" s="723" t="s">
        <v>57</v>
      </c>
      <c r="B9" s="724"/>
      <c r="C9" s="725"/>
      <c r="D9" s="866" t="s">
        <v>537</v>
      </c>
      <c r="E9" s="727"/>
      <c r="F9" s="727"/>
      <c r="G9" s="727"/>
      <c r="H9" s="727"/>
      <c r="I9" s="727"/>
      <c r="J9" s="727"/>
      <c r="K9" s="727"/>
      <c r="L9" s="727"/>
      <c r="M9" s="727"/>
      <c r="N9" s="727"/>
      <c r="O9" s="727"/>
      <c r="P9" s="727"/>
      <c r="Q9" s="727"/>
      <c r="R9" s="727"/>
      <c r="S9" s="727"/>
      <c r="T9" s="728"/>
      <c r="U9" s="866"/>
      <c r="V9" s="727"/>
      <c r="W9" s="727"/>
      <c r="X9" s="727"/>
      <c r="Y9" s="727"/>
      <c r="Z9" s="727"/>
      <c r="AA9" s="727"/>
      <c r="AB9" s="727"/>
      <c r="AC9" s="727"/>
      <c r="AD9" s="727"/>
      <c r="AE9" s="727"/>
      <c r="AF9" s="727"/>
      <c r="AG9" s="727"/>
      <c r="AH9" s="727"/>
      <c r="AI9" s="727"/>
      <c r="AJ9" s="727"/>
      <c r="AK9" s="728"/>
    </row>
    <row r="10" spans="1:37" ht="18" customHeight="1" x14ac:dyDescent="0.15">
      <c r="A10" s="731" t="s">
        <v>58</v>
      </c>
      <c r="B10" s="733" t="s">
        <v>59</v>
      </c>
      <c r="C10" s="697"/>
      <c r="D10" s="695" t="s">
        <v>385</v>
      </c>
      <c r="E10" s="696"/>
      <c r="F10" s="696"/>
      <c r="G10" s="696"/>
      <c r="H10" s="696"/>
      <c r="I10" s="696"/>
      <c r="J10" s="696"/>
      <c r="K10" s="696"/>
      <c r="L10" s="696"/>
      <c r="M10" s="696"/>
      <c r="N10" s="696"/>
      <c r="O10" s="696"/>
      <c r="P10" s="696"/>
      <c r="Q10" s="696"/>
      <c r="R10" s="696"/>
      <c r="S10" s="696"/>
      <c r="T10" s="697"/>
      <c r="U10" s="695"/>
      <c r="V10" s="696"/>
      <c r="W10" s="696"/>
      <c r="X10" s="696"/>
      <c r="Y10" s="696"/>
      <c r="Z10" s="696"/>
      <c r="AA10" s="696"/>
      <c r="AB10" s="696"/>
      <c r="AC10" s="696"/>
      <c r="AD10" s="696"/>
      <c r="AE10" s="696"/>
      <c r="AF10" s="696"/>
      <c r="AG10" s="696"/>
      <c r="AH10" s="696"/>
      <c r="AI10" s="696"/>
      <c r="AJ10" s="696"/>
      <c r="AK10" s="697"/>
    </row>
    <row r="11" spans="1:37" x14ac:dyDescent="0.15">
      <c r="A11" s="732"/>
      <c r="B11" s="698" t="s">
        <v>60</v>
      </c>
      <c r="C11" s="686"/>
      <c r="D11" s="698" t="s">
        <v>775</v>
      </c>
      <c r="E11" s="699"/>
      <c r="F11" s="699"/>
      <c r="G11" s="699"/>
      <c r="H11" s="699"/>
      <c r="I11" s="699"/>
      <c r="J11" s="699"/>
      <c r="K11" s="699"/>
      <c r="L11" s="699"/>
      <c r="M11" s="699"/>
      <c r="N11" s="699"/>
      <c r="O11" s="699"/>
      <c r="P11" s="699"/>
      <c r="Q11" s="699"/>
      <c r="R11" s="699"/>
      <c r="S11" s="699"/>
      <c r="T11" s="686"/>
      <c r="U11" s="698"/>
      <c r="V11" s="699"/>
      <c r="W11" s="699"/>
      <c r="X11" s="699"/>
      <c r="Y11" s="699"/>
      <c r="Z11" s="699"/>
      <c r="AA11" s="699"/>
      <c r="AB11" s="699"/>
      <c r="AC11" s="699"/>
      <c r="AD11" s="699"/>
      <c r="AE11" s="699"/>
      <c r="AF11" s="699"/>
      <c r="AG11" s="699"/>
      <c r="AH11" s="699"/>
      <c r="AI11" s="699"/>
      <c r="AJ11" s="699"/>
      <c r="AK11" s="686"/>
    </row>
    <row r="12" spans="1:37" x14ac:dyDescent="0.15">
      <c r="A12" s="729" t="s">
        <v>61</v>
      </c>
      <c r="B12" s="719"/>
      <c r="C12" s="730"/>
      <c r="D12" s="759" t="s">
        <v>155</v>
      </c>
      <c r="E12" s="760"/>
      <c r="F12" s="760" t="s">
        <v>152</v>
      </c>
      <c r="G12" s="760">
        <v>8</v>
      </c>
      <c r="H12" s="760"/>
      <c r="I12" s="760" t="s">
        <v>151</v>
      </c>
      <c r="J12" s="760" t="s">
        <v>63</v>
      </c>
      <c r="K12" s="760"/>
      <c r="L12" s="777" t="s">
        <v>154</v>
      </c>
      <c r="M12" s="760" t="s">
        <v>153</v>
      </c>
      <c r="N12" s="760"/>
      <c r="O12" s="760" t="s">
        <v>152</v>
      </c>
      <c r="P12" s="760">
        <v>0</v>
      </c>
      <c r="Q12" s="760"/>
      <c r="R12" s="760" t="s">
        <v>151</v>
      </c>
      <c r="S12" s="760" t="s">
        <v>63</v>
      </c>
      <c r="T12" s="760"/>
      <c r="U12" s="759" t="s">
        <v>155</v>
      </c>
      <c r="V12" s="760"/>
      <c r="W12" s="760" t="s">
        <v>152</v>
      </c>
      <c r="X12" s="760" t="s">
        <v>539</v>
      </c>
      <c r="Y12" s="760"/>
      <c r="Z12" s="760" t="s">
        <v>151</v>
      </c>
      <c r="AA12" s="760" t="s">
        <v>63</v>
      </c>
      <c r="AB12" s="760"/>
      <c r="AC12" s="777" t="s">
        <v>154</v>
      </c>
      <c r="AD12" s="760" t="s">
        <v>153</v>
      </c>
      <c r="AE12" s="760"/>
      <c r="AF12" s="760" t="s">
        <v>152</v>
      </c>
      <c r="AG12" s="760"/>
      <c r="AH12" s="760"/>
      <c r="AI12" s="760" t="s">
        <v>151</v>
      </c>
      <c r="AJ12" s="760" t="s">
        <v>63</v>
      </c>
      <c r="AK12" s="761"/>
    </row>
    <row r="13" spans="1:37" x14ac:dyDescent="0.15">
      <c r="A13" s="740" t="s">
        <v>150</v>
      </c>
      <c r="B13" s="741"/>
      <c r="C13" s="742"/>
      <c r="D13" s="786"/>
      <c r="E13" s="776"/>
      <c r="F13" s="776"/>
      <c r="G13" s="776"/>
      <c r="H13" s="776"/>
      <c r="I13" s="776"/>
      <c r="J13" s="776"/>
      <c r="K13" s="776"/>
      <c r="L13" s="635"/>
      <c r="M13" s="776"/>
      <c r="N13" s="776"/>
      <c r="O13" s="776"/>
      <c r="P13" s="776"/>
      <c r="Q13" s="776"/>
      <c r="R13" s="776"/>
      <c r="S13" s="776"/>
      <c r="T13" s="776"/>
      <c r="U13" s="786"/>
      <c r="V13" s="776"/>
      <c r="W13" s="776"/>
      <c r="X13" s="776"/>
      <c r="Y13" s="776"/>
      <c r="Z13" s="776"/>
      <c r="AA13" s="776"/>
      <c r="AB13" s="776"/>
      <c r="AC13" s="635"/>
      <c r="AD13" s="776"/>
      <c r="AE13" s="776"/>
      <c r="AF13" s="776"/>
      <c r="AG13" s="776"/>
      <c r="AH13" s="776"/>
      <c r="AI13" s="776"/>
      <c r="AJ13" s="776"/>
      <c r="AK13" s="841"/>
    </row>
    <row r="14" spans="1:37" ht="18" customHeight="1" x14ac:dyDescent="0.15">
      <c r="A14" s="731" t="s">
        <v>149</v>
      </c>
      <c r="B14" s="718" t="s">
        <v>148</v>
      </c>
      <c r="C14" s="730"/>
      <c r="D14" s="729" t="s">
        <v>27</v>
      </c>
      <c r="E14" s="719"/>
      <c r="F14" s="719"/>
      <c r="G14" s="719"/>
      <c r="H14" s="719" t="s">
        <v>147</v>
      </c>
      <c r="I14" s="719"/>
      <c r="J14" s="719"/>
      <c r="K14" s="719"/>
      <c r="L14" s="719"/>
      <c r="M14" s="719"/>
      <c r="N14" s="719"/>
      <c r="O14" s="719"/>
      <c r="P14" s="719"/>
      <c r="Q14" s="719"/>
      <c r="R14" s="719"/>
      <c r="S14" s="719"/>
      <c r="T14" s="730"/>
      <c r="U14" s="718" t="s">
        <v>27</v>
      </c>
      <c r="V14" s="719"/>
      <c r="W14" s="719"/>
      <c r="X14" s="719"/>
      <c r="Y14" s="719" t="s">
        <v>147</v>
      </c>
      <c r="Z14" s="719"/>
      <c r="AA14" s="719"/>
      <c r="AB14" s="719"/>
      <c r="AC14" s="719"/>
      <c r="AD14" s="719"/>
      <c r="AE14" s="719"/>
      <c r="AF14" s="719"/>
      <c r="AG14" s="719"/>
      <c r="AH14" s="719"/>
      <c r="AI14" s="719"/>
      <c r="AJ14" s="719"/>
      <c r="AK14" s="730"/>
    </row>
    <row r="15" spans="1:37" ht="38.25" customHeight="1" x14ac:dyDescent="0.15">
      <c r="A15" s="743"/>
      <c r="B15" s="695" t="s">
        <v>146</v>
      </c>
      <c r="C15" s="697"/>
      <c r="D15" s="734">
        <v>82606</v>
      </c>
      <c r="E15" s="735"/>
      <c r="F15" s="735"/>
      <c r="G15" s="735"/>
      <c r="H15" s="949" t="s">
        <v>782</v>
      </c>
      <c r="I15" s="949"/>
      <c r="J15" s="949"/>
      <c r="K15" s="949"/>
      <c r="L15" s="949"/>
      <c r="M15" s="949"/>
      <c r="N15" s="949"/>
      <c r="O15" s="949"/>
      <c r="P15" s="949"/>
      <c r="Q15" s="949"/>
      <c r="R15" s="949"/>
      <c r="S15" s="949"/>
      <c r="T15" s="950"/>
      <c r="U15" s="739"/>
      <c r="V15" s="735"/>
      <c r="W15" s="735"/>
      <c r="X15" s="735"/>
      <c r="Y15" s="696"/>
      <c r="Z15" s="696"/>
      <c r="AA15" s="696"/>
      <c r="AB15" s="696"/>
      <c r="AC15" s="696"/>
      <c r="AD15" s="696"/>
      <c r="AE15" s="696"/>
      <c r="AF15" s="696"/>
      <c r="AG15" s="696"/>
      <c r="AH15" s="696"/>
      <c r="AI15" s="696"/>
      <c r="AJ15" s="696"/>
      <c r="AK15" s="697"/>
    </row>
    <row r="16" spans="1:37" x14ac:dyDescent="0.15">
      <c r="A16" s="743"/>
      <c r="B16" s="683" t="s">
        <v>145</v>
      </c>
      <c r="C16" s="684"/>
      <c r="D16" s="715" t="str">
        <f>IF(OR(I16="",N16="",R16=""),"",(I16*N16*R16))</f>
        <v/>
      </c>
      <c r="E16" s="716"/>
      <c r="F16" s="716"/>
      <c r="G16" s="716"/>
      <c r="H16" s="26"/>
      <c r="I16" s="717"/>
      <c r="J16" s="717"/>
      <c r="K16" s="717"/>
      <c r="L16" s="24" t="s">
        <v>13</v>
      </c>
      <c r="M16" s="24" t="s">
        <v>144</v>
      </c>
      <c r="N16" s="717"/>
      <c r="O16" s="717"/>
      <c r="P16" s="24" t="s">
        <v>143</v>
      </c>
      <c r="Q16" s="24"/>
      <c r="R16" s="717"/>
      <c r="S16" s="717"/>
      <c r="T16" s="25"/>
      <c r="U16" s="780"/>
      <c r="V16" s="716"/>
      <c r="W16" s="716"/>
      <c r="X16" s="716"/>
      <c r="Y16" s="26"/>
      <c r="Z16" s="717"/>
      <c r="AA16" s="717"/>
      <c r="AB16" s="717"/>
      <c r="AC16" s="24" t="s">
        <v>13</v>
      </c>
      <c r="AD16" s="24" t="s">
        <v>144</v>
      </c>
      <c r="AE16" s="717"/>
      <c r="AF16" s="717"/>
      <c r="AG16" s="24" t="s">
        <v>143</v>
      </c>
      <c r="AH16" s="24"/>
      <c r="AI16" s="717"/>
      <c r="AJ16" s="717"/>
      <c r="AK16" s="25"/>
    </row>
    <row r="17" spans="1:37" x14ac:dyDescent="0.15">
      <c r="A17" s="743"/>
      <c r="B17" s="683" t="s">
        <v>142</v>
      </c>
      <c r="C17" s="684"/>
      <c r="D17" s="715">
        <v>17600</v>
      </c>
      <c r="E17" s="716"/>
      <c r="F17" s="716"/>
      <c r="G17" s="716"/>
      <c r="H17" s="782" t="s">
        <v>923</v>
      </c>
      <c r="I17" s="783"/>
      <c r="J17" s="783"/>
      <c r="K17" s="783"/>
      <c r="L17" s="783"/>
      <c r="M17" s="783"/>
      <c r="N17" s="783"/>
      <c r="O17" s="783"/>
      <c r="P17" s="783"/>
      <c r="Q17" s="783"/>
      <c r="R17" s="783"/>
      <c r="S17" s="783"/>
      <c r="T17" s="784"/>
      <c r="U17" s="780"/>
      <c r="V17" s="716"/>
      <c r="W17" s="716"/>
      <c r="X17" s="716"/>
      <c r="Y17" s="835"/>
      <c r="Z17" s="833"/>
      <c r="AA17" s="833"/>
      <c r="AB17" s="833"/>
      <c r="AC17" s="833"/>
      <c r="AD17" s="833"/>
      <c r="AE17" s="833"/>
      <c r="AF17" s="833"/>
      <c r="AG17" s="833"/>
      <c r="AH17" s="833"/>
      <c r="AI17" s="833"/>
      <c r="AJ17" s="833"/>
      <c r="AK17" s="836"/>
    </row>
    <row r="18" spans="1:37" x14ac:dyDescent="0.15">
      <c r="A18" s="743"/>
      <c r="B18" s="683" t="s">
        <v>141</v>
      </c>
      <c r="C18" s="684"/>
      <c r="D18" s="715" t="str">
        <f>IF(OR(I18="",O18=""),"",(I18*O18))</f>
        <v/>
      </c>
      <c r="E18" s="716"/>
      <c r="F18" s="716"/>
      <c r="G18" s="716"/>
      <c r="H18" s="951"/>
      <c r="I18" s="951"/>
      <c r="J18" s="951"/>
      <c r="K18" s="951"/>
      <c r="L18" s="951"/>
      <c r="M18" s="951"/>
      <c r="N18" s="951"/>
      <c r="O18" s="951"/>
      <c r="P18" s="951"/>
      <c r="Q18" s="951"/>
      <c r="R18" s="951"/>
      <c r="S18" s="951"/>
      <c r="T18" s="952"/>
      <c r="U18" s="780"/>
      <c r="V18" s="716"/>
      <c r="W18" s="716"/>
      <c r="X18" s="716"/>
      <c r="Y18" s="720"/>
      <c r="Z18" s="720"/>
      <c r="AA18" s="720"/>
      <c r="AB18" s="720"/>
      <c r="AC18" s="720"/>
      <c r="AD18" s="720"/>
      <c r="AE18" s="720"/>
      <c r="AF18" s="720"/>
      <c r="AG18" s="720"/>
      <c r="AH18" s="720"/>
      <c r="AI18" s="720"/>
      <c r="AJ18" s="720"/>
      <c r="AK18" s="684"/>
    </row>
    <row r="19" spans="1:37" x14ac:dyDescent="0.15">
      <c r="A19" s="743"/>
      <c r="B19" s="683" t="s">
        <v>140</v>
      </c>
      <c r="C19" s="684"/>
      <c r="D19" s="715" t="str">
        <f>IF(OR(I19="",O19=""),"",(I19*O19))</f>
        <v/>
      </c>
      <c r="E19" s="716"/>
      <c r="F19" s="716"/>
      <c r="G19" s="716"/>
      <c r="H19" s="720"/>
      <c r="I19" s="720"/>
      <c r="J19" s="720"/>
      <c r="K19" s="720"/>
      <c r="L19" s="720"/>
      <c r="M19" s="720"/>
      <c r="N19" s="720"/>
      <c r="O19" s="720"/>
      <c r="P19" s="720"/>
      <c r="Q19" s="720"/>
      <c r="R19" s="720"/>
      <c r="S19" s="720"/>
      <c r="T19" s="684"/>
      <c r="U19" s="780"/>
      <c r="V19" s="716"/>
      <c r="W19" s="716"/>
      <c r="X19" s="716"/>
      <c r="Y19" s="720"/>
      <c r="Z19" s="720"/>
      <c r="AA19" s="720"/>
      <c r="AB19" s="720"/>
      <c r="AC19" s="720"/>
      <c r="AD19" s="720"/>
      <c r="AE19" s="720"/>
      <c r="AF19" s="720"/>
      <c r="AG19" s="720"/>
      <c r="AH19" s="720"/>
      <c r="AI19" s="720"/>
      <c r="AJ19" s="720"/>
      <c r="AK19" s="684"/>
    </row>
    <row r="20" spans="1:37" x14ac:dyDescent="0.15">
      <c r="A20" s="743"/>
      <c r="B20" s="683" t="s">
        <v>139</v>
      </c>
      <c r="C20" s="684"/>
      <c r="D20" s="715"/>
      <c r="E20" s="716"/>
      <c r="F20" s="716"/>
      <c r="G20" s="716"/>
      <c r="H20" s="720"/>
      <c r="I20" s="720"/>
      <c r="J20" s="720"/>
      <c r="K20" s="720"/>
      <c r="L20" s="720"/>
      <c r="M20" s="720"/>
      <c r="N20" s="720"/>
      <c r="O20" s="720"/>
      <c r="P20" s="720"/>
      <c r="Q20" s="720"/>
      <c r="R20" s="720"/>
      <c r="S20" s="720"/>
      <c r="T20" s="684"/>
      <c r="U20" s="780"/>
      <c r="V20" s="716"/>
      <c r="W20" s="716"/>
      <c r="X20" s="716"/>
      <c r="Y20" s="720"/>
      <c r="Z20" s="720"/>
      <c r="AA20" s="720"/>
      <c r="AB20" s="720"/>
      <c r="AC20" s="720"/>
      <c r="AD20" s="720"/>
      <c r="AE20" s="720"/>
      <c r="AF20" s="720"/>
      <c r="AG20" s="720"/>
      <c r="AH20" s="720"/>
      <c r="AI20" s="720"/>
      <c r="AJ20" s="720"/>
      <c r="AK20" s="684"/>
    </row>
    <row r="21" spans="1:37" x14ac:dyDescent="0.15">
      <c r="A21" s="743"/>
      <c r="B21" s="683"/>
      <c r="C21" s="684"/>
      <c r="D21" s="715"/>
      <c r="E21" s="716"/>
      <c r="F21" s="716"/>
      <c r="G21" s="716"/>
      <c r="H21" s="720"/>
      <c r="I21" s="720"/>
      <c r="J21" s="720"/>
      <c r="K21" s="720"/>
      <c r="L21" s="720"/>
      <c r="M21" s="720"/>
      <c r="N21" s="720"/>
      <c r="O21" s="720"/>
      <c r="P21" s="720"/>
      <c r="Q21" s="720"/>
      <c r="R21" s="720"/>
      <c r="S21" s="720"/>
      <c r="T21" s="684"/>
      <c r="U21" s="780"/>
      <c r="V21" s="716"/>
      <c r="W21" s="716"/>
      <c r="X21" s="716"/>
      <c r="Y21" s="720"/>
      <c r="Z21" s="720"/>
      <c r="AA21" s="720"/>
      <c r="AB21" s="720"/>
      <c r="AC21" s="720"/>
      <c r="AD21" s="720"/>
      <c r="AE21" s="720"/>
      <c r="AF21" s="720"/>
      <c r="AG21" s="720"/>
      <c r="AH21" s="720"/>
      <c r="AI21" s="720"/>
      <c r="AJ21" s="720"/>
      <c r="AK21" s="684"/>
    </row>
    <row r="22" spans="1:37" x14ac:dyDescent="0.15">
      <c r="A22" s="743"/>
      <c r="B22" s="683"/>
      <c r="C22" s="684"/>
      <c r="D22" s="715"/>
      <c r="E22" s="716"/>
      <c r="F22" s="716"/>
      <c r="G22" s="716"/>
      <c r="H22" s="720"/>
      <c r="I22" s="720"/>
      <c r="J22" s="720"/>
      <c r="K22" s="720"/>
      <c r="L22" s="720"/>
      <c r="M22" s="720"/>
      <c r="N22" s="720"/>
      <c r="O22" s="720"/>
      <c r="P22" s="720"/>
      <c r="Q22" s="720"/>
      <c r="R22" s="720"/>
      <c r="S22" s="720"/>
      <c r="T22" s="684"/>
      <c r="U22" s="780"/>
      <c r="V22" s="716"/>
      <c r="W22" s="716"/>
      <c r="X22" s="716"/>
      <c r="Y22" s="720"/>
      <c r="Z22" s="720"/>
      <c r="AA22" s="720"/>
      <c r="AB22" s="720"/>
      <c r="AC22" s="720"/>
      <c r="AD22" s="720"/>
      <c r="AE22" s="720"/>
      <c r="AF22" s="720"/>
      <c r="AG22" s="720"/>
      <c r="AH22" s="720"/>
      <c r="AI22" s="720"/>
      <c r="AJ22" s="720"/>
      <c r="AK22" s="684"/>
    </row>
    <row r="23" spans="1:37" x14ac:dyDescent="0.15">
      <c r="A23" s="743"/>
      <c r="B23" s="685"/>
      <c r="C23" s="686"/>
      <c r="D23" s="785"/>
      <c r="E23" s="779"/>
      <c r="F23" s="779"/>
      <c r="G23" s="779"/>
      <c r="H23" s="699"/>
      <c r="I23" s="699"/>
      <c r="J23" s="699"/>
      <c r="K23" s="699"/>
      <c r="L23" s="699"/>
      <c r="M23" s="699"/>
      <c r="N23" s="699"/>
      <c r="O23" s="699"/>
      <c r="P23" s="699"/>
      <c r="Q23" s="699"/>
      <c r="R23" s="699"/>
      <c r="S23" s="699"/>
      <c r="T23" s="686"/>
      <c r="U23" s="778"/>
      <c r="V23" s="779"/>
      <c r="W23" s="779"/>
      <c r="X23" s="779"/>
      <c r="Y23" s="699"/>
      <c r="Z23" s="699"/>
      <c r="AA23" s="699"/>
      <c r="AB23" s="699"/>
      <c r="AC23" s="699"/>
      <c r="AD23" s="699"/>
      <c r="AE23" s="699"/>
      <c r="AF23" s="699"/>
      <c r="AG23" s="699"/>
      <c r="AH23" s="699"/>
      <c r="AI23" s="699"/>
      <c r="AJ23" s="699"/>
      <c r="AK23" s="686"/>
    </row>
    <row r="24" spans="1:37" x14ac:dyDescent="0.15">
      <c r="A24" s="732"/>
      <c r="B24" s="771" t="s">
        <v>65</v>
      </c>
      <c r="C24" s="772"/>
      <c r="D24" s="773">
        <f>SUM(D15:G23)</f>
        <v>100206</v>
      </c>
      <c r="E24" s="774"/>
      <c r="F24" s="774"/>
      <c r="G24" s="774"/>
      <c r="H24" s="775"/>
      <c r="I24" s="775"/>
      <c r="J24" s="775"/>
      <c r="K24" s="775"/>
      <c r="L24" s="775"/>
      <c r="M24" s="775"/>
      <c r="N24" s="775"/>
      <c r="O24" s="775"/>
      <c r="P24" s="775"/>
      <c r="Q24" s="775"/>
      <c r="R24" s="775"/>
      <c r="S24" s="775"/>
      <c r="T24" s="772"/>
      <c r="U24" s="781" t="str">
        <f>IF(AND(U15="",U16="",U18="",U19="",U20="",U21="",U22="",U23=""),"",SUM(U15,U16,U18,U19,U20,U21,U22,U23))</f>
        <v/>
      </c>
      <c r="V24" s="774"/>
      <c r="W24" s="774"/>
      <c r="X24" s="774"/>
      <c r="Y24" s="775"/>
      <c r="Z24" s="775"/>
      <c r="AA24" s="775"/>
      <c r="AB24" s="775"/>
      <c r="AC24" s="775"/>
      <c r="AD24" s="775"/>
      <c r="AE24" s="775"/>
      <c r="AF24" s="775"/>
      <c r="AG24" s="775"/>
      <c r="AH24" s="775"/>
      <c r="AI24" s="775"/>
      <c r="AJ24" s="775"/>
      <c r="AK24" s="772"/>
    </row>
    <row r="25" spans="1:37" x14ac:dyDescent="0.15">
      <c r="A25" s="939" t="s">
        <v>706</v>
      </c>
      <c r="B25" s="760"/>
      <c r="C25" s="761"/>
      <c r="D25" s="916" t="s">
        <v>539</v>
      </c>
      <c r="E25" s="917"/>
      <c r="F25" s="917"/>
      <c r="G25" s="917"/>
      <c r="H25" s="917"/>
      <c r="I25" s="917"/>
      <c r="J25" s="917"/>
      <c r="K25" s="917"/>
      <c r="L25" s="917"/>
      <c r="M25" s="917"/>
      <c r="N25" s="917"/>
      <c r="O25" s="917"/>
      <c r="P25" s="917"/>
      <c r="Q25" s="917"/>
      <c r="R25" s="917"/>
      <c r="S25" s="917"/>
      <c r="T25" s="918"/>
      <c r="U25" s="940"/>
      <c r="V25" s="941"/>
      <c r="W25" s="941"/>
      <c r="X25" s="941"/>
      <c r="Y25" s="941"/>
      <c r="Z25" s="941"/>
      <c r="AA25" s="941"/>
      <c r="AB25" s="941"/>
      <c r="AC25" s="941"/>
      <c r="AD25" s="941"/>
      <c r="AE25" s="941"/>
      <c r="AF25" s="941"/>
      <c r="AG25" s="941"/>
      <c r="AH25" s="941"/>
      <c r="AI25" s="941"/>
      <c r="AJ25" s="941"/>
      <c r="AK25" s="942"/>
    </row>
    <row r="26" spans="1:37" x14ac:dyDescent="0.15">
      <c r="A26" s="762"/>
      <c r="B26" s="763"/>
      <c r="C26" s="764"/>
      <c r="D26" s="807" t="s">
        <v>705</v>
      </c>
      <c r="E26" s="808"/>
      <c r="F26" s="808"/>
      <c r="G26" s="808"/>
      <c r="H26" s="808"/>
      <c r="I26" s="808"/>
      <c r="J26" s="808"/>
      <c r="K26" s="808"/>
      <c r="L26" s="808"/>
      <c r="M26" s="808"/>
      <c r="N26" s="808"/>
      <c r="O26" s="808"/>
      <c r="P26" s="808"/>
      <c r="Q26" s="808"/>
      <c r="R26" s="808"/>
      <c r="S26" s="808"/>
      <c r="T26" s="809"/>
      <c r="U26" s="943"/>
      <c r="V26" s="944"/>
      <c r="W26" s="944"/>
      <c r="X26" s="944"/>
      <c r="Y26" s="944"/>
      <c r="Z26" s="944"/>
      <c r="AA26" s="944"/>
      <c r="AB26" s="944"/>
      <c r="AC26" s="944"/>
      <c r="AD26" s="944"/>
      <c r="AE26" s="944"/>
      <c r="AF26" s="944"/>
      <c r="AG26" s="944"/>
      <c r="AH26" s="944"/>
      <c r="AI26" s="944"/>
      <c r="AJ26" s="944"/>
      <c r="AK26" s="945"/>
    </row>
    <row r="27" spans="1:37" x14ac:dyDescent="0.15">
      <c r="A27" s="762"/>
      <c r="B27" s="763"/>
      <c r="C27" s="764"/>
      <c r="D27" s="807" t="s">
        <v>779</v>
      </c>
      <c r="E27" s="808"/>
      <c r="F27" s="808"/>
      <c r="G27" s="808"/>
      <c r="H27" s="808"/>
      <c r="I27" s="808"/>
      <c r="J27" s="808"/>
      <c r="K27" s="808"/>
      <c r="L27" s="808"/>
      <c r="M27" s="808"/>
      <c r="N27" s="808"/>
      <c r="O27" s="808"/>
      <c r="P27" s="808"/>
      <c r="Q27" s="808"/>
      <c r="R27" s="808"/>
      <c r="S27" s="808"/>
      <c r="T27" s="809"/>
      <c r="U27" s="943"/>
      <c r="V27" s="944"/>
      <c r="W27" s="944"/>
      <c r="X27" s="944"/>
      <c r="Y27" s="944"/>
      <c r="Z27" s="944"/>
      <c r="AA27" s="944"/>
      <c r="AB27" s="944"/>
      <c r="AC27" s="944"/>
      <c r="AD27" s="944"/>
      <c r="AE27" s="944"/>
      <c r="AF27" s="944"/>
      <c r="AG27" s="944"/>
      <c r="AH27" s="944"/>
      <c r="AI27" s="944"/>
      <c r="AJ27" s="944"/>
      <c r="AK27" s="945"/>
    </row>
    <row r="28" spans="1:37" x14ac:dyDescent="0.15">
      <c r="A28" s="762"/>
      <c r="B28" s="763"/>
      <c r="C28" s="764"/>
      <c r="D28" s="807"/>
      <c r="E28" s="808"/>
      <c r="F28" s="808"/>
      <c r="G28" s="808"/>
      <c r="H28" s="808"/>
      <c r="I28" s="808"/>
      <c r="J28" s="808"/>
      <c r="K28" s="808"/>
      <c r="L28" s="808"/>
      <c r="M28" s="808"/>
      <c r="N28" s="808"/>
      <c r="O28" s="808"/>
      <c r="P28" s="808"/>
      <c r="Q28" s="808"/>
      <c r="R28" s="808"/>
      <c r="S28" s="808"/>
      <c r="T28" s="809"/>
      <c r="U28" s="943"/>
      <c r="V28" s="944"/>
      <c r="W28" s="944"/>
      <c r="X28" s="944"/>
      <c r="Y28" s="944"/>
      <c r="Z28" s="944"/>
      <c r="AA28" s="944"/>
      <c r="AB28" s="944"/>
      <c r="AC28" s="944"/>
      <c r="AD28" s="944"/>
      <c r="AE28" s="944"/>
      <c r="AF28" s="944"/>
      <c r="AG28" s="944"/>
      <c r="AH28" s="944"/>
      <c r="AI28" s="944"/>
      <c r="AJ28" s="944"/>
      <c r="AK28" s="945"/>
    </row>
    <row r="29" spans="1:37" x14ac:dyDescent="0.15">
      <c r="A29" s="762"/>
      <c r="B29" s="763"/>
      <c r="C29" s="764"/>
      <c r="D29" s="807" t="s">
        <v>780</v>
      </c>
      <c r="E29" s="808"/>
      <c r="F29" s="808"/>
      <c r="G29" s="808"/>
      <c r="H29" s="808"/>
      <c r="I29" s="808"/>
      <c r="J29" s="808"/>
      <c r="K29" s="808"/>
      <c r="L29" s="808"/>
      <c r="M29" s="808"/>
      <c r="N29" s="808"/>
      <c r="O29" s="808"/>
      <c r="P29" s="808"/>
      <c r="Q29" s="808"/>
      <c r="R29" s="808"/>
      <c r="S29" s="808"/>
      <c r="T29" s="809"/>
      <c r="U29" s="943"/>
      <c r="V29" s="944"/>
      <c r="W29" s="944"/>
      <c r="X29" s="944"/>
      <c r="Y29" s="944"/>
      <c r="Z29" s="944"/>
      <c r="AA29" s="944"/>
      <c r="AB29" s="944"/>
      <c r="AC29" s="944"/>
      <c r="AD29" s="944"/>
      <c r="AE29" s="944"/>
      <c r="AF29" s="944"/>
      <c r="AG29" s="944"/>
      <c r="AH29" s="944"/>
      <c r="AI29" s="944"/>
      <c r="AJ29" s="944"/>
      <c r="AK29" s="945"/>
    </row>
    <row r="30" spans="1:37" x14ac:dyDescent="0.15">
      <c r="A30" s="762"/>
      <c r="B30" s="763"/>
      <c r="C30" s="764"/>
      <c r="D30" s="807" t="s">
        <v>781</v>
      </c>
      <c r="E30" s="808"/>
      <c r="F30" s="808"/>
      <c r="G30" s="808"/>
      <c r="H30" s="808"/>
      <c r="I30" s="808"/>
      <c r="J30" s="808"/>
      <c r="K30" s="808"/>
      <c r="L30" s="808"/>
      <c r="M30" s="808"/>
      <c r="N30" s="808"/>
      <c r="O30" s="808"/>
      <c r="P30" s="808"/>
      <c r="Q30" s="808"/>
      <c r="R30" s="808"/>
      <c r="S30" s="808"/>
      <c r="T30" s="809"/>
      <c r="U30" s="943"/>
      <c r="V30" s="944"/>
      <c r="W30" s="944"/>
      <c r="X30" s="944"/>
      <c r="Y30" s="944"/>
      <c r="Z30" s="944"/>
      <c r="AA30" s="944"/>
      <c r="AB30" s="944"/>
      <c r="AC30" s="944"/>
      <c r="AD30" s="944"/>
      <c r="AE30" s="944"/>
      <c r="AF30" s="944"/>
      <c r="AG30" s="944"/>
      <c r="AH30" s="944"/>
      <c r="AI30" s="944"/>
      <c r="AJ30" s="944"/>
      <c r="AK30" s="945"/>
    </row>
    <row r="31" spans="1:37" x14ac:dyDescent="0.15">
      <c r="A31" s="765"/>
      <c r="B31" s="766"/>
      <c r="C31" s="767"/>
      <c r="D31" s="923"/>
      <c r="E31" s="924"/>
      <c r="F31" s="924"/>
      <c r="G31" s="924"/>
      <c r="H31" s="924"/>
      <c r="I31" s="924"/>
      <c r="J31" s="924"/>
      <c r="K31" s="924"/>
      <c r="L31" s="924"/>
      <c r="M31" s="924"/>
      <c r="N31" s="924"/>
      <c r="O31" s="924"/>
      <c r="P31" s="924"/>
      <c r="Q31" s="924"/>
      <c r="R31" s="924"/>
      <c r="S31" s="924"/>
      <c r="T31" s="925"/>
      <c r="U31" s="943"/>
      <c r="V31" s="944"/>
      <c r="W31" s="944"/>
      <c r="X31" s="944"/>
      <c r="Y31" s="944"/>
      <c r="Z31" s="944"/>
      <c r="AA31" s="944"/>
      <c r="AB31" s="944"/>
      <c r="AC31" s="944"/>
      <c r="AD31" s="944"/>
      <c r="AE31" s="944"/>
      <c r="AF31" s="944"/>
      <c r="AG31" s="944"/>
      <c r="AH31" s="944"/>
      <c r="AI31" s="944"/>
      <c r="AJ31" s="944"/>
      <c r="AK31" s="945"/>
    </row>
    <row r="32" spans="1:37" ht="18" customHeight="1" x14ac:dyDescent="0.15">
      <c r="A32" s="744" t="s">
        <v>138</v>
      </c>
      <c r="B32" s="745"/>
      <c r="C32" s="746"/>
      <c r="D32" s="753" t="s">
        <v>731</v>
      </c>
      <c r="E32" s="754"/>
      <c r="F32" s="754"/>
      <c r="G32" s="754"/>
      <c r="H32" s="754"/>
      <c r="I32" s="754"/>
      <c r="J32" s="754"/>
      <c r="K32" s="754"/>
      <c r="L32" s="754"/>
      <c r="M32" s="754"/>
      <c r="N32" s="754"/>
      <c r="O32" s="754"/>
      <c r="P32" s="754"/>
      <c r="Q32" s="754"/>
      <c r="R32" s="754"/>
      <c r="S32" s="754"/>
      <c r="T32" s="755"/>
      <c r="U32" s="943"/>
      <c r="V32" s="944"/>
      <c r="W32" s="944"/>
      <c r="X32" s="944"/>
      <c r="Y32" s="944"/>
      <c r="Z32" s="944"/>
      <c r="AA32" s="944"/>
      <c r="AB32" s="944"/>
      <c r="AC32" s="944"/>
      <c r="AD32" s="944"/>
      <c r="AE32" s="944"/>
      <c r="AF32" s="944"/>
      <c r="AG32" s="944"/>
      <c r="AH32" s="944"/>
      <c r="AI32" s="944"/>
      <c r="AJ32" s="944"/>
      <c r="AK32" s="945"/>
    </row>
    <row r="33" spans="1:37" x14ac:dyDescent="0.15">
      <c r="A33" s="747"/>
      <c r="B33" s="748"/>
      <c r="C33" s="749"/>
      <c r="D33" s="753"/>
      <c r="E33" s="754"/>
      <c r="F33" s="754"/>
      <c r="G33" s="754"/>
      <c r="H33" s="754"/>
      <c r="I33" s="754"/>
      <c r="J33" s="754"/>
      <c r="K33" s="754"/>
      <c r="L33" s="754"/>
      <c r="M33" s="754"/>
      <c r="N33" s="754"/>
      <c r="O33" s="754"/>
      <c r="P33" s="754"/>
      <c r="Q33" s="754"/>
      <c r="R33" s="754"/>
      <c r="S33" s="754"/>
      <c r="T33" s="755"/>
      <c r="U33" s="943"/>
      <c r="V33" s="944"/>
      <c r="W33" s="944"/>
      <c r="X33" s="944"/>
      <c r="Y33" s="944"/>
      <c r="Z33" s="944"/>
      <c r="AA33" s="944"/>
      <c r="AB33" s="944"/>
      <c r="AC33" s="944"/>
      <c r="AD33" s="944"/>
      <c r="AE33" s="944"/>
      <c r="AF33" s="944"/>
      <c r="AG33" s="944"/>
      <c r="AH33" s="944"/>
      <c r="AI33" s="944"/>
      <c r="AJ33" s="944"/>
      <c r="AK33" s="945"/>
    </row>
    <row r="34" spans="1:37" x14ac:dyDescent="0.15">
      <c r="A34" s="747"/>
      <c r="B34" s="748"/>
      <c r="C34" s="749"/>
      <c r="D34" s="753"/>
      <c r="E34" s="754"/>
      <c r="F34" s="754"/>
      <c r="G34" s="754"/>
      <c r="H34" s="754"/>
      <c r="I34" s="754"/>
      <c r="J34" s="754"/>
      <c r="K34" s="754"/>
      <c r="L34" s="754"/>
      <c r="M34" s="754"/>
      <c r="N34" s="754"/>
      <c r="O34" s="754"/>
      <c r="P34" s="754"/>
      <c r="Q34" s="754"/>
      <c r="R34" s="754"/>
      <c r="S34" s="754"/>
      <c r="T34" s="755"/>
      <c r="U34" s="943"/>
      <c r="V34" s="944"/>
      <c r="W34" s="944"/>
      <c r="X34" s="944"/>
      <c r="Y34" s="944"/>
      <c r="Z34" s="944"/>
      <c r="AA34" s="944"/>
      <c r="AB34" s="944"/>
      <c r="AC34" s="944"/>
      <c r="AD34" s="944"/>
      <c r="AE34" s="944"/>
      <c r="AF34" s="944"/>
      <c r="AG34" s="944"/>
      <c r="AH34" s="944"/>
      <c r="AI34" s="944"/>
      <c r="AJ34" s="944"/>
      <c r="AK34" s="945"/>
    </row>
    <row r="35" spans="1:37" x14ac:dyDescent="0.15">
      <c r="A35" s="747"/>
      <c r="B35" s="748"/>
      <c r="C35" s="749"/>
      <c r="D35" s="753"/>
      <c r="E35" s="754"/>
      <c r="F35" s="754"/>
      <c r="G35" s="754"/>
      <c r="H35" s="754"/>
      <c r="I35" s="754"/>
      <c r="J35" s="754"/>
      <c r="K35" s="754"/>
      <c r="L35" s="754"/>
      <c r="M35" s="754"/>
      <c r="N35" s="754"/>
      <c r="O35" s="754"/>
      <c r="P35" s="754"/>
      <c r="Q35" s="754"/>
      <c r="R35" s="754"/>
      <c r="S35" s="754"/>
      <c r="T35" s="755"/>
      <c r="U35" s="943"/>
      <c r="V35" s="944"/>
      <c r="W35" s="944"/>
      <c r="X35" s="944"/>
      <c r="Y35" s="944"/>
      <c r="Z35" s="944"/>
      <c r="AA35" s="944"/>
      <c r="AB35" s="944"/>
      <c r="AC35" s="944"/>
      <c r="AD35" s="944"/>
      <c r="AE35" s="944"/>
      <c r="AF35" s="944"/>
      <c r="AG35" s="944"/>
      <c r="AH35" s="944"/>
      <c r="AI35" s="944"/>
      <c r="AJ35" s="944"/>
      <c r="AK35" s="945"/>
    </row>
    <row r="36" spans="1:37" x14ac:dyDescent="0.15">
      <c r="A36" s="747"/>
      <c r="B36" s="748"/>
      <c r="C36" s="749"/>
      <c r="D36" s="753"/>
      <c r="E36" s="754"/>
      <c r="F36" s="754"/>
      <c r="G36" s="754"/>
      <c r="H36" s="754"/>
      <c r="I36" s="754"/>
      <c r="J36" s="754"/>
      <c r="K36" s="754"/>
      <c r="L36" s="754"/>
      <c r="M36" s="754"/>
      <c r="N36" s="754"/>
      <c r="O36" s="754"/>
      <c r="P36" s="754"/>
      <c r="Q36" s="754"/>
      <c r="R36" s="754"/>
      <c r="S36" s="754"/>
      <c r="T36" s="755"/>
      <c r="U36" s="943"/>
      <c r="V36" s="944"/>
      <c r="W36" s="944"/>
      <c r="X36" s="944"/>
      <c r="Y36" s="944"/>
      <c r="Z36" s="944"/>
      <c r="AA36" s="944"/>
      <c r="AB36" s="944"/>
      <c r="AC36" s="944"/>
      <c r="AD36" s="944"/>
      <c r="AE36" s="944"/>
      <c r="AF36" s="944"/>
      <c r="AG36" s="944"/>
      <c r="AH36" s="944"/>
      <c r="AI36" s="944"/>
      <c r="AJ36" s="944"/>
      <c r="AK36" s="945"/>
    </row>
    <row r="37" spans="1:37" x14ac:dyDescent="0.15">
      <c r="A37" s="750"/>
      <c r="B37" s="751"/>
      <c r="C37" s="752"/>
      <c r="D37" s="756"/>
      <c r="E37" s="757"/>
      <c r="F37" s="757"/>
      <c r="G37" s="757"/>
      <c r="H37" s="757"/>
      <c r="I37" s="757"/>
      <c r="J37" s="757"/>
      <c r="K37" s="757"/>
      <c r="L37" s="757"/>
      <c r="M37" s="757"/>
      <c r="N37" s="757"/>
      <c r="O37" s="757"/>
      <c r="P37" s="757"/>
      <c r="Q37" s="757"/>
      <c r="R37" s="757"/>
      <c r="S37" s="757"/>
      <c r="T37" s="758"/>
      <c r="U37" s="946"/>
      <c r="V37" s="947"/>
      <c r="W37" s="947"/>
      <c r="X37" s="947"/>
      <c r="Y37" s="947"/>
      <c r="Z37" s="947"/>
      <c r="AA37" s="947"/>
      <c r="AB37" s="947"/>
      <c r="AC37" s="947"/>
      <c r="AD37" s="947"/>
      <c r="AE37" s="947"/>
      <c r="AF37" s="947"/>
      <c r="AG37" s="947"/>
      <c r="AH37" s="947"/>
      <c r="AI37" s="947"/>
      <c r="AJ37" s="947"/>
      <c r="AK37" s="948"/>
    </row>
    <row r="38" spans="1:37" x14ac:dyDescent="0.15">
      <c r="A38" s="760" t="s">
        <v>321</v>
      </c>
      <c r="B38" s="760"/>
      <c r="C38" s="760"/>
      <c r="D38" s="760"/>
      <c r="E38" s="760"/>
      <c r="F38" s="760"/>
      <c r="G38" s="760"/>
      <c r="H38" s="760"/>
      <c r="I38" s="760"/>
      <c r="J38" s="760"/>
      <c r="K38" s="760"/>
      <c r="L38" s="760"/>
      <c r="M38" s="760"/>
      <c r="N38" s="760"/>
      <c r="O38" s="760"/>
      <c r="P38" s="760"/>
      <c r="Q38" s="760"/>
      <c r="R38" s="760"/>
      <c r="S38" s="760"/>
      <c r="T38" s="760"/>
      <c r="U38" s="760"/>
      <c r="V38" s="760"/>
      <c r="W38" s="760"/>
      <c r="X38" s="760"/>
      <c r="Y38" s="760"/>
      <c r="Z38" s="760"/>
      <c r="AA38" s="760"/>
      <c r="AB38" s="760"/>
      <c r="AC38" s="760"/>
      <c r="AD38" s="760"/>
      <c r="AE38" s="760"/>
      <c r="AF38" s="760"/>
      <c r="AG38" s="760"/>
      <c r="AH38" s="760"/>
      <c r="AI38" s="760"/>
      <c r="AJ38" s="760"/>
      <c r="AK38" s="760"/>
    </row>
    <row r="39" spans="1:37" ht="18" customHeight="1" x14ac:dyDescent="0.15">
      <c r="A39" s="721" t="s">
        <v>136</v>
      </c>
      <c r="B39" s="721"/>
      <c r="C39" s="721"/>
      <c r="D39" s="721"/>
      <c r="E39" s="721"/>
      <c r="F39" s="721"/>
      <c r="G39" s="721"/>
      <c r="H39" s="721"/>
      <c r="I39" s="721"/>
      <c r="J39" s="721"/>
      <c r="K39" s="721"/>
      <c r="L39" s="721"/>
      <c r="M39" s="721"/>
      <c r="N39" s="721"/>
      <c r="O39" s="721"/>
      <c r="P39" s="721"/>
      <c r="Q39" s="721"/>
      <c r="R39" s="721"/>
      <c r="S39" s="721"/>
      <c r="T39" s="721"/>
      <c r="U39" s="721"/>
      <c r="V39" s="721"/>
      <c r="W39" s="721"/>
      <c r="X39" s="721"/>
      <c r="Y39" s="721"/>
      <c r="Z39" s="721"/>
      <c r="AA39" s="721"/>
      <c r="AB39" s="721"/>
      <c r="AC39" s="721"/>
      <c r="AD39" s="721"/>
      <c r="AE39" s="721"/>
      <c r="AF39" s="721"/>
      <c r="AG39" s="721"/>
      <c r="AH39" s="721"/>
      <c r="AI39" s="721"/>
      <c r="AJ39" s="721"/>
      <c r="AK39" s="721"/>
    </row>
    <row r="40" spans="1:37" x14ac:dyDescent="0.15">
      <c r="A40" s="721"/>
      <c r="B40" s="721"/>
      <c r="C40" s="721"/>
      <c r="D40" s="721"/>
      <c r="E40" s="721"/>
      <c r="F40" s="721"/>
      <c r="G40" s="721"/>
      <c r="H40" s="721"/>
      <c r="I40" s="721"/>
      <c r="J40" s="721"/>
      <c r="K40" s="721"/>
      <c r="L40" s="721"/>
      <c r="M40" s="721"/>
      <c r="N40" s="721"/>
      <c r="O40" s="721"/>
      <c r="P40" s="721"/>
      <c r="Q40" s="721"/>
      <c r="R40" s="721"/>
      <c r="S40" s="721"/>
      <c r="T40" s="721"/>
      <c r="U40" s="721"/>
      <c r="V40" s="721"/>
      <c r="W40" s="721"/>
      <c r="X40" s="721"/>
      <c r="Y40" s="721"/>
      <c r="Z40" s="721"/>
      <c r="AA40" s="721"/>
      <c r="AB40" s="721"/>
      <c r="AC40" s="721"/>
      <c r="AD40" s="721"/>
      <c r="AE40" s="721"/>
      <c r="AF40" s="721"/>
      <c r="AG40" s="721"/>
      <c r="AH40" s="721"/>
      <c r="AI40" s="721"/>
      <c r="AJ40" s="721"/>
      <c r="AK40" s="721"/>
    </row>
    <row r="41" spans="1:37" x14ac:dyDescent="0.15">
      <c r="A41" s="722" t="s">
        <v>135</v>
      </c>
      <c r="B41" s="722"/>
      <c r="C41" s="722"/>
      <c r="D41" s="722"/>
      <c r="E41" s="722"/>
      <c r="F41" s="722"/>
      <c r="G41" s="722"/>
      <c r="H41" s="722"/>
      <c r="I41" s="722"/>
      <c r="J41" s="722"/>
      <c r="K41" s="722"/>
      <c r="L41" s="722"/>
      <c r="M41" s="722"/>
      <c r="N41" s="722"/>
      <c r="O41" s="722"/>
      <c r="P41" s="722"/>
      <c r="Q41" s="722"/>
      <c r="R41" s="722"/>
      <c r="S41" s="722"/>
      <c r="T41" s="722"/>
      <c r="U41" s="722"/>
      <c r="V41" s="722"/>
      <c r="W41" s="722"/>
      <c r="X41" s="722"/>
      <c r="Y41" s="722"/>
      <c r="Z41" s="722"/>
      <c r="AA41" s="722"/>
      <c r="AB41" s="722"/>
      <c r="AC41" s="722"/>
      <c r="AD41" s="722"/>
      <c r="AE41" s="722"/>
      <c r="AF41" s="722"/>
      <c r="AG41" s="722"/>
      <c r="AH41" s="722"/>
      <c r="AI41" s="722"/>
      <c r="AJ41" s="722"/>
      <c r="AK41" s="722"/>
    </row>
  </sheetData>
  <mergeCells count="117">
    <mergeCell ref="B3:D3"/>
    <mergeCell ref="E3:F3"/>
    <mergeCell ref="G3:I3"/>
    <mergeCell ref="K3:AK3"/>
    <mergeCell ref="A5:C6"/>
    <mergeCell ref="D5:AK6"/>
    <mergeCell ref="A10:A11"/>
    <mergeCell ref="B10:C10"/>
    <mergeCell ref="D10:T10"/>
    <mergeCell ref="U10:AK10"/>
    <mergeCell ref="B11:C11"/>
    <mergeCell ref="D11:T11"/>
    <mergeCell ref="U11:AK11"/>
    <mergeCell ref="A7:C8"/>
    <mergeCell ref="D7:T7"/>
    <mergeCell ref="U7:AK7"/>
    <mergeCell ref="D8:T8"/>
    <mergeCell ref="U8:AK8"/>
    <mergeCell ref="A9:C9"/>
    <mergeCell ref="D9:T9"/>
    <mergeCell ref="U9:AK9"/>
    <mergeCell ref="AD12:AE13"/>
    <mergeCell ref="AF12:AF13"/>
    <mergeCell ref="AG12:AH13"/>
    <mergeCell ref="AI12:AI13"/>
    <mergeCell ref="AJ12:AK13"/>
    <mergeCell ref="A13:C13"/>
    <mergeCell ref="U12:V13"/>
    <mergeCell ref="W12:W13"/>
    <mergeCell ref="X12:Y13"/>
    <mergeCell ref="Z12:Z13"/>
    <mergeCell ref="AA12:AB13"/>
    <mergeCell ref="AC12:AC13"/>
    <mergeCell ref="L12:L13"/>
    <mergeCell ref="M12:N13"/>
    <mergeCell ref="O12:O13"/>
    <mergeCell ref="P12:Q13"/>
    <mergeCell ref="R12:R13"/>
    <mergeCell ref="S12:T13"/>
    <mergeCell ref="A12:C12"/>
    <mergeCell ref="D12:E13"/>
    <mergeCell ref="F12:F13"/>
    <mergeCell ref="G12:H13"/>
    <mergeCell ref="I12:I13"/>
    <mergeCell ref="J12:K13"/>
    <mergeCell ref="Y15:AK15"/>
    <mergeCell ref="B16:C16"/>
    <mergeCell ref="D16:G16"/>
    <mergeCell ref="I16:K16"/>
    <mergeCell ref="N16:O16"/>
    <mergeCell ref="R16:S16"/>
    <mergeCell ref="U16:X16"/>
    <mergeCell ref="Z16:AB16"/>
    <mergeCell ref="AE16:AF16"/>
    <mergeCell ref="AI16:AJ16"/>
    <mergeCell ref="D21:G21"/>
    <mergeCell ref="H21:T21"/>
    <mergeCell ref="U21:X21"/>
    <mergeCell ref="Y21:AK21"/>
    <mergeCell ref="B17:C17"/>
    <mergeCell ref="D17:G17"/>
    <mergeCell ref="H17:T17"/>
    <mergeCell ref="U17:X17"/>
    <mergeCell ref="B19:C19"/>
    <mergeCell ref="D19:G19"/>
    <mergeCell ref="H19:T19"/>
    <mergeCell ref="U19:X19"/>
    <mergeCell ref="Y19:AK19"/>
    <mergeCell ref="B20:C23"/>
    <mergeCell ref="D20:G20"/>
    <mergeCell ref="H20:T20"/>
    <mergeCell ref="U20:X20"/>
    <mergeCell ref="Y20:AK20"/>
    <mergeCell ref="A38:AK38"/>
    <mergeCell ref="A39:AK40"/>
    <mergeCell ref="A41:AK41"/>
    <mergeCell ref="A25:C31"/>
    <mergeCell ref="U25:AK31"/>
    <mergeCell ref="A32:C37"/>
    <mergeCell ref="D32:T37"/>
    <mergeCell ref="U32:AK37"/>
    <mergeCell ref="A14:A24"/>
    <mergeCell ref="B14:C14"/>
    <mergeCell ref="D14:G14"/>
    <mergeCell ref="H14:T14"/>
    <mergeCell ref="U14:X14"/>
    <mergeCell ref="Y14:AK14"/>
    <mergeCell ref="B15:C15"/>
    <mergeCell ref="D15:G15"/>
    <mergeCell ref="H15:T15"/>
    <mergeCell ref="U15:X15"/>
    <mergeCell ref="Y17:AK17"/>
    <mergeCell ref="B18:C18"/>
    <mergeCell ref="D18:G18"/>
    <mergeCell ref="H18:T18"/>
    <mergeCell ref="U18:X18"/>
    <mergeCell ref="Y18:AK18"/>
    <mergeCell ref="D30:T30"/>
    <mergeCell ref="D31:T31"/>
    <mergeCell ref="B24:C24"/>
    <mergeCell ref="D24:G24"/>
    <mergeCell ref="H24:T24"/>
    <mergeCell ref="D22:G22"/>
    <mergeCell ref="H22:T22"/>
    <mergeCell ref="U22:X22"/>
    <mergeCell ref="Y22:AK22"/>
    <mergeCell ref="D25:T25"/>
    <mergeCell ref="D26:T26"/>
    <mergeCell ref="D27:T27"/>
    <mergeCell ref="D28:T28"/>
    <mergeCell ref="D29:T29"/>
    <mergeCell ref="D23:G23"/>
    <mergeCell ref="H23:T23"/>
    <mergeCell ref="U23:X23"/>
    <mergeCell ref="Y23:AK23"/>
    <mergeCell ref="U24:X24"/>
    <mergeCell ref="Y24:AK24"/>
  </mergeCells>
  <phoneticPr fontId="1"/>
  <pageMargins left="0.70866141732283472" right="0.70866141732283472" top="0.74803149606299213" bottom="0.74803149606299213" header="0.31496062992125984" footer="0.31496062992125984"/>
  <pageSetup paperSize="9" scale="95"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
  <sheetViews>
    <sheetView view="pageBreakPreview" topLeftCell="A10" zoomScaleNormal="100" zoomScaleSheetLayoutView="100" workbookViewId="0">
      <selection activeCell="G18" sqref="G18"/>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296</v>
      </c>
      <c r="B1" s="37"/>
      <c r="C1" s="37"/>
    </row>
    <row r="2" spans="1:15" ht="18" customHeight="1" x14ac:dyDescent="0.15">
      <c r="A2" s="39"/>
      <c r="B2" s="39"/>
      <c r="C2" s="39"/>
    </row>
    <row r="3" spans="1:15" ht="18" customHeight="1" x14ac:dyDescent="0.15">
      <c r="A3" s="40"/>
      <c r="B3" s="41" t="s">
        <v>21</v>
      </c>
      <c r="C3" s="42">
        <v>7</v>
      </c>
      <c r="D3" s="37" t="s">
        <v>24</v>
      </c>
      <c r="E3" s="603" t="s">
        <v>187</v>
      </c>
      <c r="F3" s="603"/>
      <c r="G3" s="603"/>
      <c r="H3" s="603"/>
      <c r="I3" s="604" t="s">
        <v>189</v>
      </c>
      <c r="J3" s="604"/>
    </row>
    <row r="4" spans="1:15" ht="18" customHeight="1" x14ac:dyDescent="0.15">
      <c r="A4" s="43"/>
      <c r="B4" s="43"/>
      <c r="C4" s="43"/>
      <c r="D4" s="43"/>
      <c r="E4" s="43"/>
      <c r="F4" s="43"/>
      <c r="G4" s="43"/>
      <c r="H4" s="43"/>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396</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624</v>
      </c>
      <c r="C9" s="599"/>
      <c r="D9" s="953" t="s">
        <v>313</v>
      </c>
      <c r="E9" s="605" t="s">
        <v>313</v>
      </c>
      <c r="F9" s="954" t="s">
        <v>313</v>
      </c>
      <c r="G9" s="44">
        <v>51</v>
      </c>
      <c r="H9" s="45"/>
      <c r="I9" s="45"/>
      <c r="J9" s="45"/>
      <c r="M9" s="100" t="s">
        <v>297</v>
      </c>
      <c r="O9" s="101" t="s">
        <v>314</v>
      </c>
    </row>
    <row r="10" spans="1:15" ht="18" customHeight="1" x14ac:dyDescent="0.15">
      <c r="A10" s="44">
        <v>2</v>
      </c>
      <c r="B10" s="597" t="s">
        <v>624</v>
      </c>
      <c r="C10" s="599"/>
      <c r="D10" s="953" t="s">
        <v>311</v>
      </c>
      <c r="E10" s="605" t="s">
        <v>311</v>
      </c>
      <c r="F10" s="954" t="s">
        <v>311</v>
      </c>
      <c r="G10" s="44">
        <v>35</v>
      </c>
      <c r="H10" s="45"/>
      <c r="I10" s="45"/>
      <c r="J10" s="45"/>
      <c r="M10" s="101" t="s">
        <v>298</v>
      </c>
      <c r="O10" s="101" t="s">
        <v>312</v>
      </c>
    </row>
    <row r="11" spans="1:15" ht="18" customHeight="1" x14ac:dyDescent="0.15">
      <c r="A11" s="44">
        <v>3</v>
      </c>
      <c r="B11" s="597" t="s">
        <v>624</v>
      </c>
      <c r="C11" s="599"/>
      <c r="D11" s="953" t="s">
        <v>303</v>
      </c>
      <c r="E11" s="605" t="s">
        <v>303</v>
      </c>
      <c r="F11" s="954" t="s">
        <v>303</v>
      </c>
      <c r="G11" s="44">
        <v>22</v>
      </c>
      <c r="H11" s="45"/>
      <c r="I11" s="45"/>
      <c r="J11" s="45"/>
      <c r="M11" s="101" t="s">
        <v>299</v>
      </c>
      <c r="O11" s="101" t="s">
        <v>303</v>
      </c>
    </row>
    <row r="12" spans="1:15" ht="18" customHeight="1" x14ac:dyDescent="0.15">
      <c r="A12" s="44">
        <v>4</v>
      </c>
      <c r="B12" s="597" t="s">
        <v>624</v>
      </c>
      <c r="C12" s="599"/>
      <c r="D12" s="953" t="s">
        <v>304</v>
      </c>
      <c r="E12" s="605" t="s">
        <v>304</v>
      </c>
      <c r="F12" s="954" t="s">
        <v>304</v>
      </c>
      <c r="G12" s="44">
        <v>34</v>
      </c>
      <c r="H12" s="45"/>
      <c r="I12" s="45"/>
      <c r="J12" s="45"/>
      <c r="M12" s="101" t="s">
        <v>300</v>
      </c>
      <c r="O12" s="101" t="s">
        <v>304</v>
      </c>
    </row>
    <row r="13" spans="1:15" ht="18" customHeight="1" x14ac:dyDescent="0.15">
      <c r="A13" s="44">
        <v>5</v>
      </c>
      <c r="B13" s="597" t="s">
        <v>624</v>
      </c>
      <c r="C13" s="599"/>
      <c r="D13" s="953" t="s">
        <v>305</v>
      </c>
      <c r="E13" s="605" t="s">
        <v>305</v>
      </c>
      <c r="F13" s="954" t="s">
        <v>305</v>
      </c>
      <c r="G13" s="44">
        <v>27</v>
      </c>
      <c r="H13" s="45"/>
      <c r="I13" s="45"/>
      <c r="J13" s="45"/>
      <c r="M13" s="101" t="s">
        <v>301</v>
      </c>
      <c r="O13" s="101" t="s">
        <v>305</v>
      </c>
    </row>
    <row r="14" spans="1:15" ht="18" customHeight="1" x14ac:dyDescent="0.15">
      <c r="A14" s="44">
        <v>6</v>
      </c>
      <c r="B14" s="597" t="s">
        <v>624</v>
      </c>
      <c r="C14" s="599"/>
      <c r="D14" s="953" t="s">
        <v>306</v>
      </c>
      <c r="E14" s="605" t="s">
        <v>306</v>
      </c>
      <c r="F14" s="954" t="s">
        <v>306</v>
      </c>
      <c r="G14" s="44">
        <v>27</v>
      </c>
      <c r="H14" s="45"/>
      <c r="I14" s="45"/>
      <c r="J14" s="45"/>
      <c r="M14" s="101" t="s">
        <v>302</v>
      </c>
      <c r="O14" s="101" t="s">
        <v>306</v>
      </c>
    </row>
    <row r="15" spans="1:15" ht="18" customHeight="1" x14ac:dyDescent="0.15">
      <c r="A15" s="44">
        <v>7</v>
      </c>
      <c r="B15" s="597" t="s">
        <v>624</v>
      </c>
      <c r="C15" s="599"/>
      <c r="D15" s="953" t="s">
        <v>309</v>
      </c>
      <c r="E15" s="605" t="s">
        <v>309</v>
      </c>
      <c r="F15" s="954" t="s">
        <v>309</v>
      </c>
      <c r="G15" s="44">
        <v>40</v>
      </c>
      <c r="H15" s="45"/>
      <c r="I15" s="45"/>
      <c r="J15" s="45"/>
      <c r="M15" s="101" t="s">
        <v>303</v>
      </c>
      <c r="O15" s="102" t="s">
        <v>310</v>
      </c>
    </row>
    <row r="16" spans="1:15" ht="18" customHeight="1" x14ac:dyDescent="0.15">
      <c r="A16" s="44">
        <v>8</v>
      </c>
      <c r="B16" s="597"/>
      <c r="C16" s="599"/>
      <c r="D16" s="597"/>
      <c r="E16" s="598"/>
      <c r="F16" s="599"/>
      <c r="G16" s="44"/>
      <c r="H16" s="45"/>
      <c r="I16" s="45"/>
      <c r="J16" s="45"/>
      <c r="M16" s="101" t="s">
        <v>304</v>
      </c>
      <c r="O16" s="101"/>
    </row>
    <row r="17" spans="1:15" ht="18" customHeight="1" x14ac:dyDescent="0.15">
      <c r="A17" s="44">
        <v>9</v>
      </c>
      <c r="B17" s="597"/>
      <c r="C17" s="599"/>
      <c r="D17" s="597"/>
      <c r="E17" s="598"/>
      <c r="F17" s="599"/>
      <c r="G17" s="44"/>
      <c r="H17" s="45"/>
      <c r="I17" s="45"/>
      <c r="J17" s="45"/>
      <c r="M17" s="101" t="s">
        <v>305</v>
      </c>
      <c r="O17" s="102"/>
    </row>
    <row r="18" spans="1:15" ht="18" customHeight="1" x14ac:dyDescent="0.15">
      <c r="A18" s="44">
        <v>10</v>
      </c>
      <c r="B18" s="597"/>
      <c r="C18" s="599"/>
      <c r="D18" s="597"/>
      <c r="E18" s="598"/>
      <c r="F18" s="599"/>
      <c r="G18" s="44"/>
      <c r="H18" s="45"/>
      <c r="I18" s="45"/>
      <c r="J18" s="45"/>
      <c r="M18" s="101" t="s">
        <v>306</v>
      </c>
    </row>
    <row r="19" spans="1:15" ht="18" customHeight="1" x14ac:dyDescent="0.15">
      <c r="A19" s="44">
        <v>11</v>
      </c>
      <c r="B19" s="597"/>
      <c r="C19" s="599"/>
      <c r="D19" s="597"/>
      <c r="E19" s="598"/>
      <c r="F19" s="599"/>
      <c r="G19" s="44"/>
      <c r="H19" s="44"/>
      <c r="I19" s="44"/>
      <c r="J19" s="44"/>
      <c r="M19" s="101" t="s">
        <v>307</v>
      </c>
    </row>
    <row r="20" spans="1:15" ht="18" customHeight="1" x14ac:dyDescent="0.15">
      <c r="A20" s="44">
        <v>12</v>
      </c>
      <c r="B20" s="597"/>
      <c r="C20" s="599"/>
      <c r="D20" s="597"/>
      <c r="E20" s="598"/>
      <c r="F20" s="599"/>
      <c r="G20" s="44"/>
      <c r="H20" s="44"/>
      <c r="I20" s="44"/>
      <c r="J20" s="44"/>
      <c r="M20" s="101" t="s">
        <v>308</v>
      </c>
    </row>
    <row r="21" spans="1:15" ht="18" customHeight="1" x14ac:dyDescent="0.15">
      <c r="A21" s="44">
        <v>13</v>
      </c>
      <c r="B21" s="597"/>
      <c r="C21" s="599"/>
      <c r="D21" s="597"/>
      <c r="E21" s="598"/>
      <c r="F21" s="599"/>
      <c r="G21" s="44"/>
      <c r="H21" s="44"/>
      <c r="I21" s="44"/>
      <c r="J21" s="44"/>
      <c r="M21" s="102" t="s">
        <v>310</v>
      </c>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395</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E3:H3"/>
    <mergeCell ref="I3:J3"/>
    <mergeCell ref="D25:F25"/>
    <mergeCell ref="D26:F26"/>
    <mergeCell ref="D27:F27"/>
    <mergeCell ref="C6:J6"/>
    <mergeCell ref="D14:F14"/>
    <mergeCell ref="D15:F15"/>
    <mergeCell ref="D16:F16"/>
    <mergeCell ref="D17:F17"/>
    <mergeCell ref="D18:F18"/>
    <mergeCell ref="D10:F10"/>
    <mergeCell ref="D11:F11"/>
    <mergeCell ref="D12:F12"/>
    <mergeCell ref="D13:F13"/>
    <mergeCell ref="B9:C9"/>
    <mergeCell ref="A40:J40"/>
    <mergeCell ref="D29:F29"/>
    <mergeCell ref="D30:F30"/>
    <mergeCell ref="D31:F31"/>
    <mergeCell ref="D32:F32"/>
    <mergeCell ref="D33:F33"/>
    <mergeCell ref="B36:C36"/>
    <mergeCell ref="D28:F28"/>
    <mergeCell ref="D19:F19"/>
    <mergeCell ref="D20:F20"/>
    <mergeCell ref="A39:J39"/>
    <mergeCell ref="D24:F24"/>
    <mergeCell ref="D23:F23"/>
    <mergeCell ref="D21:F21"/>
    <mergeCell ref="D22:F22"/>
    <mergeCell ref="B19:C19"/>
    <mergeCell ref="A37:J37"/>
    <mergeCell ref="A38:J38"/>
    <mergeCell ref="D34:F34"/>
    <mergeCell ref="D35:F35"/>
    <mergeCell ref="D36:F36"/>
    <mergeCell ref="D5:J5"/>
    <mergeCell ref="A6:B6"/>
    <mergeCell ref="A7:A8"/>
    <mergeCell ref="B7:C8"/>
    <mergeCell ref="D7:F8"/>
    <mergeCell ref="G7:G8"/>
    <mergeCell ref="H7:J7"/>
    <mergeCell ref="D9:F9"/>
    <mergeCell ref="B5:C5"/>
    <mergeCell ref="B32:C32"/>
    <mergeCell ref="B33:C33"/>
    <mergeCell ref="B27:C27"/>
    <mergeCell ref="B28:C28"/>
    <mergeCell ref="B29:C29"/>
    <mergeCell ref="B30:C30"/>
    <mergeCell ref="B31:C31"/>
    <mergeCell ref="B22:C22"/>
    <mergeCell ref="B17:C17"/>
    <mergeCell ref="B20:C20"/>
    <mergeCell ref="B21:C21"/>
    <mergeCell ref="B24:C24"/>
    <mergeCell ref="B25:C25"/>
    <mergeCell ref="B10:C10"/>
    <mergeCell ref="B11:C11"/>
    <mergeCell ref="B12:C12"/>
    <mergeCell ref="B13:C13"/>
    <mergeCell ref="B14:C14"/>
    <mergeCell ref="B15:C15"/>
    <mergeCell ref="B16:C16"/>
    <mergeCell ref="B26:C26"/>
    <mergeCell ref="B34:C34"/>
    <mergeCell ref="B35:C35"/>
    <mergeCell ref="B18:C18"/>
    <mergeCell ref="B23:C23"/>
  </mergeCells>
  <phoneticPr fontId="1"/>
  <printOptions horizontalCentered="1" verticalCentered="1"/>
  <pageMargins left="0.39370078740157483" right="0.39370078740157483" top="0.39370078740157483" bottom="0.39370078740157483" header="0" footer="0"/>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
  <sheetViews>
    <sheetView workbookViewId="0">
      <selection activeCell="D2" sqref="D2"/>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569</v>
      </c>
      <c r="B1" s="37"/>
      <c r="C1" s="37"/>
    </row>
    <row r="2" spans="1:15" ht="18" customHeight="1" x14ac:dyDescent="0.15">
      <c r="A2" s="39"/>
      <c r="B2" s="39"/>
      <c r="C2" s="39"/>
    </row>
    <row r="3" spans="1:15" ht="18" customHeight="1" x14ac:dyDescent="0.15">
      <c r="A3" s="40"/>
      <c r="B3" s="41" t="s">
        <v>21</v>
      </c>
      <c r="C3" s="42">
        <v>7</v>
      </c>
      <c r="D3" s="37" t="s">
        <v>24</v>
      </c>
      <c r="E3" s="603" t="s">
        <v>187</v>
      </c>
      <c r="F3" s="603"/>
      <c r="G3" s="603"/>
      <c r="H3" s="603"/>
      <c r="I3" s="604" t="s">
        <v>189</v>
      </c>
      <c r="J3" s="604"/>
    </row>
    <row r="4" spans="1:15" ht="18" customHeight="1" x14ac:dyDescent="0.15">
      <c r="A4" s="43"/>
      <c r="B4" s="43"/>
      <c r="C4" s="43"/>
      <c r="D4" s="43"/>
      <c r="E4" s="43"/>
      <c r="F4" s="43"/>
      <c r="G4" s="43"/>
      <c r="H4" s="43"/>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397</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64</v>
      </c>
      <c r="C9" s="599"/>
      <c r="D9" s="953" t="s">
        <v>313</v>
      </c>
      <c r="E9" s="605" t="s">
        <v>313</v>
      </c>
      <c r="F9" s="954" t="s">
        <v>313</v>
      </c>
      <c r="G9" s="44">
        <v>51</v>
      </c>
      <c r="H9" s="45"/>
      <c r="I9" s="45"/>
      <c r="J9" s="45"/>
      <c r="M9" s="100" t="s">
        <v>297</v>
      </c>
      <c r="O9" s="101" t="s">
        <v>314</v>
      </c>
    </row>
    <row r="10" spans="1:15" ht="18" customHeight="1" x14ac:dyDescent="0.15">
      <c r="A10" s="44">
        <v>2</v>
      </c>
      <c r="B10" s="597" t="s">
        <v>64</v>
      </c>
      <c r="C10" s="599"/>
      <c r="D10" s="953" t="s">
        <v>311</v>
      </c>
      <c r="E10" s="605" t="s">
        <v>311</v>
      </c>
      <c r="F10" s="954" t="s">
        <v>311</v>
      </c>
      <c r="G10" s="44">
        <v>35</v>
      </c>
      <c r="H10" s="45"/>
      <c r="I10" s="45"/>
      <c r="J10" s="45"/>
      <c r="M10" s="101" t="s">
        <v>298</v>
      </c>
      <c r="O10" s="101" t="s">
        <v>312</v>
      </c>
    </row>
    <row r="11" spans="1:15" ht="18" customHeight="1" x14ac:dyDescent="0.15">
      <c r="A11" s="44">
        <v>3</v>
      </c>
      <c r="B11" s="597" t="s">
        <v>64</v>
      </c>
      <c r="C11" s="599"/>
      <c r="D11" s="953" t="s">
        <v>303</v>
      </c>
      <c r="E11" s="605" t="s">
        <v>303</v>
      </c>
      <c r="F11" s="954" t="s">
        <v>303</v>
      </c>
      <c r="G11" s="44">
        <v>22</v>
      </c>
      <c r="H11" s="45"/>
      <c r="I11" s="45"/>
      <c r="J11" s="45"/>
      <c r="M11" s="101" t="s">
        <v>299</v>
      </c>
      <c r="O11" s="101" t="s">
        <v>303</v>
      </c>
    </row>
    <row r="12" spans="1:15" ht="18" customHeight="1" x14ac:dyDescent="0.15">
      <c r="A12" s="44">
        <v>4</v>
      </c>
      <c r="B12" s="597" t="s">
        <v>64</v>
      </c>
      <c r="C12" s="599"/>
      <c r="D12" s="953" t="s">
        <v>304</v>
      </c>
      <c r="E12" s="605" t="s">
        <v>304</v>
      </c>
      <c r="F12" s="954" t="s">
        <v>304</v>
      </c>
      <c r="G12" s="44">
        <v>34</v>
      </c>
      <c r="H12" s="45"/>
      <c r="I12" s="45"/>
      <c r="J12" s="45"/>
      <c r="M12" s="101" t="s">
        <v>300</v>
      </c>
      <c r="O12" s="101" t="s">
        <v>304</v>
      </c>
    </row>
    <row r="13" spans="1:15" ht="18" customHeight="1" x14ac:dyDescent="0.15">
      <c r="A13" s="44">
        <v>5</v>
      </c>
      <c r="B13" s="597" t="s">
        <v>64</v>
      </c>
      <c r="C13" s="599"/>
      <c r="D13" s="953" t="s">
        <v>305</v>
      </c>
      <c r="E13" s="605" t="s">
        <v>305</v>
      </c>
      <c r="F13" s="954" t="s">
        <v>305</v>
      </c>
      <c r="G13" s="44">
        <v>27</v>
      </c>
      <c r="H13" s="45"/>
      <c r="I13" s="45"/>
      <c r="J13" s="45"/>
      <c r="M13" s="101" t="s">
        <v>301</v>
      </c>
      <c r="O13" s="101" t="s">
        <v>305</v>
      </c>
    </row>
    <row r="14" spans="1:15" ht="18" customHeight="1" x14ac:dyDescent="0.15">
      <c r="A14" s="44">
        <v>6</v>
      </c>
      <c r="B14" s="597" t="s">
        <v>64</v>
      </c>
      <c r="C14" s="599"/>
      <c r="D14" s="953" t="s">
        <v>306</v>
      </c>
      <c r="E14" s="605" t="s">
        <v>306</v>
      </c>
      <c r="F14" s="954" t="s">
        <v>306</v>
      </c>
      <c r="G14" s="44">
        <v>27</v>
      </c>
      <c r="H14" s="45"/>
      <c r="I14" s="45"/>
      <c r="J14" s="45"/>
      <c r="M14" s="101" t="s">
        <v>302</v>
      </c>
      <c r="O14" s="101" t="s">
        <v>306</v>
      </c>
    </row>
    <row r="15" spans="1:15" ht="18" customHeight="1" x14ac:dyDescent="0.15">
      <c r="A15" s="44">
        <v>7</v>
      </c>
      <c r="B15" s="597" t="s">
        <v>64</v>
      </c>
      <c r="C15" s="599"/>
      <c r="D15" s="953" t="s">
        <v>309</v>
      </c>
      <c r="E15" s="605" t="s">
        <v>309</v>
      </c>
      <c r="F15" s="954" t="s">
        <v>309</v>
      </c>
      <c r="G15" s="44">
        <v>40</v>
      </c>
      <c r="H15" s="45"/>
      <c r="I15" s="45"/>
      <c r="J15" s="45"/>
      <c r="M15" s="101" t="s">
        <v>303</v>
      </c>
      <c r="O15" s="102" t="s">
        <v>310</v>
      </c>
    </row>
    <row r="16" spans="1:15" ht="18" customHeight="1" x14ac:dyDescent="0.15">
      <c r="A16" s="44">
        <v>8</v>
      </c>
      <c r="B16" s="597"/>
      <c r="C16" s="599"/>
      <c r="D16" s="597"/>
      <c r="E16" s="598"/>
      <c r="F16" s="599"/>
      <c r="G16" s="44"/>
      <c r="H16" s="45"/>
      <c r="I16" s="45"/>
      <c r="J16" s="45"/>
      <c r="M16" s="101" t="s">
        <v>304</v>
      </c>
      <c r="O16" s="101"/>
    </row>
    <row r="17" spans="1:15" ht="18" customHeight="1" x14ac:dyDescent="0.15">
      <c r="A17" s="44">
        <v>9</v>
      </c>
      <c r="B17" s="597"/>
      <c r="C17" s="599"/>
      <c r="D17" s="597"/>
      <c r="E17" s="598"/>
      <c r="F17" s="599"/>
      <c r="G17" s="44"/>
      <c r="H17" s="45"/>
      <c r="I17" s="45"/>
      <c r="J17" s="45"/>
      <c r="M17" s="101" t="s">
        <v>305</v>
      </c>
      <c r="O17" s="102"/>
    </row>
    <row r="18" spans="1:15" ht="18" customHeight="1" x14ac:dyDescent="0.15">
      <c r="A18" s="44">
        <v>10</v>
      </c>
      <c r="B18" s="597"/>
      <c r="C18" s="599"/>
      <c r="D18" s="597"/>
      <c r="E18" s="598"/>
      <c r="F18" s="599"/>
      <c r="G18" s="44"/>
      <c r="H18" s="45"/>
      <c r="I18" s="45"/>
      <c r="J18" s="45"/>
      <c r="M18" s="101" t="s">
        <v>306</v>
      </c>
    </row>
    <row r="19" spans="1:15" ht="18" customHeight="1" x14ac:dyDescent="0.15">
      <c r="A19" s="44">
        <v>11</v>
      </c>
      <c r="B19" s="597"/>
      <c r="C19" s="599"/>
      <c r="D19" s="597"/>
      <c r="E19" s="598"/>
      <c r="F19" s="599"/>
      <c r="G19" s="44"/>
      <c r="H19" s="44"/>
      <c r="I19" s="44"/>
      <c r="J19" s="44"/>
      <c r="M19" s="101" t="s">
        <v>307</v>
      </c>
    </row>
    <row r="20" spans="1:15" ht="18" customHeight="1" x14ac:dyDescent="0.15">
      <c r="A20" s="44">
        <v>12</v>
      </c>
      <c r="B20" s="597"/>
      <c r="C20" s="599"/>
      <c r="D20" s="597"/>
      <c r="E20" s="598"/>
      <c r="F20" s="599"/>
      <c r="G20" s="44"/>
      <c r="H20" s="44"/>
      <c r="I20" s="44"/>
      <c r="J20" s="44"/>
      <c r="M20" s="101" t="s">
        <v>308</v>
      </c>
    </row>
    <row r="21" spans="1:15" ht="18" customHeight="1" x14ac:dyDescent="0.15">
      <c r="A21" s="44">
        <v>13</v>
      </c>
      <c r="B21" s="597"/>
      <c r="C21" s="599"/>
      <c r="D21" s="597"/>
      <c r="E21" s="598"/>
      <c r="F21" s="599"/>
      <c r="G21" s="44"/>
      <c r="H21" s="44"/>
      <c r="I21" s="44"/>
      <c r="J21" s="44"/>
      <c r="M21" s="102" t="s">
        <v>310</v>
      </c>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
  <sheetViews>
    <sheetView workbookViewId="0">
      <selection activeCell="B7" sqref="B7:C8"/>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392</v>
      </c>
      <c r="B1" s="37"/>
      <c r="C1" s="37"/>
    </row>
    <row r="2" spans="1:15" ht="18" customHeight="1" x14ac:dyDescent="0.15">
      <c r="A2" s="39"/>
      <c r="B2" s="39"/>
      <c r="C2" s="39"/>
    </row>
    <row r="3" spans="1:15" ht="18" customHeight="1" x14ac:dyDescent="0.15">
      <c r="A3" s="40"/>
      <c r="B3" s="41" t="s">
        <v>21</v>
      </c>
      <c r="C3" s="42">
        <v>7</v>
      </c>
      <c r="D3" s="37" t="s">
        <v>24</v>
      </c>
      <c r="E3" s="603" t="s">
        <v>187</v>
      </c>
      <c r="F3" s="603"/>
      <c r="G3" s="603"/>
      <c r="H3" s="603"/>
      <c r="I3" s="604" t="s">
        <v>189</v>
      </c>
      <c r="J3" s="604"/>
    </row>
    <row r="4" spans="1:15" ht="18" customHeight="1" x14ac:dyDescent="0.15">
      <c r="A4" s="43"/>
      <c r="B4" s="43"/>
      <c r="C4" s="43"/>
      <c r="D4" s="43"/>
      <c r="E4" s="43"/>
      <c r="F4" s="43"/>
      <c r="G4" s="43"/>
      <c r="H4" s="43"/>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541</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64</v>
      </c>
      <c r="C9" s="599"/>
      <c r="D9" s="953" t="s">
        <v>313</v>
      </c>
      <c r="E9" s="605" t="s">
        <v>313</v>
      </c>
      <c r="F9" s="954" t="s">
        <v>313</v>
      </c>
      <c r="G9" s="44">
        <v>51</v>
      </c>
      <c r="H9" s="45"/>
      <c r="I9" s="45"/>
      <c r="J9" s="45"/>
      <c r="M9" s="100" t="s">
        <v>297</v>
      </c>
      <c r="O9" s="101" t="s">
        <v>314</v>
      </c>
    </row>
    <row r="10" spans="1:15" ht="18" customHeight="1" x14ac:dyDescent="0.15">
      <c r="A10" s="44">
        <v>2</v>
      </c>
      <c r="B10" s="597" t="s">
        <v>64</v>
      </c>
      <c r="C10" s="599"/>
      <c r="D10" s="953" t="s">
        <v>311</v>
      </c>
      <c r="E10" s="605" t="s">
        <v>311</v>
      </c>
      <c r="F10" s="954" t="s">
        <v>311</v>
      </c>
      <c r="G10" s="44">
        <v>35</v>
      </c>
      <c r="H10" s="45"/>
      <c r="I10" s="45"/>
      <c r="J10" s="45"/>
      <c r="M10" s="101" t="s">
        <v>298</v>
      </c>
      <c r="O10" s="101" t="s">
        <v>312</v>
      </c>
    </row>
    <row r="11" spans="1:15" ht="18" customHeight="1" x14ac:dyDescent="0.15">
      <c r="A11" s="44">
        <v>3</v>
      </c>
      <c r="B11" s="597" t="s">
        <v>64</v>
      </c>
      <c r="C11" s="599"/>
      <c r="D11" s="953" t="s">
        <v>303</v>
      </c>
      <c r="E11" s="605" t="s">
        <v>303</v>
      </c>
      <c r="F11" s="954" t="s">
        <v>303</v>
      </c>
      <c r="G11" s="44">
        <v>22</v>
      </c>
      <c r="H11" s="45"/>
      <c r="I11" s="45"/>
      <c r="J11" s="45"/>
      <c r="M11" s="101" t="s">
        <v>299</v>
      </c>
      <c r="O11" s="101" t="s">
        <v>303</v>
      </c>
    </row>
    <row r="12" spans="1:15" ht="18" customHeight="1" x14ac:dyDescent="0.15">
      <c r="A12" s="44">
        <v>4</v>
      </c>
      <c r="B12" s="597" t="s">
        <v>64</v>
      </c>
      <c r="C12" s="599"/>
      <c r="D12" s="953" t="s">
        <v>304</v>
      </c>
      <c r="E12" s="605" t="s">
        <v>304</v>
      </c>
      <c r="F12" s="954" t="s">
        <v>304</v>
      </c>
      <c r="G12" s="44">
        <v>34</v>
      </c>
      <c r="H12" s="45"/>
      <c r="I12" s="45"/>
      <c r="J12" s="45"/>
      <c r="M12" s="101" t="s">
        <v>300</v>
      </c>
      <c r="O12" s="101" t="s">
        <v>304</v>
      </c>
    </row>
    <row r="13" spans="1:15" ht="18" customHeight="1" x14ac:dyDescent="0.15">
      <c r="A13" s="44">
        <v>5</v>
      </c>
      <c r="B13" s="597" t="s">
        <v>64</v>
      </c>
      <c r="C13" s="599"/>
      <c r="D13" s="953" t="s">
        <v>305</v>
      </c>
      <c r="E13" s="605" t="s">
        <v>305</v>
      </c>
      <c r="F13" s="954" t="s">
        <v>305</v>
      </c>
      <c r="G13" s="44">
        <v>27</v>
      </c>
      <c r="H13" s="45"/>
      <c r="I13" s="45"/>
      <c r="J13" s="45"/>
      <c r="M13" s="101" t="s">
        <v>301</v>
      </c>
      <c r="O13" s="101" t="s">
        <v>305</v>
      </c>
    </row>
    <row r="14" spans="1:15" ht="18" customHeight="1" x14ac:dyDescent="0.15">
      <c r="A14" s="44">
        <v>6</v>
      </c>
      <c r="B14" s="597" t="s">
        <v>64</v>
      </c>
      <c r="C14" s="599"/>
      <c r="D14" s="953" t="s">
        <v>306</v>
      </c>
      <c r="E14" s="605" t="s">
        <v>306</v>
      </c>
      <c r="F14" s="954" t="s">
        <v>306</v>
      </c>
      <c r="G14" s="44">
        <v>27</v>
      </c>
      <c r="H14" s="45"/>
      <c r="I14" s="45"/>
      <c r="J14" s="45"/>
      <c r="M14" s="101" t="s">
        <v>302</v>
      </c>
      <c r="O14" s="101" t="s">
        <v>306</v>
      </c>
    </row>
    <row r="15" spans="1:15" ht="18" customHeight="1" x14ac:dyDescent="0.15">
      <c r="A15" s="44">
        <v>7</v>
      </c>
      <c r="B15" s="597" t="s">
        <v>64</v>
      </c>
      <c r="C15" s="599"/>
      <c r="D15" s="953" t="s">
        <v>309</v>
      </c>
      <c r="E15" s="605" t="s">
        <v>309</v>
      </c>
      <c r="F15" s="954" t="s">
        <v>309</v>
      </c>
      <c r="G15" s="44">
        <v>40</v>
      </c>
      <c r="H15" s="45"/>
      <c r="I15" s="45"/>
      <c r="J15" s="45"/>
      <c r="M15" s="101" t="s">
        <v>303</v>
      </c>
      <c r="O15" s="102" t="s">
        <v>310</v>
      </c>
    </row>
    <row r="16" spans="1:15" ht="18" customHeight="1" x14ac:dyDescent="0.15">
      <c r="A16" s="44">
        <v>8</v>
      </c>
      <c r="B16" s="597"/>
      <c r="C16" s="599"/>
      <c r="D16" s="597"/>
      <c r="E16" s="598"/>
      <c r="F16" s="599"/>
      <c r="G16" s="44"/>
      <c r="H16" s="45"/>
      <c r="I16" s="45"/>
      <c r="J16" s="45"/>
      <c r="M16" s="101" t="s">
        <v>304</v>
      </c>
      <c r="O16" s="101"/>
    </row>
    <row r="17" spans="1:15" ht="18" customHeight="1" x14ac:dyDescent="0.15">
      <c r="A17" s="44">
        <v>9</v>
      </c>
      <c r="B17" s="597"/>
      <c r="C17" s="599"/>
      <c r="D17" s="597"/>
      <c r="E17" s="598"/>
      <c r="F17" s="599"/>
      <c r="G17" s="44"/>
      <c r="H17" s="45"/>
      <c r="I17" s="45"/>
      <c r="J17" s="45"/>
      <c r="M17" s="101" t="s">
        <v>305</v>
      </c>
      <c r="O17" s="102"/>
    </row>
    <row r="18" spans="1:15" ht="18" customHeight="1" x14ac:dyDescent="0.15">
      <c r="A18" s="44">
        <v>10</v>
      </c>
      <c r="B18" s="597"/>
      <c r="C18" s="599"/>
      <c r="D18" s="597"/>
      <c r="E18" s="598"/>
      <c r="F18" s="599"/>
      <c r="G18" s="44"/>
      <c r="H18" s="45"/>
      <c r="I18" s="45"/>
      <c r="J18" s="45"/>
      <c r="M18" s="101" t="s">
        <v>306</v>
      </c>
    </row>
    <row r="19" spans="1:15" ht="18" customHeight="1" x14ac:dyDescent="0.15">
      <c r="A19" s="44">
        <v>11</v>
      </c>
      <c r="B19" s="597"/>
      <c r="C19" s="599"/>
      <c r="D19" s="597"/>
      <c r="E19" s="598"/>
      <c r="F19" s="599"/>
      <c r="G19" s="44"/>
      <c r="H19" s="44"/>
      <c r="I19" s="44"/>
      <c r="J19" s="44"/>
      <c r="M19" s="101" t="s">
        <v>307</v>
      </c>
    </row>
    <row r="20" spans="1:15" ht="18" customHeight="1" x14ac:dyDescent="0.15">
      <c r="A20" s="44">
        <v>12</v>
      </c>
      <c r="B20" s="597"/>
      <c r="C20" s="599"/>
      <c r="D20" s="597"/>
      <c r="E20" s="598"/>
      <c r="F20" s="599"/>
      <c r="G20" s="44"/>
      <c r="H20" s="44"/>
      <c r="I20" s="44"/>
      <c r="J20" s="44"/>
      <c r="M20" s="101" t="s">
        <v>308</v>
      </c>
    </row>
    <row r="21" spans="1:15" ht="18" customHeight="1" x14ac:dyDescent="0.15">
      <c r="A21" s="44">
        <v>13</v>
      </c>
      <c r="B21" s="597"/>
      <c r="C21" s="599"/>
      <c r="D21" s="597"/>
      <c r="E21" s="598"/>
      <c r="F21" s="599"/>
      <c r="G21" s="44"/>
      <c r="H21" s="44"/>
      <c r="I21" s="44"/>
      <c r="J21" s="44"/>
      <c r="M21" s="102" t="s">
        <v>310</v>
      </c>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
  <sheetViews>
    <sheetView workbookViewId="0">
      <selection activeCell="A37" sqref="A37:J37"/>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402</v>
      </c>
      <c r="B1" s="37"/>
      <c r="C1" s="37"/>
    </row>
    <row r="2" spans="1:15" ht="18" customHeight="1" x14ac:dyDescent="0.15">
      <c r="A2" s="39"/>
      <c r="B2" s="39"/>
      <c r="C2" s="39"/>
    </row>
    <row r="3" spans="1:15" ht="18" customHeight="1" x14ac:dyDescent="0.15">
      <c r="A3" s="40"/>
      <c r="B3" s="41" t="s">
        <v>21</v>
      </c>
      <c r="C3" s="42">
        <v>7</v>
      </c>
      <c r="D3" s="37" t="s">
        <v>24</v>
      </c>
      <c r="E3" s="603" t="s">
        <v>187</v>
      </c>
      <c r="F3" s="603"/>
      <c r="G3" s="603"/>
      <c r="H3" s="603"/>
      <c r="I3" s="604" t="s">
        <v>189</v>
      </c>
      <c r="J3" s="604"/>
    </row>
    <row r="4" spans="1:15" ht="18" customHeight="1" x14ac:dyDescent="0.15">
      <c r="A4" s="43"/>
      <c r="B4" s="43"/>
      <c r="C4" s="43"/>
      <c r="D4" s="43"/>
      <c r="E4" s="43"/>
      <c r="F4" s="43"/>
      <c r="G4" s="43"/>
      <c r="H4" s="43"/>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398</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64</v>
      </c>
      <c r="C9" s="599"/>
      <c r="D9" s="953" t="s">
        <v>313</v>
      </c>
      <c r="E9" s="605" t="s">
        <v>313</v>
      </c>
      <c r="F9" s="954" t="s">
        <v>313</v>
      </c>
      <c r="G9" s="44">
        <v>51</v>
      </c>
      <c r="H9" s="45"/>
      <c r="I9" s="45"/>
      <c r="J9" s="45"/>
      <c r="M9" s="100" t="s">
        <v>297</v>
      </c>
      <c r="O9" s="101" t="s">
        <v>314</v>
      </c>
    </row>
    <row r="10" spans="1:15" ht="18" customHeight="1" x14ac:dyDescent="0.15">
      <c r="A10" s="44">
        <v>2</v>
      </c>
      <c r="B10" s="597" t="s">
        <v>64</v>
      </c>
      <c r="C10" s="599"/>
      <c r="D10" s="953" t="s">
        <v>311</v>
      </c>
      <c r="E10" s="605" t="s">
        <v>311</v>
      </c>
      <c r="F10" s="954" t="s">
        <v>311</v>
      </c>
      <c r="G10" s="44">
        <v>35</v>
      </c>
      <c r="H10" s="45"/>
      <c r="I10" s="45"/>
      <c r="J10" s="45"/>
      <c r="M10" s="101" t="s">
        <v>298</v>
      </c>
      <c r="O10" s="101" t="s">
        <v>312</v>
      </c>
    </row>
    <row r="11" spans="1:15" ht="18" customHeight="1" x14ac:dyDescent="0.15">
      <c r="A11" s="44">
        <v>3</v>
      </c>
      <c r="B11" s="597" t="s">
        <v>64</v>
      </c>
      <c r="C11" s="599"/>
      <c r="D11" s="953" t="s">
        <v>303</v>
      </c>
      <c r="E11" s="605" t="s">
        <v>303</v>
      </c>
      <c r="F11" s="954" t="s">
        <v>303</v>
      </c>
      <c r="G11" s="44">
        <v>22</v>
      </c>
      <c r="H11" s="45"/>
      <c r="I11" s="45"/>
      <c r="J11" s="45"/>
      <c r="M11" s="101" t="s">
        <v>299</v>
      </c>
      <c r="O11" s="101" t="s">
        <v>303</v>
      </c>
    </row>
    <row r="12" spans="1:15" ht="18" customHeight="1" x14ac:dyDescent="0.15">
      <c r="A12" s="44">
        <v>4</v>
      </c>
      <c r="B12" s="597" t="s">
        <v>64</v>
      </c>
      <c r="C12" s="599"/>
      <c r="D12" s="953" t="s">
        <v>304</v>
      </c>
      <c r="E12" s="605" t="s">
        <v>304</v>
      </c>
      <c r="F12" s="954" t="s">
        <v>304</v>
      </c>
      <c r="G12" s="44">
        <v>34</v>
      </c>
      <c r="H12" s="45"/>
      <c r="I12" s="45"/>
      <c r="J12" s="45"/>
      <c r="M12" s="101" t="s">
        <v>300</v>
      </c>
      <c r="O12" s="101" t="s">
        <v>304</v>
      </c>
    </row>
    <row r="13" spans="1:15" ht="18" customHeight="1" x14ac:dyDescent="0.15">
      <c r="A13" s="44">
        <v>5</v>
      </c>
      <c r="B13" s="597" t="s">
        <v>64</v>
      </c>
      <c r="C13" s="599"/>
      <c r="D13" s="953" t="s">
        <v>305</v>
      </c>
      <c r="E13" s="605" t="s">
        <v>305</v>
      </c>
      <c r="F13" s="954" t="s">
        <v>305</v>
      </c>
      <c r="G13" s="44">
        <v>27</v>
      </c>
      <c r="H13" s="45"/>
      <c r="I13" s="45"/>
      <c r="J13" s="45"/>
      <c r="M13" s="101" t="s">
        <v>301</v>
      </c>
      <c r="O13" s="101" t="s">
        <v>305</v>
      </c>
    </row>
    <row r="14" spans="1:15" ht="18" customHeight="1" x14ac:dyDescent="0.15">
      <c r="A14" s="44">
        <v>6</v>
      </c>
      <c r="B14" s="597" t="s">
        <v>64</v>
      </c>
      <c r="C14" s="599"/>
      <c r="D14" s="953" t="s">
        <v>306</v>
      </c>
      <c r="E14" s="605" t="s">
        <v>306</v>
      </c>
      <c r="F14" s="954" t="s">
        <v>306</v>
      </c>
      <c r="G14" s="44">
        <v>27</v>
      </c>
      <c r="H14" s="45"/>
      <c r="I14" s="45"/>
      <c r="J14" s="45"/>
      <c r="M14" s="101" t="s">
        <v>302</v>
      </c>
      <c r="O14" s="101" t="s">
        <v>306</v>
      </c>
    </row>
    <row r="15" spans="1:15" ht="18" customHeight="1" x14ac:dyDescent="0.15">
      <c r="A15" s="44">
        <v>7</v>
      </c>
      <c r="B15" s="597" t="s">
        <v>64</v>
      </c>
      <c r="C15" s="599"/>
      <c r="D15" s="953" t="s">
        <v>309</v>
      </c>
      <c r="E15" s="605" t="s">
        <v>309</v>
      </c>
      <c r="F15" s="954" t="s">
        <v>309</v>
      </c>
      <c r="G15" s="44">
        <v>40</v>
      </c>
      <c r="H15" s="45"/>
      <c r="I15" s="45"/>
      <c r="J15" s="45"/>
      <c r="M15" s="101" t="s">
        <v>303</v>
      </c>
      <c r="O15" s="102" t="s">
        <v>310</v>
      </c>
    </row>
    <row r="16" spans="1:15" ht="18" customHeight="1" x14ac:dyDescent="0.15">
      <c r="A16" s="44">
        <v>8</v>
      </c>
      <c r="B16" s="597"/>
      <c r="C16" s="599"/>
      <c r="D16" s="597"/>
      <c r="E16" s="598"/>
      <c r="F16" s="599"/>
      <c r="G16" s="44"/>
      <c r="H16" s="45"/>
      <c r="I16" s="45"/>
      <c r="J16" s="45"/>
      <c r="M16" s="101" t="s">
        <v>304</v>
      </c>
      <c r="O16" s="101"/>
    </row>
    <row r="17" spans="1:15" ht="18" customHeight="1" x14ac:dyDescent="0.15">
      <c r="A17" s="44">
        <v>9</v>
      </c>
      <c r="B17" s="597"/>
      <c r="C17" s="599"/>
      <c r="D17" s="597"/>
      <c r="E17" s="598"/>
      <c r="F17" s="599"/>
      <c r="G17" s="44"/>
      <c r="H17" s="45"/>
      <c r="I17" s="45"/>
      <c r="J17" s="45"/>
      <c r="M17" s="101" t="s">
        <v>305</v>
      </c>
      <c r="O17" s="102"/>
    </row>
    <row r="18" spans="1:15" ht="18" customHeight="1" x14ac:dyDescent="0.15">
      <c r="A18" s="44">
        <v>10</v>
      </c>
      <c r="B18" s="597"/>
      <c r="C18" s="599"/>
      <c r="D18" s="597"/>
      <c r="E18" s="598"/>
      <c r="F18" s="599"/>
      <c r="G18" s="44"/>
      <c r="H18" s="45"/>
      <c r="I18" s="45"/>
      <c r="J18" s="45"/>
      <c r="M18" s="101" t="s">
        <v>306</v>
      </c>
    </row>
    <row r="19" spans="1:15" ht="18" customHeight="1" x14ac:dyDescent="0.15">
      <c r="A19" s="44">
        <v>11</v>
      </c>
      <c r="B19" s="597"/>
      <c r="C19" s="599"/>
      <c r="D19" s="597"/>
      <c r="E19" s="598"/>
      <c r="F19" s="599"/>
      <c r="G19" s="44"/>
      <c r="H19" s="44"/>
      <c r="I19" s="44"/>
      <c r="J19" s="44"/>
      <c r="M19" s="101" t="s">
        <v>307</v>
      </c>
    </row>
    <row r="20" spans="1:15" ht="18" customHeight="1" x14ac:dyDescent="0.15">
      <c r="A20" s="44">
        <v>12</v>
      </c>
      <c r="B20" s="597"/>
      <c r="C20" s="599"/>
      <c r="D20" s="597"/>
      <c r="E20" s="598"/>
      <c r="F20" s="599"/>
      <c r="G20" s="44"/>
      <c r="H20" s="44"/>
      <c r="I20" s="44"/>
      <c r="J20" s="44"/>
      <c r="M20" s="101" t="s">
        <v>308</v>
      </c>
    </row>
    <row r="21" spans="1:15" ht="18" customHeight="1" x14ac:dyDescent="0.15">
      <c r="A21" s="44">
        <v>13</v>
      </c>
      <c r="B21" s="597"/>
      <c r="C21" s="599"/>
      <c r="D21" s="597"/>
      <c r="E21" s="598"/>
      <c r="F21" s="599"/>
      <c r="G21" s="44"/>
      <c r="H21" s="44"/>
      <c r="I21" s="44"/>
      <c r="J21" s="44"/>
      <c r="M21" s="102" t="s">
        <v>310</v>
      </c>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
  <sheetViews>
    <sheetView workbookViewId="0">
      <selection activeCell="G17" sqref="G17"/>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625</v>
      </c>
      <c r="B1" s="37"/>
      <c r="C1" s="37"/>
    </row>
    <row r="2" spans="1:15" ht="18" customHeight="1" x14ac:dyDescent="0.15">
      <c r="A2" s="39"/>
      <c r="B2" s="39"/>
      <c r="C2" s="39"/>
    </row>
    <row r="3" spans="1:15" ht="18" customHeight="1" x14ac:dyDescent="0.15">
      <c r="A3" s="40"/>
      <c r="B3" s="41" t="s">
        <v>21</v>
      </c>
      <c r="C3" s="42">
        <v>7</v>
      </c>
      <c r="D3" s="37" t="s">
        <v>24</v>
      </c>
      <c r="E3" s="603" t="s">
        <v>187</v>
      </c>
      <c r="F3" s="603"/>
      <c r="G3" s="603"/>
      <c r="H3" s="603"/>
      <c r="I3" s="604" t="s">
        <v>189</v>
      </c>
      <c r="J3" s="604"/>
    </row>
    <row r="4" spans="1:15" ht="18" customHeight="1" x14ac:dyDescent="0.15">
      <c r="A4" s="43"/>
      <c r="B4" s="43"/>
      <c r="C4" s="43"/>
      <c r="D4" s="43"/>
      <c r="E4" s="43"/>
      <c r="F4" s="43"/>
      <c r="G4" s="43"/>
      <c r="H4" s="43"/>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399</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64</v>
      </c>
      <c r="C9" s="599"/>
      <c r="D9" s="953" t="s">
        <v>313</v>
      </c>
      <c r="E9" s="605" t="s">
        <v>313</v>
      </c>
      <c r="F9" s="954" t="s">
        <v>313</v>
      </c>
      <c r="G9" s="44">
        <v>51</v>
      </c>
      <c r="H9" s="45"/>
      <c r="I9" s="45"/>
      <c r="J9" s="45"/>
      <c r="M9" s="100" t="s">
        <v>297</v>
      </c>
      <c r="O9" s="101" t="s">
        <v>314</v>
      </c>
    </row>
    <row r="10" spans="1:15" ht="18" customHeight="1" x14ac:dyDescent="0.15">
      <c r="A10" s="44">
        <v>2</v>
      </c>
      <c r="B10" s="597" t="s">
        <v>64</v>
      </c>
      <c r="C10" s="599"/>
      <c r="D10" s="953" t="s">
        <v>311</v>
      </c>
      <c r="E10" s="605" t="s">
        <v>311</v>
      </c>
      <c r="F10" s="954" t="s">
        <v>311</v>
      </c>
      <c r="G10" s="44">
        <v>35</v>
      </c>
      <c r="H10" s="45"/>
      <c r="I10" s="45"/>
      <c r="J10" s="45"/>
      <c r="M10" s="101" t="s">
        <v>298</v>
      </c>
      <c r="O10" s="101" t="s">
        <v>312</v>
      </c>
    </row>
    <row r="11" spans="1:15" ht="18" customHeight="1" x14ac:dyDescent="0.15">
      <c r="A11" s="44">
        <v>3</v>
      </c>
      <c r="B11" s="597" t="s">
        <v>64</v>
      </c>
      <c r="C11" s="599"/>
      <c r="D11" s="953" t="s">
        <v>303</v>
      </c>
      <c r="E11" s="605" t="s">
        <v>303</v>
      </c>
      <c r="F11" s="954" t="s">
        <v>303</v>
      </c>
      <c r="G11" s="44">
        <v>22</v>
      </c>
      <c r="H11" s="45"/>
      <c r="I11" s="45"/>
      <c r="J11" s="45"/>
      <c r="M11" s="101" t="s">
        <v>299</v>
      </c>
      <c r="O11" s="101" t="s">
        <v>303</v>
      </c>
    </row>
    <row r="12" spans="1:15" ht="18" customHeight="1" x14ac:dyDescent="0.15">
      <c r="A12" s="44">
        <v>4</v>
      </c>
      <c r="B12" s="597" t="s">
        <v>64</v>
      </c>
      <c r="C12" s="599"/>
      <c r="D12" s="953" t="s">
        <v>304</v>
      </c>
      <c r="E12" s="605" t="s">
        <v>304</v>
      </c>
      <c r="F12" s="954" t="s">
        <v>304</v>
      </c>
      <c r="G12" s="44">
        <v>34</v>
      </c>
      <c r="H12" s="45"/>
      <c r="I12" s="45"/>
      <c r="J12" s="45"/>
      <c r="M12" s="101" t="s">
        <v>300</v>
      </c>
      <c r="O12" s="101" t="s">
        <v>304</v>
      </c>
    </row>
    <row r="13" spans="1:15" ht="18" customHeight="1" x14ac:dyDescent="0.15">
      <c r="A13" s="44">
        <v>5</v>
      </c>
      <c r="B13" s="597" t="s">
        <v>64</v>
      </c>
      <c r="C13" s="599"/>
      <c r="D13" s="953" t="s">
        <v>305</v>
      </c>
      <c r="E13" s="605" t="s">
        <v>305</v>
      </c>
      <c r="F13" s="954" t="s">
        <v>305</v>
      </c>
      <c r="G13" s="44">
        <v>27</v>
      </c>
      <c r="H13" s="45"/>
      <c r="I13" s="45"/>
      <c r="J13" s="45"/>
      <c r="M13" s="101" t="s">
        <v>301</v>
      </c>
      <c r="O13" s="101" t="s">
        <v>305</v>
      </c>
    </row>
    <row r="14" spans="1:15" ht="18" customHeight="1" x14ac:dyDescent="0.15">
      <c r="A14" s="44">
        <v>6</v>
      </c>
      <c r="B14" s="597" t="s">
        <v>64</v>
      </c>
      <c r="C14" s="599"/>
      <c r="D14" s="953" t="s">
        <v>306</v>
      </c>
      <c r="E14" s="605" t="s">
        <v>306</v>
      </c>
      <c r="F14" s="954" t="s">
        <v>306</v>
      </c>
      <c r="G14" s="44">
        <v>27</v>
      </c>
      <c r="H14" s="45"/>
      <c r="I14" s="45"/>
      <c r="J14" s="45"/>
      <c r="M14" s="101" t="s">
        <v>302</v>
      </c>
      <c r="O14" s="101" t="s">
        <v>306</v>
      </c>
    </row>
    <row r="15" spans="1:15" ht="18" customHeight="1" x14ac:dyDescent="0.15">
      <c r="A15" s="44">
        <v>7</v>
      </c>
      <c r="B15" s="597" t="s">
        <v>64</v>
      </c>
      <c r="C15" s="599"/>
      <c r="D15" s="953" t="s">
        <v>309</v>
      </c>
      <c r="E15" s="605" t="s">
        <v>309</v>
      </c>
      <c r="F15" s="954" t="s">
        <v>309</v>
      </c>
      <c r="G15" s="44">
        <v>40</v>
      </c>
      <c r="H15" s="45"/>
      <c r="I15" s="45"/>
      <c r="J15" s="45"/>
      <c r="M15" s="101" t="s">
        <v>303</v>
      </c>
      <c r="O15" s="102" t="s">
        <v>310</v>
      </c>
    </row>
    <row r="16" spans="1:15" ht="18" customHeight="1" x14ac:dyDescent="0.15">
      <c r="A16" s="44">
        <v>8</v>
      </c>
      <c r="B16" s="597" t="s">
        <v>787</v>
      </c>
      <c r="C16" s="599"/>
      <c r="D16" s="953" t="s">
        <v>789</v>
      </c>
      <c r="E16" s="605"/>
      <c r="F16" s="954"/>
      <c r="G16" s="44">
        <v>39</v>
      </c>
      <c r="H16" s="45"/>
      <c r="I16" s="45"/>
      <c r="J16" s="45"/>
      <c r="M16" s="101" t="s">
        <v>304</v>
      </c>
      <c r="O16" s="101"/>
    </row>
    <row r="17" spans="1:15" ht="18" customHeight="1" x14ac:dyDescent="0.15">
      <c r="A17" s="44">
        <v>9</v>
      </c>
      <c r="B17" s="597"/>
      <c r="C17" s="599"/>
      <c r="D17" s="597"/>
      <c r="E17" s="598"/>
      <c r="F17" s="599"/>
      <c r="G17" s="44"/>
      <c r="H17" s="45"/>
      <c r="I17" s="45"/>
      <c r="J17" s="45"/>
      <c r="M17" s="101" t="s">
        <v>305</v>
      </c>
      <c r="O17" s="102"/>
    </row>
    <row r="18" spans="1:15" ht="18" customHeight="1" x14ac:dyDescent="0.15">
      <c r="A18" s="44">
        <v>10</v>
      </c>
      <c r="B18" s="597"/>
      <c r="C18" s="599"/>
      <c r="D18" s="597"/>
      <c r="E18" s="598"/>
      <c r="F18" s="599"/>
      <c r="G18" s="44"/>
      <c r="H18" s="45"/>
      <c r="I18" s="45"/>
      <c r="J18" s="45"/>
      <c r="M18" s="101" t="s">
        <v>306</v>
      </c>
    </row>
    <row r="19" spans="1:15" ht="18" customHeight="1" x14ac:dyDescent="0.15">
      <c r="A19" s="44">
        <v>11</v>
      </c>
      <c r="B19" s="597"/>
      <c r="C19" s="599"/>
      <c r="D19" s="597"/>
      <c r="E19" s="598"/>
      <c r="F19" s="599"/>
      <c r="G19" s="44"/>
      <c r="H19" s="44"/>
      <c r="I19" s="44"/>
      <c r="J19" s="44"/>
      <c r="M19" s="101" t="s">
        <v>307</v>
      </c>
    </row>
    <row r="20" spans="1:15" ht="18" customHeight="1" x14ac:dyDescent="0.15">
      <c r="A20" s="44">
        <v>12</v>
      </c>
      <c r="B20" s="597"/>
      <c r="C20" s="599"/>
      <c r="D20" s="597"/>
      <c r="E20" s="598"/>
      <c r="F20" s="599"/>
      <c r="G20" s="44"/>
      <c r="H20" s="44"/>
      <c r="I20" s="44"/>
      <c r="J20" s="44"/>
      <c r="M20" s="101" t="s">
        <v>308</v>
      </c>
    </row>
    <row r="21" spans="1:15" ht="18" customHeight="1" x14ac:dyDescent="0.15">
      <c r="A21" s="44">
        <v>13</v>
      </c>
      <c r="B21" s="597"/>
      <c r="C21" s="599"/>
      <c r="D21" s="597"/>
      <c r="E21" s="598"/>
      <c r="F21" s="599"/>
      <c r="G21" s="44"/>
      <c r="H21" s="44"/>
      <c r="I21" s="44"/>
      <c r="J21" s="44"/>
      <c r="M21" s="102" t="s">
        <v>310</v>
      </c>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
  <sheetViews>
    <sheetView workbookViewId="0">
      <selection activeCell="U11" sqref="U11"/>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400</v>
      </c>
      <c r="B1" s="37"/>
      <c r="C1" s="37"/>
    </row>
    <row r="2" spans="1:15" ht="18" customHeight="1" x14ac:dyDescent="0.15">
      <c r="A2" s="39"/>
      <c r="B2" s="39"/>
      <c r="C2" s="39"/>
    </row>
    <row r="3" spans="1:15" ht="18" customHeight="1" x14ac:dyDescent="0.15">
      <c r="A3" s="40"/>
      <c r="B3" s="41" t="s">
        <v>21</v>
      </c>
      <c r="C3" s="42">
        <v>7</v>
      </c>
      <c r="D3" s="37" t="s">
        <v>24</v>
      </c>
      <c r="E3" s="603" t="s">
        <v>187</v>
      </c>
      <c r="F3" s="603"/>
      <c r="G3" s="603"/>
      <c r="H3" s="603"/>
      <c r="I3" s="604" t="s">
        <v>189</v>
      </c>
      <c r="J3" s="604"/>
    </row>
    <row r="4" spans="1:15" ht="18" customHeight="1" x14ac:dyDescent="0.15">
      <c r="A4" s="43"/>
      <c r="B4" s="43"/>
      <c r="C4" s="43"/>
      <c r="D4" s="43"/>
      <c r="E4" s="43"/>
      <c r="F4" s="43"/>
      <c r="G4" s="43"/>
      <c r="H4" s="43"/>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401</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64</v>
      </c>
      <c r="C9" s="599"/>
      <c r="D9" s="953" t="s">
        <v>313</v>
      </c>
      <c r="E9" s="605" t="s">
        <v>313</v>
      </c>
      <c r="F9" s="954" t="s">
        <v>313</v>
      </c>
      <c r="G9" s="44">
        <v>51</v>
      </c>
      <c r="H9" s="45"/>
      <c r="I9" s="45"/>
      <c r="J9" s="45"/>
      <c r="M9" s="100" t="s">
        <v>297</v>
      </c>
      <c r="O9" s="101" t="s">
        <v>314</v>
      </c>
    </row>
    <row r="10" spans="1:15" ht="18" customHeight="1" x14ac:dyDescent="0.15">
      <c r="A10" s="44">
        <v>2</v>
      </c>
      <c r="B10" s="597" t="s">
        <v>64</v>
      </c>
      <c r="C10" s="599"/>
      <c r="D10" s="953" t="s">
        <v>311</v>
      </c>
      <c r="E10" s="605" t="s">
        <v>311</v>
      </c>
      <c r="F10" s="954" t="s">
        <v>311</v>
      </c>
      <c r="G10" s="44">
        <v>35</v>
      </c>
      <c r="H10" s="45"/>
      <c r="I10" s="45"/>
      <c r="J10" s="45"/>
      <c r="M10" s="101" t="s">
        <v>298</v>
      </c>
      <c r="O10" s="101" t="s">
        <v>312</v>
      </c>
    </row>
    <row r="11" spans="1:15" ht="18" customHeight="1" x14ac:dyDescent="0.15">
      <c r="A11" s="44">
        <v>3</v>
      </c>
      <c r="B11" s="597" t="s">
        <v>64</v>
      </c>
      <c r="C11" s="599"/>
      <c r="D11" s="953" t="s">
        <v>303</v>
      </c>
      <c r="E11" s="605" t="s">
        <v>303</v>
      </c>
      <c r="F11" s="954" t="s">
        <v>303</v>
      </c>
      <c r="G11" s="44">
        <v>22</v>
      </c>
      <c r="H11" s="45"/>
      <c r="I11" s="45"/>
      <c r="J11" s="45"/>
      <c r="M11" s="101" t="s">
        <v>299</v>
      </c>
      <c r="O11" s="101" t="s">
        <v>303</v>
      </c>
    </row>
    <row r="12" spans="1:15" ht="18" customHeight="1" x14ac:dyDescent="0.15">
      <c r="A12" s="44">
        <v>4</v>
      </c>
      <c r="B12" s="597" t="s">
        <v>64</v>
      </c>
      <c r="C12" s="599"/>
      <c r="D12" s="953" t="s">
        <v>304</v>
      </c>
      <c r="E12" s="605" t="s">
        <v>304</v>
      </c>
      <c r="F12" s="954" t="s">
        <v>304</v>
      </c>
      <c r="G12" s="44">
        <v>34</v>
      </c>
      <c r="H12" s="45"/>
      <c r="I12" s="45"/>
      <c r="J12" s="45"/>
      <c r="M12" s="101" t="s">
        <v>300</v>
      </c>
      <c r="O12" s="101" t="s">
        <v>304</v>
      </c>
    </row>
    <row r="13" spans="1:15" ht="18" customHeight="1" x14ac:dyDescent="0.15">
      <c r="A13" s="44">
        <v>5</v>
      </c>
      <c r="B13" s="597" t="s">
        <v>64</v>
      </c>
      <c r="C13" s="599"/>
      <c r="D13" s="953" t="s">
        <v>305</v>
      </c>
      <c r="E13" s="605" t="s">
        <v>305</v>
      </c>
      <c r="F13" s="954" t="s">
        <v>305</v>
      </c>
      <c r="G13" s="44">
        <v>27</v>
      </c>
      <c r="H13" s="45"/>
      <c r="I13" s="45"/>
      <c r="J13" s="45"/>
      <c r="M13" s="101" t="s">
        <v>301</v>
      </c>
      <c r="O13" s="101" t="s">
        <v>305</v>
      </c>
    </row>
    <row r="14" spans="1:15" ht="18" customHeight="1" x14ac:dyDescent="0.15">
      <c r="A14" s="44">
        <v>6</v>
      </c>
      <c r="B14" s="597" t="s">
        <v>64</v>
      </c>
      <c r="C14" s="599"/>
      <c r="D14" s="953" t="s">
        <v>306</v>
      </c>
      <c r="E14" s="605" t="s">
        <v>306</v>
      </c>
      <c r="F14" s="954" t="s">
        <v>306</v>
      </c>
      <c r="G14" s="44">
        <v>27</v>
      </c>
      <c r="H14" s="45"/>
      <c r="I14" s="45"/>
      <c r="J14" s="45"/>
      <c r="M14" s="101" t="s">
        <v>302</v>
      </c>
      <c r="O14" s="101" t="s">
        <v>306</v>
      </c>
    </row>
    <row r="15" spans="1:15" ht="18" customHeight="1" x14ac:dyDescent="0.15">
      <c r="A15" s="44">
        <v>7</v>
      </c>
      <c r="B15" s="597" t="s">
        <v>64</v>
      </c>
      <c r="C15" s="599"/>
      <c r="D15" s="953" t="s">
        <v>309</v>
      </c>
      <c r="E15" s="605" t="s">
        <v>309</v>
      </c>
      <c r="F15" s="954" t="s">
        <v>309</v>
      </c>
      <c r="G15" s="44">
        <v>40</v>
      </c>
      <c r="H15" s="45"/>
      <c r="I15" s="45"/>
      <c r="J15" s="45"/>
      <c r="M15" s="101" t="s">
        <v>303</v>
      </c>
      <c r="O15" s="102" t="s">
        <v>310</v>
      </c>
    </row>
    <row r="16" spans="1:15" ht="18" customHeight="1" x14ac:dyDescent="0.15">
      <c r="A16" s="44">
        <v>8</v>
      </c>
      <c r="B16" s="597"/>
      <c r="C16" s="599"/>
      <c r="D16" s="597"/>
      <c r="E16" s="598"/>
      <c r="F16" s="599"/>
      <c r="G16" s="44"/>
      <c r="H16" s="45"/>
      <c r="I16" s="45"/>
      <c r="J16" s="45"/>
      <c r="M16" s="101" t="s">
        <v>304</v>
      </c>
      <c r="O16" s="101"/>
    </row>
    <row r="17" spans="1:15" ht="18" customHeight="1" x14ac:dyDescent="0.15">
      <c r="A17" s="44">
        <v>9</v>
      </c>
      <c r="B17" s="597"/>
      <c r="C17" s="599"/>
      <c r="D17" s="597"/>
      <c r="E17" s="598"/>
      <c r="F17" s="599"/>
      <c r="G17" s="44"/>
      <c r="H17" s="45"/>
      <c r="I17" s="45"/>
      <c r="J17" s="45"/>
      <c r="M17" s="101" t="s">
        <v>305</v>
      </c>
      <c r="O17" s="102"/>
    </row>
    <row r="18" spans="1:15" ht="18" customHeight="1" x14ac:dyDescent="0.15">
      <c r="A18" s="44">
        <v>10</v>
      </c>
      <c r="B18" s="597"/>
      <c r="C18" s="599"/>
      <c r="D18" s="597"/>
      <c r="E18" s="598"/>
      <c r="F18" s="599"/>
      <c r="G18" s="44"/>
      <c r="H18" s="45"/>
      <c r="I18" s="45"/>
      <c r="J18" s="45"/>
      <c r="M18" s="101" t="s">
        <v>306</v>
      </c>
    </row>
    <row r="19" spans="1:15" ht="18" customHeight="1" x14ac:dyDescent="0.15">
      <c r="A19" s="44">
        <v>11</v>
      </c>
      <c r="B19" s="597"/>
      <c r="C19" s="599"/>
      <c r="D19" s="597"/>
      <c r="E19" s="598"/>
      <c r="F19" s="599"/>
      <c r="G19" s="44"/>
      <c r="H19" s="44"/>
      <c r="I19" s="44"/>
      <c r="J19" s="44"/>
      <c r="M19" s="101" t="s">
        <v>307</v>
      </c>
    </row>
    <row r="20" spans="1:15" ht="18" customHeight="1" x14ac:dyDescent="0.15">
      <c r="A20" s="44">
        <v>12</v>
      </c>
      <c r="B20" s="597"/>
      <c r="C20" s="599"/>
      <c r="D20" s="597"/>
      <c r="E20" s="598"/>
      <c r="F20" s="599"/>
      <c r="G20" s="44"/>
      <c r="H20" s="44"/>
      <c r="I20" s="44"/>
      <c r="J20" s="44"/>
      <c r="M20" s="101" t="s">
        <v>308</v>
      </c>
    </row>
    <row r="21" spans="1:15" ht="18" customHeight="1" x14ac:dyDescent="0.15">
      <c r="A21" s="44">
        <v>13</v>
      </c>
      <c r="B21" s="597"/>
      <c r="C21" s="599"/>
      <c r="D21" s="597"/>
      <c r="E21" s="598"/>
      <c r="F21" s="599"/>
      <c r="G21" s="44"/>
      <c r="H21" s="44"/>
      <c r="I21" s="44"/>
      <c r="J21" s="44"/>
      <c r="M21" s="102" t="s">
        <v>310</v>
      </c>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
  <sheetViews>
    <sheetView workbookViewId="0">
      <selection activeCell="M26" sqref="M26"/>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8" bestFit="true" customWidth="true" style="38" width="10.25"/>
    <col min="9" max="10" customWidth="true" style="38" width="8.0"/>
    <col min="11" max="16384" style="28" width="9.0"/>
  </cols>
  <sheetData>
    <row r="1" spans="1:15" ht="18" customHeight="1" x14ac:dyDescent="0.15">
      <c r="A1" s="37" t="s">
        <v>403</v>
      </c>
      <c r="B1" s="37"/>
      <c r="C1" s="37"/>
    </row>
    <row r="2" spans="1:15" ht="18" customHeight="1" x14ac:dyDescent="0.15">
      <c r="A2" s="39"/>
      <c r="B2" s="39"/>
      <c r="C2" s="39"/>
    </row>
    <row r="3" spans="1:15" ht="18" customHeight="1" x14ac:dyDescent="0.15">
      <c r="A3" s="40"/>
      <c r="B3" s="41" t="s">
        <v>21</v>
      </c>
      <c r="C3" s="42">
        <v>7</v>
      </c>
      <c r="D3" s="37" t="s">
        <v>24</v>
      </c>
      <c r="E3" s="603" t="s">
        <v>187</v>
      </c>
      <c r="F3" s="603"/>
      <c r="G3" s="603"/>
      <c r="H3" s="603"/>
      <c r="I3" s="604" t="s">
        <v>189</v>
      </c>
      <c r="J3" s="604"/>
    </row>
    <row r="4" spans="1:15" ht="18" customHeight="1" x14ac:dyDescent="0.15">
      <c r="A4" s="43"/>
      <c r="B4" s="43"/>
      <c r="C4" s="43"/>
      <c r="D4" s="43"/>
      <c r="E4" s="43"/>
      <c r="F4" s="43"/>
      <c r="G4" s="43"/>
      <c r="H4" s="43"/>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405</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v>46320</v>
      </c>
      <c r="I8" s="99" t="s">
        <v>116</v>
      </c>
      <c r="J8" s="99" t="s">
        <v>116</v>
      </c>
    </row>
    <row r="9" spans="1:15" ht="18" customHeight="1" x14ac:dyDescent="0.15">
      <c r="A9" s="44">
        <v>1</v>
      </c>
      <c r="B9" s="597" t="s">
        <v>64</v>
      </c>
      <c r="C9" s="599"/>
      <c r="D9" s="953" t="s">
        <v>313</v>
      </c>
      <c r="E9" s="605" t="s">
        <v>313</v>
      </c>
      <c r="F9" s="954" t="s">
        <v>313</v>
      </c>
      <c r="G9" s="44">
        <v>51</v>
      </c>
      <c r="H9" s="45"/>
      <c r="I9" s="45"/>
      <c r="J9" s="45"/>
      <c r="M9" s="100" t="s">
        <v>297</v>
      </c>
      <c r="O9" s="101" t="s">
        <v>314</v>
      </c>
    </row>
    <row r="10" spans="1:15" ht="18" customHeight="1" x14ac:dyDescent="0.15">
      <c r="A10" s="44">
        <v>2</v>
      </c>
      <c r="B10" s="597" t="s">
        <v>64</v>
      </c>
      <c r="C10" s="599"/>
      <c r="D10" s="953" t="s">
        <v>311</v>
      </c>
      <c r="E10" s="605" t="s">
        <v>311</v>
      </c>
      <c r="F10" s="954" t="s">
        <v>311</v>
      </c>
      <c r="G10" s="44">
        <v>35</v>
      </c>
      <c r="H10" s="45"/>
      <c r="I10" s="45"/>
      <c r="J10" s="45"/>
      <c r="M10" s="101" t="s">
        <v>298</v>
      </c>
      <c r="O10" s="101" t="s">
        <v>312</v>
      </c>
    </row>
    <row r="11" spans="1:15" ht="18" customHeight="1" x14ac:dyDescent="0.15">
      <c r="A11" s="44">
        <v>3</v>
      </c>
      <c r="B11" s="597" t="s">
        <v>64</v>
      </c>
      <c r="C11" s="599"/>
      <c r="D11" s="953" t="s">
        <v>303</v>
      </c>
      <c r="E11" s="605" t="s">
        <v>303</v>
      </c>
      <c r="F11" s="954" t="s">
        <v>303</v>
      </c>
      <c r="G11" s="44">
        <v>22</v>
      </c>
      <c r="H11" s="45"/>
      <c r="I11" s="45"/>
      <c r="J11" s="45"/>
      <c r="M11" s="101" t="s">
        <v>299</v>
      </c>
      <c r="O11" s="101" t="s">
        <v>303</v>
      </c>
    </row>
    <row r="12" spans="1:15" ht="18" customHeight="1" x14ac:dyDescent="0.15">
      <c r="A12" s="44">
        <v>4</v>
      </c>
      <c r="B12" s="597" t="s">
        <v>64</v>
      </c>
      <c r="C12" s="599"/>
      <c r="D12" s="953" t="s">
        <v>304</v>
      </c>
      <c r="E12" s="605" t="s">
        <v>304</v>
      </c>
      <c r="F12" s="954" t="s">
        <v>304</v>
      </c>
      <c r="G12" s="44">
        <v>34</v>
      </c>
      <c r="H12" s="45"/>
      <c r="I12" s="45"/>
      <c r="J12" s="45"/>
      <c r="M12" s="101" t="s">
        <v>300</v>
      </c>
      <c r="O12" s="101" t="s">
        <v>304</v>
      </c>
    </row>
    <row r="13" spans="1:15" ht="18" customHeight="1" x14ac:dyDescent="0.15">
      <c r="A13" s="44">
        <v>5</v>
      </c>
      <c r="B13" s="597" t="s">
        <v>64</v>
      </c>
      <c r="C13" s="599"/>
      <c r="D13" s="953" t="s">
        <v>305</v>
      </c>
      <c r="E13" s="605" t="s">
        <v>305</v>
      </c>
      <c r="F13" s="954" t="s">
        <v>305</v>
      </c>
      <c r="G13" s="44">
        <v>27</v>
      </c>
      <c r="H13" s="45"/>
      <c r="I13" s="45"/>
      <c r="J13" s="45"/>
      <c r="M13" s="101" t="s">
        <v>301</v>
      </c>
      <c r="O13" s="101" t="s">
        <v>305</v>
      </c>
    </row>
    <row r="14" spans="1:15" ht="18" customHeight="1" x14ac:dyDescent="0.15">
      <c r="A14" s="44">
        <v>6</v>
      </c>
      <c r="B14" s="597" t="s">
        <v>64</v>
      </c>
      <c r="C14" s="599"/>
      <c r="D14" s="953" t="s">
        <v>306</v>
      </c>
      <c r="E14" s="605" t="s">
        <v>306</v>
      </c>
      <c r="F14" s="954" t="s">
        <v>306</v>
      </c>
      <c r="G14" s="44">
        <v>27</v>
      </c>
      <c r="H14" s="45"/>
      <c r="I14" s="45"/>
      <c r="J14" s="45"/>
      <c r="M14" s="101" t="s">
        <v>302</v>
      </c>
      <c r="O14" s="101" t="s">
        <v>306</v>
      </c>
    </row>
    <row r="15" spans="1:15" ht="18" customHeight="1" x14ac:dyDescent="0.15">
      <c r="A15" s="44">
        <v>7</v>
      </c>
      <c r="B15" s="597" t="s">
        <v>64</v>
      </c>
      <c r="C15" s="599"/>
      <c r="D15" s="953" t="s">
        <v>309</v>
      </c>
      <c r="E15" s="605" t="s">
        <v>309</v>
      </c>
      <c r="F15" s="954" t="s">
        <v>309</v>
      </c>
      <c r="G15" s="44">
        <v>40</v>
      </c>
      <c r="H15" s="45"/>
      <c r="I15" s="45"/>
      <c r="J15" s="45"/>
      <c r="M15" s="101" t="s">
        <v>303</v>
      </c>
      <c r="O15" s="102" t="s">
        <v>310</v>
      </c>
    </row>
    <row r="16" spans="1:15" ht="18" customHeight="1" x14ac:dyDescent="0.15">
      <c r="A16" s="44">
        <v>8</v>
      </c>
      <c r="B16" s="597" t="s">
        <v>407</v>
      </c>
      <c r="C16" s="599"/>
      <c r="D16" s="955" t="s">
        <v>300</v>
      </c>
      <c r="E16" s="956"/>
      <c r="F16" s="957"/>
      <c r="G16" s="44">
        <v>39</v>
      </c>
      <c r="H16" s="45" t="s">
        <v>409</v>
      </c>
      <c r="I16" s="45"/>
      <c r="J16" s="45"/>
      <c r="M16" s="101" t="s">
        <v>304</v>
      </c>
      <c r="O16" s="101"/>
    </row>
    <row r="17" spans="1:15" ht="18" customHeight="1" x14ac:dyDescent="0.15">
      <c r="A17" s="44">
        <v>9</v>
      </c>
      <c r="B17" s="597" t="s">
        <v>407</v>
      </c>
      <c r="C17" s="599"/>
      <c r="D17" s="955" t="s">
        <v>308</v>
      </c>
      <c r="E17" s="956"/>
      <c r="F17" s="957"/>
      <c r="G17" s="44">
        <v>35</v>
      </c>
      <c r="H17" s="45" t="s">
        <v>409</v>
      </c>
      <c r="I17" s="45"/>
      <c r="J17" s="45"/>
      <c r="M17" s="101" t="s">
        <v>305</v>
      </c>
      <c r="O17" s="102"/>
    </row>
    <row r="18" spans="1:15" ht="18" customHeight="1" x14ac:dyDescent="0.15">
      <c r="A18" s="44">
        <v>10</v>
      </c>
      <c r="B18" s="597" t="s">
        <v>787</v>
      </c>
      <c r="C18" s="599"/>
      <c r="D18" s="953" t="s">
        <v>789</v>
      </c>
      <c r="E18" s="605"/>
      <c r="F18" s="954"/>
      <c r="G18" s="44">
        <v>39</v>
      </c>
      <c r="H18" s="45"/>
      <c r="I18" s="45"/>
      <c r="J18" s="45"/>
      <c r="M18" s="101" t="s">
        <v>306</v>
      </c>
    </row>
    <row r="19" spans="1:15" ht="18" customHeight="1" x14ac:dyDescent="0.15">
      <c r="A19" s="44">
        <v>11</v>
      </c>
      <c r="B19" s="597"/>
      <c r="C19" s="599"/>
      <c r="D19" s="597"/>
      <c r="E19" s="598"/>
      <c r="F19" s="599"/>
      <c r="G19" s="44"/>
      <c r="H19" s="44"/>
      <c r="I19" s="44"/>
      <c r="J19" s="44"/>
      <c r="M19" s="101" t="s">
        <v>307</v>
      </c>
    </row>
    <row r="20" spans="1:15" ht="18" customHeight="1" x14ac:dyDescent="0.15">
      <c r="A20" s="44">
        <v>12</v>
      </c>
      <c r="B20" s="597"/>
      <c r="C20" s="599"/>
      <c r="D20" s="597"/>
      <c r="E20" s="598"/>
      <c r="F20" s="599"/>
      <c r="G20" s="44"/>
      <c r="H20" s="44"/>
      <c r="I20" s="44"/>
      <c r="J20" s="44"/>
      <c r="M20" s="101" t="s">
        <v>308</v>
      </c>
    </row>
    <row r="21" spans="1:15" ht="18" customHeight="1" x14ac:dyDescent="0.15">
      <c r="A21" s="44">
        <v>13</v>
      </c>
      <c r="B21" s="597"/>
      <c r="C21" s="599"/>
      <c r="D21" s="597"/>
      <c r="E21" s="598"/>
      <c r="F21" s="599"/>
      <c r="G21" s="44"/>
      <c r="H21" s="44"/>
      <c r="I21" s="44"/>
      <c r="J21" s="44"/>
      <c r="M21" s="102" t="s">
        <v>310</v>
      </c>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
  <sheetViews>
    <sheetView workbookViewId="0">
      <selection activeCell="J30" sqref="J30"/>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404</v>
      </c>
      <c r="B1" s="37"/>
      <c r="C1" s="37"/>
    </row>
    <row r="2" spans="1:15" ht="18" customHeight="1" x14ac:dyDescent="0.15">
      <c r="A2" s="39"/>
      <c r="B2" s="39"/>
      <c r="C2" s="39"/>
    </row>
    <row r="3" spans="1:15" ht="18" customHeight="1" x14ac:dyDescent="0.15">
      <c r="A3" s="40"/>
      <c r="B3" s="41" t="s">
        <v>21</v>
      </c>
      <c r="C3" s="42">
        <v>7</v>
      </c>
      <c r="D3" s="37" t="s">
        <v>24</v>
      </c>
      <c r="E3" s="603" t="s">
        <v>187</v>
      </c>
      <c r="F3" s="603"/>
      <c r="G3" s="603"/>
      <c r="H3" s="603"/>
      <c r="I3" s="604" t="s">
        <v>189</v>
      </c>
      <c r="J3" s="604"/>
    </row>
    <row r="4" spans="1:15" ht="18" customHeight="1" x14ac:dyDescent="0.15">
      <c r="A4" s="43"/>
      <c r="B4" s="43"/>
      <c r="C4" s="43"/>
      <c r="D4" s="43"/>
      <c r="E4" s="43"/>
      <c r="F4" s="43"/>
      <c r="G4" s="43"/>
      <c r="H4" s="43"/>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411</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114">
        <v>46334</v>
      </c>
      <c r="I8" s="99" t="s">
        <v>116</v>
      </c>
      <c r="J8" s="99" t="s">
        <v>116</v>
      </c>
    </row>
    <row r="9" spans="1:15" ht="18" customHeight="1" x14ac:dyDescent="0.15">
      <c r="A9" s="44">
        <v>1</v>
      </c>
      <c r="B9" s="597" t="s">
        <v>64</v>
      </c>
      <c r="C9" s="599"/>
      <c r="D9" s="953" t="s">
        <v>313</v>
      </c>
      <c r="E9" s="605" t="s">
        <v>313</v>
      </c>
      <c r="F9" s="954" t="s">
        <v>313</v>
      </c>
      <c r="G9" s="44">
        <v>51</v>
      </c>
      <c r="H9" s="45"/>
      <c r="I9" s="45"/>
      <c r="J9" s="45"/>
      <c r="M9" s="100" t="s">
        <v>297</v>
      </c>
      <c r="O9" s="101" t="s">
        <v>314</v>
      </c>
    </row>
    <row r="10" spans="1:15" ht="18" customHeight="1" x14ac:dyDescent="0.15">
      <c r="A10" s="44">
        <v>2</v>
      </c>
      <c r="B10" s="597" t="s">
        <v>64</v>
      </c>
      <c r="C10" s="599"/>
      <c r="D10" s="953" t="s">
        <v>311</v>
      </c>
      <c r="E10" s="605" t="s">
        <v>311</v>
      </c>
      <c r="F10" s="954" t="s">
        <v>311</v>
      </c>
      <c r="G10" s="44">
        <v>35</v>
      </c>
      <c r="H10" s="45"/>
      <c r="I10" s="45"/>
      <c r="J10" s="45"/>
      <c r="M10" s="101" t="s">
        <v>298</v>
      </c>
      <c r="O10" s="101" t="s">
        <v>312</v>
      </c>
    </row>
    <row r="11" spans="1:15" ht="18" customHeight="1" x14ac:dyDescent="0.15">
      <c r="A11" s="44">
        <v>3</v>
      </c>
      <c r="B11" s="597" t="s">
        <v>64</v>
      </c>
      <c r="C11" s="599"/>
      <c r="D11" s="953" t="s">
        <v>303</v>
      </c>
      <c r="E11" s="605" t="s">
        <v>303</v>
      </c>
      <c r="F11" s="954" t="s">
        <v>303</v>
      </c>
      <c r="G11" s="44">
        <v>22</v>
      </c>
      <c r="H11" s="45"/>
      <c r="I11" s="45"/>
      <c r="J11" s="45"/>
      <c r="M11" s="101" t="s">
        <v>299</v>
      </c>
      <c r="O11" s="101" t="s">
        <v>303</v>
      </c>
    </row>
    <row r="12" spans="1:15" ht="18" customHeight="1" x14ac:dyDescent="0.15">
      <c r="A12" s="44">
        <v>4</v>
      </c>
      <c r="B12" s="597" t="s">
        <v>64</v>
      </c>
      <c r="C12" s="599"/>
      <c r="D12" s="953" t="s">
        <v>304</v>
      </c>
      <c r="E12" s="605" t="s">
        <v>304</v>
      </c>
      <c r="F12" s="954" t="s">
        <v>304</v>
      </c>
      <c r="G12" s="44">
        <v>34</v>
      </c>
      <c r="H12" s="45"/>
      <c r="I12" s="45"/>
      <c r="J12" s="45"/>
      <c r="M12" s="101" t="s">
        <v>300</v>
      </c>
      <c r="O12" s="101" t="s">
        <v>304</v>
      </c>
    </row>
    <row r="13" spans="1:15" ht="18" customHeight="1" x14ac:dyDescent="0.15">
      <c r="A13" s="44">
        <v>5</v>
      </c>
      <c r="B13" s="597" t="s">
        <v>64</v>
      </c>
      <c r="C13" s="599"/>
      <c r="D13" s="953" t="s">
        <v>305</v>
      </c>
      <c r="E13" s="605" t="s">
        <v>305</v>
      </c>
      <c r="F13" s="954" t="s">
        <v>305</v>
      </c>
      <c r="G13" s="44">
        <v>27</v>
      </c>
      <c r="H13" s="45"/>
      <c r="I13" s="45"/>
      <c r="J13" s="45"/>
      <c r="M13" s="101" t="s">
        <v>301</v>
      </c>
      <c r="O13" s="101" t="s">
        <v>305</v>
      </c>
    </row>
    <row r="14" spans="1:15" ht="18" customHeight="1" x14ac:dyDescent="0.15">
      <c r="A14" s="44">
        <v>6</v>
      </c>
      <c r="B14" s="597" t="s">
        <v>64</v>
      </c>
      <c r="C14" s="599"/>
      <c r="D14" s="953" t="s">
        <v>306</v>
      </c>
      <c r="E14" s="605" t="s">
        <v>306</v>
      </c>
      <c r="F14" s="954" t="s">
        <v>306</v>
      </c>
      <c r="G14" s="44">
        <v>27</v>
      </c>
      <c r="H14" s="45"/>
      <c r="I14" s="45"/>
      <c r="J14" s="45"/>
      <c r="M14" s="101" t="s">
        <v>302</v>
      </c>
      <c r="O14" s="101" t="s">
        <v>306</v>
      </c>
    </row>
    <row r="15" spans="1:15" ht="18" customHeight="1" x14ac:dyDescent="0.15">
      <c r="A15" s="44">
        <v>7</v>
      </c>
      <c r="B15" s="597" t="s">
        <v>64</v>
      </c>
      <c r="C15" s="599"/>
      <c r="D15" s="953" t="s">
        <v>309</v>
      </c>
      <c r="E15" s="605" t="s">
        <v>309</v>
      </c>
      <c r="F15" s="954" t="s">
        <v>309</v>
      </c>
      <c r="G15" s="44">
        <v>40</v>
      </c>
      <c r="H15" s="45"/>
      <c r="I15" s="45"/>
      <c r="J15" s="45"/>
      <c r="M15" s="101" t="s">
        <v>303</v>
      </c>
      <c r="O15" s="102" t="s">
        <v>310</v>
      </c>
    </row>
    <row r="16" spans="1:15" ht="18" customHeight="1" x14ac:dyDescent="0.15">
      <c r="A16" s="44">
        <v>8</v>
      </c>
      <c r="B16" s="597" t="s">
        <v>406</v>
      </c>
      <c r="C16" s="599"/>
      <c r="D16" s="953" t="s">
        <v>300</v>
      </c>
      <c r="E16" s="605"/>
      <c r="F16" s="954"/>
      <c r="G16" s="44">
        <v>39</v>
      </c>
      <c r="H16" s="45" t="s">
        <v>408</v>
      </c>
      <c r="I16" s="45"/>
      <c r="J16" s="45"/>
      <c r="M16" s="101" t="s">
        <v>304</v>
      </c>
      <c r="O16" s="101"/>
    </row>
    <row r="17" spans="1:15" ht="18" customHeight="1" x14ac:dyDescent="0.15">
      <c r="A17" s="44">
        <v>9</v>
      </c>
      <c r="B17" s="597" t="s">
        <v>406</v>
      </c>
      <c r="C17" s="599"/>
      <c r="D17" s="953" t="s">
        <v>410</v>
      </c>
      <c r="E17" s="605"/>
      <c r="F17" s="954"/>
      <c r="G17" s="44">
        <v>35</v>
      </c>
      <c r="H17" s="45" t="s">
        <v>408</v>
      </c>
      <c r="I17" s="45"/>
      <c r="J17" s="45"/>
      <c r="M17" s="101" t="s">
        <v>305</v>
      </c>
      <c r="O17" s="102"/>
    </row>
    <row r="18" spans="1:15" ht="18" customHeight="1" x14ac:dyDescent="0.15">
      <c r="A18" s="44">
        <v>10</v>
      </c>
      <c r="B18" s="597"/>
      <c r="C18" s="599"/>
      <c r="D18" s="597"/>
      <c r="E18" s="598"/>
      <c r="F18" s="599"/>
      <c r="G18" s="44"/>
      <c r="H18" s="45"/>
      <c r="I18" s="45"/>
      <c r="J18" s="45"/>
      <c r="M18" s="101" t="s">
        <v>306</v>
      </c>
    </row>
    <row r="19" spans="1:15" ht="18" customHeight="1" x14ac:dyDescent="0.15">
      <c r="A19" s="44">
        <v>11</v>
      </c>
      <c r="B19" s="597"/>
      <c r="C19" s="599"/>
      <c r="D19" s="597"/>
      <c r="E19" s="598"/>
      <c r="F19" s="599"/>
      <c r="G19" s="44"/>
      <c r="H19" s="44"/>
      <c r="I19" s="44"/>
      <c r="J19" s="44"/>
      <c r="M19" s="101" t="s">
        <v>307</v>
      </c>
    </row>
    <row r="20" spans="1:15" ht="18" customHeight="1" x14ac:dyDescent="0.15">
      <c r="A20" s="44">
        <v>12</v>
      </c>
      <c r="B20" s="597"/>
      <c r="C20" s="599"/>
      <c r="D20" s="597"/>
      <c r="E20" s="598"/>
      <c r="F20" s="599"/>
      <c r="G20" s="44"/>
      <c r="H20" s="44"/>
      <c r="I20" s="44"/>
      <c r="J20" s="44"/>
      <c r="M20" s="101" t="s">
        <v>308</v>
      </c>
    </row>
    <row r="21" spans="1:15" ht="18" customHeight="1" x14ac:dyDescent="0.15">
      <c r="A21" s="44">
        <v>13</v>
      </c>
      <c r="B21" s="597"/>
      <c r="C21" s="599"/>
      <c r="D21" s="597"/>
      <c r="E21" s="598"/>
      <c r="F21" s="599"/>
      <c r="G21" s="44"/>
      <c r="H21" s="44"/>
      <c r="I21" s="44"/>
      <c r="J21" s="44"/>
      <c r="M21" s="102" t="s">
        <v>310</v>
      </c>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A37:J37"/>
    <mergeCell ref="A38:J38"/>
    <mergeCell ref="A39:J39"/>
    <mergeCell ref="A40:J40"/>
    <mergeCell ref="B34:C34"/>
    <mergeCell ref="D34:F34"/>
    <mergeCell ref="B35:C35"/>
    <mergeCell ref="D35:F35"/>
    <mergeCell ref="B36:C36"/>
    <mergeCell ref="D36:F36"/>
    <mergeCell ref="B31:C31"/>
    <mergeCell ref="D31:F31"/>
    <mergeCell ref="B32:C32"/>
    <mergeCell ref="D32:F32"/>
    <mergeCell ref="B33:C33"/>
    <mergeCell ref="D33:F33"/>
    <mergeCell ref="B28:C28"/>
    <mergeCell ref="D28:F28"/>
    <mergeCell ref="B29:C29"/>
    <mergeCell ref="D29:F29"/>
    <mergeCell ref="B30:C30"/>
    <mergeCell ref="D30:F30"/>
    <mergeCell ref="B25:C25"/>
    <mergeCell ref="D25:F25"/>
    <mergeCell ref="B26:C26"/>
    <mergeCell ref="D26:F26"/>
    <mergeCell ref="B27:C27"/>
    <mergeCell ref="D27:F27"/>
    <mergeCell ref="B22:C22"/>
    <mergeCell ref="D22:F22"/>
    <mergeCell ref="B23:C23"/>
    <mergeCell ref="D23:F23"/>
    <mergeCell ref="B24:C24"/>
    <mergeCell ref="D24:F24"/>
    <mergeCell ref="B19:C19"/>
    <mergeCell ref="D19:F19"/>
    <mergeCell ref="B20:C20"/>
    <mergeCell ref="D20:F20"/>
    <mergeCell ref="B21:C21"/>
    <mergeCell ref="D21:F21"/>
    <mergeCell ref="B16:C16"/>
    <mergeCell ref="D16:F16"/>
    <mergeCell ref="B17:C17"/>
    <mergeCell ref="D17:F17"/>
    <mergeCell ref="B18:C18"/>
    <mergeCell ref="D18:F18"/>
    <mergeCell ref="B13:C13"/>
    <mergeCell ref="D13:F13"/>
    <mergeCell ref="B14:C14"/>
    <mergeCell ref="D14:F14"/>
    <mergeCell ref="B15:C15"/>
    <mergeCell ref="D15:F15"/>
    <mergeCell ref="B10:C10"/>
    <mergeCell ref="D10:F10"/>
    <mergeCell ref="B11:C11"/>
    <mergeCell ref="D11:F11"/>
    <mergeCell ref="B12:C12"/>
    <mergeCell ref="D12:F12"/>
    <mergeCell ref="B9:C9"/>
    <mergeCell ref="D9:F9"/>
    <mergeCell ref="E3:H3"/>
    <mergeCell ref="I3:J3"/>
    <mergeCell ref="B5:C5"/>
    <mergeCell ref="D5:J5"/>
    <mergeCell ref="A6:B6"/>
    <mergeCell ref="C6:J6"/>
    <mergeCell ref="A7:A8"/>
    <mergeCell ref="B7:C8"/>
    <mergeCell ref="D7:F8"/>
    <mergeCell ref="G7:G8"/>
    <mergeCell ref="H7:J7"/>
  </mergeCells>
  <phoneticPr fontId="1"/>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
  <sheetViews>
    <sheetView workbookViewId="0">
      <selection activeCell="A2" sqref="A2"/>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576</v>
      </c>
      <c r="B1" s="37"/>
      <c r="C1" s="37"/>
    </row>
    <row r="2" spans="1:15" ht="18" customHeight="1" x14ac:dyDescent="0.15">
      <c r="A2" s="39"/>
      <c r="B2" s="39"/>
      <c r="C2" s="39"/>
    </row>
    <row r="3" spans="1:15" ht="18" customHeight="1" x14ac:dyDescent="0.15">
      <c r="A3" s="40"/>
      <c r="B3" s="41" t="s">
        <v>21</v>
      </c>
      <c r="C3" s="42">
        <v>7</v>
      </c>
      <c r="D3" s="37" t="s">
        <v>24</v>
      </c>
      <c r="E3" s="603" t="s">
        <v>187</v>
      </c>
      <c r="F3" s="603"/>
      <c r="G3" s="603"/>
      <c r="H3" s="603"/>
      <c r="I3" s="604" t="s">
        <v>189</v>
      </c>
      <c r="J3" s="604"/>
    </row>
    <row r="4" spans="1:15" ht="18" customHeight="1" x14ac:dyDescent="0.15">
      <c r="A4" s="43"/>
      <c r="B4" s="43"/>
      <c r="C4" s="43"/>
      <c r="D4" s="43"/>
      <c r="E4" s="43"/>
      <c r="F4" s="43"/>
      <c r="G4" s="43"/>
      <c r="H4" s="43"/>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542</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116</v>
      </c>
      <c r="I8" s="99" t="s">
        <v>116</v>
      </c>
      <c r="J8" s="99" t="s">
        <v>116</v>
      </c>
    </row>
    <row r="9" spans="1:15" ht="18" customHeight="1" x14ac:dyDescent="0.15">
      <c r="A9" s="44">
        <v>1</v>
      </c>
      <c r="B9" s="597" t="s">
        <v>64</v>
      </c>
      <c r="C9" s="599"/>
      <c r="D9" s="953" t="s">
        <v>313</v>
      </c>
      <c r="E9" s="605" t="s">
        <v>313</v>
      </c>
      <c r="F9" s="954" t="s">
        <v>313</v>
      </c>
      <c r="G9" s="44">
        <v>51</v>
      </c>
      <c r="H9" s="45"/>
      <c r="I9" s="45"/>
      <c r="J9" s="45"/>
      <c r="M9" s="100" t="s">
        <v>297</v>
      </c>
      <c r="O9" s="101" t="s">
        <v>314</v>
      </c>
    </row>
    <row r="10" spans="1:15" ht="18" customHeight="1" x14ac:dyDescent="0.15">
      <c r="A10" s="44">
        <v>2</v>
      </c>
      <c r="B10" s="597" t="s">
        <v>64</v>
      </c>
      <c r="C10" s="599"/>
      <c r="D10" s="953" t="s">
        <v>311</v>
      </c>
      <c r="E10" s="605" t="s">
        <v>311</v>
      </c>
      <c r="F10" s="954" t="s">
        <v>311</v>
      </c>
      <c r="G10" s="44">
        <v>35</v>
      </c>
      <c r="H10" s="45"/>
      <c r="I10" s="45"/>
      <c r="J10" s="45"/>
      <c r="M10" s="101" t="s">
        <v>298</v>
      </c>
      <c r="O10" s="101" t="s">
        <v>312</v>
      </c>
    </row>
    <row r="11" spans="1:15" ht="18" customHeight="1" x14ac:dyDescent="0.15">
      <c r="A11" s="44">
        <v>3</v>
      </c>
      <c r="B11" s="597" t="s">
        <v>64</v>
      </c>
      <c r="C11" s="599"/>
      <c r="D11" s="953" t="s">
        <v>303</v>
      </c>
      <c r="E11" s="605" t="s">
        <v>303</v>
      </c>
      <c r="F11" s="954" t="s">
        <v>303</v>
      </c>
      <c r="G11" s="44">
        <v>22</v>
      </c>
      <c r="H11" s="45"/>
      <c r="I11" s="45"/>
      <c r="J11" s="45"/>
      <c r="M11" s="101" t="s">
        <v>299</v>
      </c>
      <c r="O11" s="101" t="s">
        <v>303</v>
      </c>
    </row>
    <row r="12" spans="1:15" ht="18" customHeight="1" x14ac:dyDescent="0.15">
      <c r="A12" s="44">
        <v>4</v>
      </c>
      <c r="B12" s="597" t="s">
        <v>64</v>
      </c>
      <c r="C12" s="599"/>
      <c r="D12" s="953" t="s">
        <v>304</v>
      </c>
      <c r="E12" s="605" t="s">
        <v>304</v>
      </c>
      <c r="F12" s="954" t="s">
        <v>304</v>
      </c>
      <c r="G12" s="44">
        <v>34</v>
      </c>
      <c r="H12" s="45"/>
      <c r="I12" s="45"/>
      <c r="J12" s="45"/>
      <c r="M12" s="101" t="s">
        <v>300</v>
      </c>
      <c r="O12" s="101" t="s">
        <v>304</v>
      </c>
    </row>
    <row r="13" spans="1:15" ht="18" customHeight="1" x14ac:dyDescent="0.15">
      <c r="A13" s="44">
        <v>5</v>
      </c>
      <c r="B13" s="597" t="s">
        <v>64</v>
      </c>
      <c r="C13" s="599"/>
      <c r="D13" s="953" t="s">
        <v>305</v>
      </c>
      <c r="E13" s="605" t="s">
        <v>305</v>
      </c>
      <c r="F13" s="954" t="s">
        <v>305</v>
      </c>
      <c r="G13" s="44">
        <v>27</v>
      </c>
      <c r="H13" s="45"/>
      <c r="I13" s="45"/>
      <c r="J13" s="45"/>
      <c r="M13" s="101" t="s">
        <v>301</v>
      </c>
      <c r="O13" s="101" t="s">
        <v>305</v>
      </c>
    </row>
    <row r="14" spans="1:15" ht="18" customHeight="1" x14ac:dyDescent="0.15">
      <c r="A14" s="44">
        <v>6</v>
      </c>
      <c r="B14" s="597" t="s">
        <v>64</v>
      </c>
      <c r="C14" s="599"/>
      <c r="D14" s="953" t="s">
        <v>306</v>
      </c>
      <c r="E14" s="605" t="s">
        <v>306</v>
      </c>
      <c r="F14" s="954" t="s">
        <v>306</v>
      </c>
      <c r="G14" s="44">
        <v>27</v>
      </c>
      <c r="H14" s="45"/>
      <c r="I14" s="45"/>
      <c r="J14" s="45"/>
      <c r="M14" s="101" t="s">
        <v>302</v>
      </c>
      <c r="O14" s="101" t="s">
        <v>306</v>
      </c>
    </row>
    <row r="15" spans="1:15" ht="18" customHeight="1" x14ac:dyDescent="0.15">
      <c r="A15" s="44">
        <v>7</v>
      </c>
      <c r="B15" s="597" t="s">
        <v>64</v>
      </c>
      <c r="C15" s="599"/>
      <c r="D15" s="953" t="s">
        <v>309</v>
      </c>
      <c r="E15" s="605" t="s">
        <v>309</v>
      </c>
      <c r="F15" s="954" t="s">
        <v>309</v>
      </c>
      <c r="G15" s="44">
        <v>40</v>
      </c>
      <c r="H15" s="45"/>
      <c r="I15" s="45"/>
      <c r="J15" s="45"/>
      <c r="M15" s="101" t="s">
        <v>303</v>
      </c>
      <c r="O15" s="102" t="s">
        <v>310</v>
      </c>
    </row>
    <row r="16" spans="1:15" ht="18" customHeight="1" x14ac:dyDescent="0.15">
      <c r="A16" s="44">
        <v>8</v>
      </c>
      <c r="B16" s="597"/>
      <c r="C16" s="599"/>
      <c r="D16" s="953"/>
      <c r="E16" s="605"/>
      <c r="F16" s="954"/>
      <c r="G16" s="44"/>
      <c r="H16" s="45"/>
      <c r="I16" s="45"/>
      <c r="J16" s="45"/>
      <c r="M16" s="101" t="s">
        <v>304</v>
      </c>
      <c r="O16" s="101"/>
    </row>
    <row r="17" spans="1:15" ht="18" customHeight="1" x14ac:dyDescent="0.15">
      <c r="A17" s="44">
        <v>9</v>
      </c>
      <c r="B17" s="597"/>
      <c r="C17" s="599"/>
      <c r="D17" s="953"/>
      <c r="E17" s="605"/>
      <c r="F17" s="954"/>
      <c r="G17" s="44"/>
      <c r="H17" s="45"/>
      <c r="I17" s="45"/>
      <c r="J17" s="45"/>
      <c r="M17" s="101" t="s">
        <v>305</v>
      </c>
      <c r="O17" s="102"/>
    </row>
    <row r="18" spans="1:15" ht="18" customHeight="1" x14ac:dyDescent="0.15">
      <c r="A18" s="44">
        <v>10</v>
      </c>
      <c r="B18" s="597"/>
      <c r="C18" s="599"/>
      <c r="D18" s="597"/>
      <c r="E18" s="598"/>
      <c r="F18" s="599"/>
      <c r="G18" s="44"/>
      <c r="H18" s="45"/>
      <c r="I18" s="45"/>
      <c r="J18" s="45"/>
      <c r="M18" s="101" t="s">
        <v>306</v>
      </c>
    </row>
    <row r="19" spans="1:15" ht="18" customHeight="1" x14ac:dyDescent="0.15">
      <c r="A19" s="44">
        <v>11</v>
      </c>
      <c r="B19" s="597"/>
      <c r="C19" s="599"/>
      <c r="D19" s="597"/>
      <c r="E19" s="598"/>
      <c r="F19" s="599"/>
      <c r="G19" s="44"/>
      <c r="H19" s="44"/>
      <c r="I19" s="44"/>
      <c r="J19" s="44"/>
      <c r="M19" s="101" t="s">
        <v>307</v>
      </c>
    </row>
    <row r="20" spans="1:15" ht="18" customHeight="1" x14ac:dyDescent="0.15">
      <c r="A20" s="44">
        <v>12</v>
      </c>
      <c r="B20" s="597"/>
      <c r="C20" s="599"/>
      <c r="D20" s="597"/>
      <c r="E20" s="598"/>
      <c r="F20" s="599"/>
      <c r="G20" s="44"/>
      <c r="H20" s="44"/>
      <c r="I20" s="44"/>
      <c r="J20" s="44"/>
      <c r="M20" s="101" t="s">
        <v>308</v>
      </c>
    </row>
    <row r="21" spans="1:15" ht="18" customHeight="1" x14ac:dyDescent="0.15">
      <c r="A21" s="44">
        <v>13</v>
      </c>
      <c r="B21" s="597"/>
      <c r="C21" s="599"/>
      <c r="D21" s="597"/>
      <c r="E21" s="598"/>
      <c r="F21" s="599"/>
      <c r="G21" s="44"/>
      <c r="H21" s="44"/>
      <c r="I21" s="44"/>
      <c r="J21" s="44"/>
      <c r="M21" s="102" t="s">
        <v>310</v>
      </c>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A37:J37"/>
    <mergeCell ref="A38:J38"/>
    <mergeCell ref="A39:J39"/>
    <mergeCell ref="A40:J40"/>
    <mergeCell ref="B34:C34"/>
    <mergeCell ref="D34:F34"/>
    <mergeCell ref="B35:C35"/>
    <mergeCell ref="D35:F35"/>
    <mergeCell ref="B36:C36"/>
    <mergeCell ref="D36:F36"/>
    <mergeCell ref="B31:C31"/>
    <mergeCell ref="D31:F31"/>
    <mergeCell ref="B32:C32"/>
    <mergeCell ref="D32:F32"/>
    <mergeCell ref="B33:C33"/>
    <mergeCell ref="D33:F33"/>
    <mergeCell ref="B28:C28"/>
    <mergeCell ref="D28:F28"/>
    <mergeCell ref="B29:C29"/>
    <mergeCell ref="D29:F29"/>
    <mergeCell ref="B30:C30"/>
    <mergeCell ref="D30:F30"/>
    <mergeCell ref="B25:C25"/>
    <mergeCell ref="D25:F25"/>
    <mergeCell ref="B26:C26"/>
    <mergeCell ref="D26:F26"/>
    <mergeCell ref="B27:C27"/>
    <mergeCell ref="D27:F27"/>
    <mergeCell ref="B22:C22"/>
    <mergeCell ref="D22:F22"/>
    <mergeCell ref="B23:C23"/>
    <mergeCell ref="D23:F23"/>
    <mergeCell ref="B24:C24"/>
    <mergeCell ref="D24:F24"/>
    <mergeCell ref="B19:C19"/>
    <mergeCell ref="D19:F19"/>
    <mergeCell ref="B20:C20"/>
    <mergeCell ref="D20:F20"/>
    <mergeCell ref="B21:C21"/>
    <mergeCell ref="D21:F21"/>
    <mergeCell ref="B16:C16"/>
    <mergeCell ref="D16:F16"/>
    <mergeCell ref="B17:C17"/>
    <mergeCell ref="D17:F17"/>
    <mergeCell ref="B18:C18"/>
    <mergeCell ref="D18:F18"/>
    <mergeCell ref="B13:C13"/>
    <mergeCell ref="D13:F13"/>
    <mergeCell ref="B14:C14"/>
    <mergeCell ref="D14:F14"/>
    <mergeCell ref="B15:C15"/>
    <mergeCell ref="D15:F15"/>
    <mergeCell ref="B10:C10"/>
    <mergeCell ref="D10:F10"/>
    <mergeCell ref="B11:C11"/>
    <mergeCell ref="D11:F11"/>
    <mergeCell ref="B12:C12"/>
    <mergeCell ref="D12:F12"/>
    <mergeCell ref="B9:C9"/>
    <mergeCell ref="D9:F9"/>
    <mergeCell ref="E3:H3"/>
    <mergeCell ref="I3:J3"/>
    <mergeCell ref="B5:C5"/>
    <mergeCell ref="D5:J5"/>
    <mergeCell ref="A6:B6"/>
    <mergeCell ref="C6:J6"/>
    <mergeCell ref="A7:A8"/>
    <mergeCell ref="B7:C8"/>
    <mergeCell ref="D7:F8"/>
    <mergeCell ref="G7:G8"/>
    <mergeCell ref="H7:J7"/>
  </mergeCells>
  <phoneticPr fontId="1"/>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
  <sheetViews>
    <sheetView workbookViewId="0">
      <selection activeCell="G9" sqref="G9"/>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416</v>
      </c>
      <c r="B1" s="37"/>
      <c r="C1" s="37"/>
    </row>
    <row r="2" spans="1:15" ht="18" customHeight="1" x14ac:dyDescent="0.15">
      <c r="A2" s="39"/>
      <c r="B2" s="39"/>
      <c r="C2" s="39"/>
    </row>
    <row r="3" spans="1:15" ht="18" customHeight="1" x14ac:dyDescent="0.15">
      <c r="A3" s="40"/>
      <c r="B3" s="41" t="s">
        <v>21</v>
      </c>
      <c r="C3" s="42">
        <v>7</v>
      </c>
      <c r="D3" s="37" t="s">
        <v>24</v>
      </c>
      <c r="E3" s="603" t="s">
        <v>187</v>
      </c>
      <c r="F3" s="603"/>
      <c r="G3" s="603"/>
      <c r="H3" s="603"/>
      <c r="I3" s="604" t="s">
        <v>189</v>
      </c>
      <c r="J3" s="604"/>
    </row>
    <row r="4" spans="1:15" ht="18" customHeight="1" x14ac:dyDescent="0.15">
      <c r="A4" s="43"/>
      <c r="B4" s="43"/>
      <c r="C4" s="43"/>
      <c r="D4" s="43"/>
      <c r="E4" s="43"/>
      <c r="F4" s="43"/>
      <c r="G4" s="43"/>
      <c r="H4" s="43"/>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413</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412</v>
      </c>
      <c r="I8" s="99" t="s">
        <v>116</v>
      </c>
      <c r="J8" s="99" t="s">
        <v>116</v>
      </c>
    </row>
    <row r="9" spans="1:15" ht="18" customHeight="1" x14ac:dyDescent="0.15">
      <c r="A9" s="44">
        <v>1</v>
      </c>
      <c r="B9" s="597" t="s">
        <v>64</v>
      </c>
      <c r="C9" s="599"/>
      <c r="D9" s="953" t="s">
        <v>543</v>
      </c>
      <c r="E9" s="605" t="s">
        <v>313</v>
      </c>
      <c r="F9" s="954" t="s">
        <v>313</v>
      </c>
      <c r="G9" s="44"/>
      <c r="H9" s="45"/>
      <c r="I9" s="45"/>
      <c r="J9" s="45"/>
      <c r="M9" s="100" t="s">
        <v>297</v>
      </c>
      <c r="O9" s="101" t="s">
        <v>314</v>
      </c>
    </row>
    <row r="10" spans="1:15" ht="18" customHeight="1" x14ac:dyDescent="0.15">
      <c r="A10" s="44">
        <v>2</v>
      </c>
      <c r="B10" s="597" t="s">
        <v>64</v>
      </c>
      <c r="C10" s="599"/>
      <c r="D10" s="953" t="s">
        <v>544</v>
      </c>
      <c r="E10" s="605" t="s">
        <v>311</v>
      </c>
      <c r="F10" s="954" t="s">
        <v>311</v>
      </c>
      <c r="G10" s="44"/>
      <c r="H10" s="45"/>
      <c r="I10" s="45"/>
      <c r="J10" s="45"/>
      <c r="M10" s="101" t="s">
        <v>298</v>
      </c>
      <c r="O10" s="101" t="s">
        <v>312</v>
      </c>
    </row>
    <row r="11" spans="1:15" ht="18" customHeight="1" x14ac:dyDescent="0.15">
      <c r="A11" s="44">
        <v>3</v>
      </c>
      <c r="B11" s="597"/>
      <c r="C11" s="599"/>
      <c r="D11" s="953"/>
      <c r="E11" s="605"/>
      <c r="F11" s="954"/>
      <c r="G11" s="44"/>
      <c r="H11" s="45"/>
      <c r="I11" s="45"/>
      <c r="J11" s="45"/>
      <c r="M11" s="101" t="s">
        <v>299</v>
      </c>
      <c r="O11" s="101" t="s">
        <v>303</v>
      </c>
    </row>
    <row r="12" spans="1:15" ht="18" customHeight="1" x14ac:dyDescent="0.15">
      <c r="A12" s="44">
        <v>4</v>
      </c>
      <c r="B12" s="597"/>
      <c r="C12" s="599"/>
      <c r="D12" s="953"/>
      <c r="E12" s="605"/>
      <c r="F12" s="954"/>
      <c r="G12" s="44"/>
      <c r="H12" s="45"/>
      <c r="I12" s="45"/>
      <c r="J12" s="45"/>
      <c r="M12" s="101" t="s">
        <v>300</v>
      </c>
      <c r="O12" s="101" t="s">
        <v>304</v>
      </c>
    </row>
    <row r="13" spans="1:15" ht="18" customHeight="1" x14ac:dyDescent="0.15">
      <c r="A13" s="44">
        <v>5</v>
      </c>
      <c r="B13" s="597"/>
      <c r="C13" s="599"/>
      <c r="D13" s="953"/>
      <c r="E13" s="605"/>
      <c r="F13" s="954"/>
      <c r="G13" s="44"/>
      <c r="H13" s="45"/>
      <c r="I13" s="45"/>
      <c r="J13" s="45"/>
      <c r="M13" s="101" t="s">
        <v>301</v>
      </c>
      <c r="O13" s="101" t="s">
        <v>305</v>
      </c>
    </row>
    <row r="14" spans="1:15" ht="18" customHeight="1" x14ac:dyDescent="0.15">
      <c r="A14" s="44">
        <v>6</v>
      </c>
      <c r="B14" s="597"/>
      <c r="C14" s="599"/>
      <c r="D14" s="953"/>
      <c r="E14" s="605"/>
      <c r="F14" s="954"/>
      <c r="G14" s="44"/>
      <c r="H14" s="45"/>
      <c r="I14" s="45"/>
      <c r="J14" s="45"/>
      <c r="M14" s="101" t="s">
        <v>302</v>
      </c>
      <c r="O14" s="101" t="s">
        <v>306</v>
      </c>
    </row>
    <row r="15" spans="1:15" ht="18" customHeight="1" x14ac:dyDescent="0.15">
      <c r="A15" s="44">
        <v>7</v>
      </c>
      <c r="B15" s="597"/>
      <c r="C15" s="599"/>
      <c r="D15" s="953"/>
      <c r="E15" s="605"/>
      <c r="F15" s="954"/>
      <c r="G15" s="44"/>
      <c r="H15" s="45"/>
      <c r="I15" s="45"/>
      <c r="J15" s="45"/>
      <c r="M15" s="101" t="s">
        <v>303</v>
      </c>
      <c r="O15" s="102" t="s">
        <v>310</v>
      </c>
    </row>
    <row r="16" spans="1:15" ht="18" customHeight="1" x14ac:dyDescent="0.15">
      <c r="A16" s="44">
        <v>8</v>
      </c>
      <c r="B16" s="597"/>
      <c r="C16" s="599"/>
      <c r="D16" s="597"/>
      <c r="E16" s="598"/>
      <c r="F16" s="599"/>
      <c r="G16" s="44"/>
      <c r="H16" s="45"/>
      <c r="I16" s="45"/>
      <c r="J16" s="45"/>
      <c r="M16" s="101" t="s">
        <v>304</v>
      </c>
      <c r="O16" s="101"/>
    </row>
    <row r="17" spans="1:15" ht="18" customHeight="1" x14ac:dyDescent="0.15">
      <c r="A17" s="44">
        <v>9</v>
      </c>
      <c r="B17" s="597"/>
      <c r="C17" s="599"/>
      <c r="D17" s="597"/>
      <c r="E17" s="598"/>
      <c r="F17" s="599"/>
      <c r="G17" s="44"/>
      <c r="H17" s="45"/>
      <c r="I17" s="45"/>
      <c r="J17" s="45"/>
      <c r="M17" s="101" t="s">
        <v>305</v>
      </c>
      <c r="O17" s="102"/>
    </row>
    <row r="18" spans="1:15" ht="18" customHeight="1" x14ac:dyDescent="0.15">
      <c r="A18" s="44">
        <v>10</v>
      </c>
      <c r="B18" s="597"/>
      <c r="C18" s="599"/>
      <c r="D18" s="597"/>
      <c r="E18" s="598"/>
      <c r="F18" s="599"/>
      <c r="G18" s="44"/>
      <c r="H18" s="45"/>
      <c r="I18" s="45"/>
      <c r="J18" s="45"/>
      <c r="M18" s="101" t="s">
        <v>306</v>
      </c>
    </row>
    <row r="19" spans="1:15" ht="18" customHeight="1" x14ac:dyDescent="0.15">
      <c r="A19" s="44">
        <v>11</v>
      </c>
      <c r="B19" s="597"/>
      <c r="C19" s="599"/>
      <c r="D19" s="597"/>
      <c r="E19" s="598"/>
      <c r="F19" s="599"/>
      <c r="G19" s="44"/>
      <c r="H19" s="44"/>
      <c r="I19" s="44"/>
      <c r="J19" s="44"/>
      <c r="M19" s="101" t="s">
        <v>307</v>
      </c>
    </row>
    <row r="20" spans="1:15" ht="18" customHeight="1" x14ac:dyDescent="0.15">
      <c r="A20" s="44">
        <v>12</v>
      </c>
      <c r="B20" s="597"/>
      <c r="C20" s="599"/>
      <c r="D20" s="597"/>
      <c r="E20" s="598"/>
      <c r="F20" s="599"/>
      <c r="G20" s="44"/>
      <c r="H20" s="44"/>
      <c r="I20" s="44"/>
      <c r="J20" s="44"/>
      <c r="M20" s="101" t="s">
        <v>308</v>
      </c>
    </row>
    <row r="21" spans="1:15" ht="18" customHeight="1" x14ac:dyDescent="0.15">
      <c r="A21" s="44">
        <v>13</v>
      </c>
      <c r="B21" s="597"/>
      <c r="C21" s="599"/>
      <c r="D21" s="597"/>
      <c r="E21" s="598"/>
      <c r="F21" s="599"/>
      <c r="G21" s="44"/>
      <c r="H21" s="44"/>
      <c r="I21" s="44"/>
      <c r="J21" s="44"/>
      <c r="M21" s="102" t="s">
        <v>310</v>
      </c>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A37:J37"/>
    <mergeCell ref="A38:J38"/>
    <mergeCell ref="A39:J39"/>
    <mergeCell ref="A40:J40"/>
    <mergeCell ref="B34:C34"/>
    <mergeCell ref="D34:F34"/>
    <mergeCell ref="B35:C35"/>
    <mergeCell ref="D35:F35"/>
    <mergeCell ref="B36:C36"/>
    <mergeCell ref="D36:F36"/>
    <mergeCell ref="B31:C31"/>
    <mergeCell ref="D31:F31"/>
    <mergeCell ref="B32:C32"/>
    <mergeCell ref="D32:F32"/>
    <mergeCell ref="B33:C33"/>
    <mergeCell ref="D33:F33"/>
    <mergeCell ref="B28:C28"/>
    <mergeCell ref="D28:F28"/>
    <mergeCell ref="B29:C29"/>
    <mergeCell ref="D29:F29"/>
    <mergeCell ref="B30:C30"/>
    <mergeCell ref="D30:F30"/>
    <mergeCell ref="B25:C25"/>
    <mergeCell ref="D25:F25"/>
    <mergeCell ref="B26:C26"/>
    <mergeCell ref="D26:F26"/>
    <mergeCell ref="B27:C27"/>
    <mergeCell ref="D27:F27"/>
    <mergeCell ref="B22:C22"/>
    <mergeCell ref="D22:F22"/>
    <mergeCell ref="B23:C23"/>
    <mergeCell ref="D23:F23"/>
    <mergeCell ref="B24:C24"/>
    <mergeCell ref="D24:F24"/>
    <mergeCell ref="B19:C19"/>
    <mergeCell ref="D19:F19"/>
    <mergeCell ref="B20:C20"/>
    <mergeCell ref="D20:F20"/>
    <mergeCell ref="B21:C21"/>
    <mergeCell ref="D21:F21"/>
    <mergeCell ref="B16:C16"/>
    <mergeCell ref="D16:F16"/>
    <mergeCell ref="B17:C17"/>
    <mergeCell ref="D17:F17"/>
    <mergeCell ref="B18:C18"/>
    <mergeCell ref="D18:F18"/>
    <mergeCell ref="B13:C13"/>
    <mergeCell ref="D13:F13"/>
    <mergeCell ref="B14:C14"/>
    <mergeCell ref="D14:F14"/>
    <mergeCell ref="B15:C15"/>
    <mergeCell ref="D15:F15"/>
    <mergeCell ref="B10:C10"/>
    <mergeCell ref="D10:F10"/>
    <mergeCell ref="B11:C11"/>
    <mergeCell ref="D11:F11"/>
    <mergeCell ref="B12:C12"/>
    <mergeCell ref="D12:F12"/>
    <mergeCell ref="B9:C9"/>
    <mergeCell ref="D9:F9"/>
    <mergeCell ref="E3:H3"/>
    <mergeCell ref="I3:J3"/>
    <mergeCell ref="B5:C5"/>
    <mergeCell ref="D5:J5"/>
    <mergeCell ref="A6:B6"/>
    <mergeCell ref="C6:J6"/>
    <mergeCell ref="A7:A8"/>
    <mergeCell ref="B7:C8"/>
    <mergeCell ref="D7:F8"/>
    <mergeCell ref="G7:G8"/>
    <mergeCell ref="H7:J7"/>
  </mergeCells>
  <phoneticPr fontId="1"/>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
  <sheetViews>
    <sheetView workbookViewId="0">
      <selection activeCell="G10" sqref="G10"/>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415</v>
      </c>
      <c r="B1" s="37"/>
      <c r="C1" s="37"/>
    </row>
    <row r="2" spans="1:15" ht="18" customHeight="1" x14ac:dyDescent="0.15">
      <c r="A2" s="39"/>
      <c r="B2" s="39"/>
      <c r="C2" s="39"/>
    </row>
    <row r="3" spans="1:15" ht="18" customHeight="1" x14ac:dyDescent="0.15">
      <c r="A3" s="40"/>
      <c r="B3" s="41" t="s">
        <v>21</v>
      </c>
      <c r="C3" s="42">
        <v>7</v>
      </c>
      <c r="D3" s="37" t="s">
        <v>24</v>
      </c>
      <c r="E3" s="603" t="s">
        <v>187</v>
      </c>
      <c r="F3" s="603"/>
      <c r="G3" s="603"/>
      <c r="H3" s="603"/>
      <c r="I3" s="604" t="s">
        <v>189</v>
      </c>
      <c r="J3" s="604"/>
    </row>
    <row r="4" spans="1:15" ht="18" customHeight="1" x14ac:dyDescent="0.15">
      <c r="A4" s="43"/>
      <c r="B4" s="43"/>
      <c r="C4" s="43"/>
      <c r="D4" s="43"/>
      <c r="E4" s="43"/>
      <c r="F4" s="43"/>
      <c r="G4" s="43"/>
      <c r="H4" s="43"/>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414</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412</v>
      </c>
      <c r="I8" s="99" t="s">
        <v>116</v>
      </c>
      <c r="J8" s="99" t="s">
        <v>116</v>
      </c>
    </row>
    <row r="9" spans="1:15" ht="18" customHeight="1" x14ac:dyDescent="0.15">
      <c r="A9" s="44">
        <v>1</v>
      </c>
      <c r="B9" s="597" t="s">
        <v>64</v>
      </c>
      <c r="C9" s="599"/>
      <c r="D9" s="953" t="s">
        <v>632</v>
      </c>
      <c r="E9" s="605"/>
      <c r="F9" s="954"/>
      <c r="G9" s="44">
        <v>24</v>
      </c>
      <c r="H9" s="45"/>
      <c r="I9" s="45"/>
      <c r="J9" s="45"/>
      <c r="M9" s="100" t="s">
        <v>297</v>
      </c>
      <c r="O9" s="101" t="s">
        <v>314</v>
      </c>
    </row>
    <row r="10" spans="1:15" ht="18" customHeight="1" x14ac:dyDescent="0.15">
      <c r="A10" s="44">
        <v>2</v>
      </c>
      <c r="B10" s="597"/>
      <c r="C10" s="599"/>
      <c r="D10" s="953"/>
      <c r="E10" s="605"/>
      <c r="F10" s="954"/>
      <c r="G10" s="44"/>
      <c r="H10" s="45"/>
      <c r="I10" s="45"/>
      <c r="J10" s="45"/>
      <c r="M10" s="101" t="s">
        <v>298</v>
      </c>
      <c r="O10" s="101" t="s">
        <v>312</v>
      </c>
    </row>
    <row r="11" spans="1:15" ht="18" customHeight="1" x14ac:dyDescent="0.15">
      <c r="A11" s="44">
        <v>3</v>
      </c>
      <c r="B11" s="597"/>
      <c r="C11" s="599"/>
      <c r="D11" s="953"/>
      <c r="E11" s="605"/>
      <c r="F11" s="954"/>
      <c r="G11" s="44"/>
      <c r="H11" s="45"/>
      <c r="I11" s="45"/>
      <c r="J11" s="45"/>
      <c r="M11" s="101" t="s">
        <v>299</v>
      </c>
      <c r="O11" s="101" t="s">
        <v>303</v>
      </c>
    </row>
    <row r="12" spans="1:15" ht="18" customHeight="1" x14ac:dyDescent="0.15">
      <c r="A12" s="44">
        <v>4</v>
      </c>
      <c r="B12" s="597"/>
      <c r="C12" s="599"/>
      <c r="D12" s="953"/>
      <c r="E12" s="605"/>
      <c r="F12" s="954"/>
      <c r="G12" s="44"/>
      <c r="H12" s="45"/>
      <c r="I12" s="45"/>
      <c r="J12" s="45"/>
      <c r="M12" s="101" t="s">
        <v>300</v>
      </c>
      <c r="O12" s="101" t="s">
        <v>304</v>
      </c>
    </row>
    <row r="13" spans="1:15" ht="18" customHeight="1" x14ac:dyDescent="0.15">
      <c r="A13" s="44">
        <v>5</v>
      </c>
      <c r="B13" s="597"/>
      <c r="C13" s="599"/>
      <c r="D13" s="953"/>
      <c r="E13" s="605"/>
      <c r="F13" s="954"/>
      <c r="G13" s="44"/>
      <c r="H13" s="45"/>
      <c r="I13" s="45"/>
      <c r="J13" s="45"/>
      <c r="M13" s="101" t="s">
        <v>301</v>
      </c>
      <c r="O13" s="101" t="s">
        <v>305</v>
      </c>
    </row>
    <row r="14" spans="1:15" ht="18" customHeight="1" x14ac:dyDescent="0.15">
      <c r="A14" s="44">
        <v>6</v>
      </c>
      <c r="B14" s="597"/>
      <c r="C14" s="599"/>
      <c r="D14" s="953"/>
      <c r="E14" s="605"/>
      <c r="F14" s="954"/>
      <c r="G14" s="44"/>
      <c r="H14" s="45"/>
      <c r="I14" s="45"/>
      <c r="J14" s="45"/>
      <c r="M14" s="101" t="s">
        <v>302</v>
      </c>
      <c r="O14" s="101" t="s">
        <v>306</v>
      </c>
    </row>
    <row r="15" spans="1:15" ht="18" customHeight="1" x14ac:dyDescent="0.15">
      <c r="A15" s="44">
        <v>7</v>
      </c>
      <c r="B15" s="597"/>
      <c r="C15" s="599"/>
      <c r="D15" s="953"/>
      <c r="E15" s="605"/>
      <c r="F15" s="954"/>
      <c r="G15" s="44"/>
      <c r="H15" s="45"/>
      <c r="I15" s="45"/>
      <c r="J15" s="45"/>
      <c r="M15" s="101" t="s">
        <v>303</v>
      </c>
      <c r="O15" s="102" t="s">
        <v>310</v>
      </c>
    </row>
    <row r="16" spans="1:15" ht="18" customHeight="1" x14ac:dyDescent="0.15">
      <c r="A16" s="44">
        <v>8</v>
      </c>
      <c r="B16" s="597"/>
      <c r="C16" s="599"/>
      <c r="D16" s="597"/>
      <c r="E16" s="598"/>
      <c r="F16" s="599"/>
      <c r="G16" s="44"/>
      <c r="H16" s="45"/>
      <c r="I16" s="45"/>
      <c r="J16" s="45"/>
      <c r="M16" s="101" t="s">
        <v>304</v>
      </c>
      <c r="O16" s="101"/>
    </row>
    <row r="17" spans="1:15" ht="18" customHeight="1" x14ac:dyDescent="0.15">
      <c r="A17" s="44">
        <v>9</v>
      </c>
      <c r="B17" s="597"/>
      <c r="C17" s="599"/>
      <c r="D17" s="597"/>
      <c r="E17" s="598"/>
      <c r="F17" s="599"/>
      <c r="G17" s="44"/>
      <c r="H17" s="45"/>
      <c r="I17" s="45"/>
      <c r="J17" s="45"/>
      <c r="M17" s="101" t="s">
        <v>305</v>
      </c>
      <c r="O17" s="102"/>
    </row>
    <row r="18" spans="1:15" ht="18" customHeight="1" x14ac:dyDescent="0.15">
      <c r="A18" s="44">
        <v>10</v>
      </c>
      <c r="B18" s="597"/>
      <c r="C18" s="599"/>
      <c r="D18" s="597"/>
      <c r="E18" s="598"/>
      <c r="F18" s="599"/>
      <c r="G18" s="44"/>
      <c r="H18" s="45"/>
      <c r="I18" s="45"/>
      <c r="J18" s="45"/>
      <c r="M18" s="101" t="s">
        <v>306</v>
      </c>
    </row>
    <row r="19" spans="1:15" ht="18" customHeight="1" x14ac:dyDescent="0.15">
      <c r="A19" s="44">
        <v>11</v>
      </c>
      <c r="B19" s="597"/>
      <c r="C19" s="599"/>
      <c r="D19" s="597"/>
      <c r="E19" s="598"/>
      <c r="F19" s="599"/>
      <c r="G19" s="44"/>
      <c r="H19" s="44"/>
      <c r="I19" s="44"/>
      <c r="J19" s="44"/>
      <c r="M19" s="101" t="s">
        <v>307</v>
      </c>
    </row>
    <row r="20" spans="1:15" ht="18" customHeight="1" x14ac:dyDescent="0.15">
      <c r="A20" s="44">
        <v>12</v>
      </c>
      <c r="B20" s="597"/>
      <c r="C20" s="599"/>
      <c r="D20" s="597"/>
      <c r="E20" s="598"/>
      <c r="F20" s="599"/>
      <c r="G20" s="44"/>
      <c r="H20" s="44"/>
      <c r="I20" s="44"/>
      <c r="J20" s="44"/>
      <c r="M20" s="101" t="s">
        <v>308</v>
      </c>
    </row>
    <row r="21" spans="1:15" ht="18" customHeight="1" x14ac:dyDescent="0.15">
      <c r="A21" s="44">
        <v>13</v>
      </c>
      <c r="B21" s="597"/>
      <c r="C21" s="599"/>
      <c r="D21" s="597"/>
      <c r="E21" s="598"/>
      <c r="F21" s="599"/>
      <c r="G21" s="44"/>
      <c r="H21" s="44"/>
      <c r="I21" s="44"/>
      <c r="J21" s="44"/>
      <c r="M21" s="102" t="s">
        <v>310</v>
      </c>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A37:J37"/>
    <mergeCell ref="A38:J38"/>
    <mergeCell ref="A39:J39"/>
    <mergeCell ref="A40:J40"/>
    <mergeCell ref="B34:C34"/>
    <mergeCell ref="D34:F34"/>
    <mergeCell ref="B35:C35"/>
    <mergeCell ref="D35:F35"/>
    <mergeCell ref="B36:C36"/>
    <mergeCell ref="D36:F36"/>
    <mergeCell ref="B31:C31"/>
    <mergeCell ref="D31:F31"/>
    <mergeCell ref="B32:C32"/>
    <mergeCell ref="D32:F32"/>
    <mergeCell ref="B33:C33"/>
    <mergeCell ref="D33:F33"/>
    <mergeCell ref="B28:C28"/>
    <mergeCell ref="D28:F28"/>
    <mergeCell ref="B29:C29"/>
    <mergeCell ref="D29:F29"/>
    <mergeCell ref="B30:C30"/>
    <mergeCell ref="D30:F30"/>
    <mergeCell ref="B25:C25"/>
    <mergeCell ref="D25:F25"/>
    <mergeCell ref="B26:C26"/>
    <mergeCell ref="D26:F26"/>
    <mergeCell ref="B27:C27"/>
    <mergeCell ref="D27:F27"/>
    <mergeCell ref="B22:C22"/>
    <mergeCell ref="D22:F22"/>
    <mergeCell ref="B23:C23"/>
    <mergeCell ref="D23:F23"/>
    <mergeCell ref="B24:C24"/>
    <mergeCell ref="D24:F24"/>
    <mergeCell ref="B19:C19"/>
    <mergeCell ref="D19:F19"/>
    <mergeCell ref="B20:C20"/>
    <mergeCell ref="D20:F20"/>
    <mergeCell ref="B21:C21"/>
    <mergeCell ref="D21:F21"/>
    <mergeCell ref="B16:C16"/>
    <mergeCell ref="D16:F16"/>
    <mergeCell ref="B17:C17"/>
    <mergeCell ref="D17:F17"/>
    <mergeCell ref="B18:C18"/>
    <mergeCell ref="D18:F18"/>
    <mergeCell ref="B13:C13"/>
    <mergeCell ref="D13:F13"/>
    <mergeCell ref="B14:C14"/>
    <mergeCell ref="D14:F14"/>
    <mergeCell ref="B15:C15"/>
    <mergeCell ref="D15:F15"/>
    <mergeCell ref="B10:C10"/>
    <mergeCell ref="D10:F10"/>
    <mergeCell ref="B11:C11"/>
    <mergeCell ref="D11:F11"/>
    <mergeCell ref="B12:C12"/>
    <mergeCell ref="D12:F12"/>
    <mergeCell ref="B9:C9"/>
    <mergeCell ref="D9:F9"/>
    <mergeCell ref="E3:H3"/>
    <mergeCell ref="I3:J3"/>
    <mergeCell ref="B5:C5"/>
    <mergeCell ref="D5:J5"/>
    <mergeCell ref="A6:B6"/>
    <mergeCell ref="C6:J6"/>
    <mergeCell ref="A7:A8"/>
    <mergeCell ref="B7:C8"/>
    <mergeCell ref="D7:F8"/>
    <mergeCell ref="G7:G8"/>
    <mergeCell ref="H7:J7"/>
  </mergeCells>
  <phoneticPr fontId="1"/>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
  <sheetViews>
    <sheetView workbookViewId="0">
      <selection activeCell="D10" sqref="D10:F10"/>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417</v>
      </c>
      <c r="B1" s="37"/>
      <c r="C1" s="37"/>
    </row>
    <row r="2" spans="1:15" ht="18" customHeight="1" x14ac:dyDescent="0.15">
      <c r="A2" s="39"/>
      <c r="B2" s="39"/>
      <c r="C2" s="39"/>
      <c r="G2" s="38" t="s">
        <v>548</v>
      </c>
    </row>
    <row r="3" spans="1:15" ht="18" customHeight="1" x14ac:dyDescent="0.15">
      <c r="A3" s="40"/>
      <c r="B3" s="41" t="s">
        <v>21</v>
      </c>
      <c r="C3" s="42">
        <v>7</v>
      </c>
      <c r="D3" s="37" t="s">
        <v>24</v>
      </c>
      <c r="E3" s="603" t="s">
        <v>187</v>
      </c>
      <c r="F3" s="603"/>
      <c r="G3" s="603"/>
      <c r="H3" s="603"/>
      <c r="I3" s="604" t="s">
        <v>189</v>
      </c>
      <c r="J3" s="604"/>
    </row>
    <row r="4" spans="1:15" ht="18" customHeight="1" x14ac:dyDescent="0.15">
      <c r="A4" s="43"/>
      <c r="B4" s="43"/>
      <c r="C4" s="43"/>
      <c r="D4" s="43"/>
      <c r="E4" s="43"/>
      <c r="F4" s="43"/>
      <c r="G4" s="43"/>
      <c r="H4" s="43"/>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547</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412</v>
      </c>
      <c r="I8" s="99" t="s">
        <v>116</v>
      </c>
      <c r="J8" s="99" t="s">
        <v>116</v>
      </c>
    </row>
    <row r="9" spans="1:15" ht="18" customHeight="1" x14ac:dyDescent="0.15">
      <c r="A9" s="44">
        <v>1</v>
      </c>
      <c r="B9" s="597" t="s">
        <v>64</v>
      </c>
      <c r="C9" s="599"/>
      <c r="D9" s="953" t="s">
        <v>543</v>
      </c>
      <c r="E9" s="605" t="s">
        <v>313</v>
      </c>
      <c r="F9" s="954" t="s">
        <v>313</v>
      </c>
      <c r="G9" s="44">
        <v>26</v>
      </c>
      <c r="H9" s="45"/>
      <c r="I9" s="45"/>
      <c r="J9" s="45"/>
      <c r="M9" s="100" t="s">
        <v>297</v>
      </c>
      <c r="O9" s="101" t="s">
        <v>314</v>
      </c>
    </row>
    <row r="10" spans="1:15" ht="18" customHeight="1" x14ac:dyDescent="0.15">
      <c r="A10" s="44">
        <v>2</v>
      </c>
      <c r="B10" s="597"/>
      <c r="C10" s="599"/>
      <c r="D10" s="953" t="s">
        <v>792</v>
      </c>
      <c r="E10" s="605"/>
      <c r="F10" s="954"/>
      <c r="G10" s="44"/>
      <c r="H10" s="45"/>
      <c r="I10" s="45"/>
      <c r="J10" s="45"/>
      <c r="M10" s="101" t="s">
        <v>298</v>
      </c>
      <c r="O10" s="101" t="s">
        <v>312</v>
      </c>
    </row>
    <row r="11" spans="1:15" ht="18" customHeight="1" x14ac:dyDescent="0.15">
      <c r="A11" s="44">
        <v>3</v>
      </c>
      <c r="B11" s="597"/>
      <c r="C11" s="599"/>
      <c r="D11" s="953"/>
      <c r="E11" s="605"/>
      <c r="F11" s="954"/>
      <c r="G11" s="44"/>
      <c r="H11" s="45"/>
      <c r="I11" s="45"/>
      <c r="J11" s="45"/>
      <c r="M11" s="101" t="s">
        <v>299</v>
      </c>
      <c r="O11" s="101" t="s">
        <v>303</v>
      </c>
    </row>
    <row r="12" spans="1:15" ht="18" customHeight="1" x14ac:dyDescent="0.15">
      <c r="A12" s="44">
        <v>4</v>
      </c>
      <c r="B12" s="597"/>
      <c r="C12" s="599"/>
      <c r="D12" s="953"/>
      <c r="E12" s="605"/>
      <c r="F12" s="954"/>
      <c r="G12" s="44"/>
      <c r="H12" s="45"/>
      <c r="I12" s="45"/>
      <c r="J12" s="45"/>
      <c r="M12" s="101" t="s">
        <v>300</v>
      </c>
      <c r="O12" s="101" t="s">
        <v>304</v>
      </c>
    </row>
    <row r="13" spans="1:15" ht="18" customHeight="1" x14ac:dyDescent="0.15">
      <c r="A13" s="44">
        <v>5</v>
      </c>
      <c r="B13" s="597"/>
      <c r="C13" s="599"/>
      <c r="D13" s="953"/>
      <c r="E13" s="605"/>
      <c r="F13" s="954"/>
      <c r="G13" s="44"/>
      <c r="H13" s="45"/>
      <c r="I13" s="45"/>
      <c r="J13" s="45"/>
      <c r="M13" s="101" t="s">
        <v>301</v>
      </c>
      <c r="O13" s="101" t="s">
        <v>305</v>
      </c>
    </row>
    <row r="14" spans="1:15" ht="18" customHeight="1" x14ac:dyDescent="0.15">
      <c r="A14" s="44">
        <v>6</v>
      </c>
      <c r="B14" s="597"/>
      <c r="C14" s="599"/>
      <c r="D14" s="953"/>
      <c r="E14" s="605"/>
      <c r="F14" s="954"/>
      <c r="G14" s="44"/>
      <c r="H14" s="45"/>
      <c r="I14" s="45"/>
      <c r="J14" s="45"/>
      <c r="M14" s="101" t="s">
        <v>302</v>
      </c>
      <c r="O14" s="101" t="s">
        <v>306</v>
      </c>
    </row>
    <row r="15" spans="1:15" ht="18" customHeight="1" x14ac:dyDescent="0.15">
      <c r="A15" s="44">
        <v>7</v>
      </c>
      <c r="B15" s="597"/>
      <c r="C15" s="599"/>
      <c r="D15" s="953"/>
      <c r="E15" s="605"/>
      <c r="F15" s="954"/>
      <c r="G15" s="44"/>
      <c r="H15" s="45"/>
      <c r="I15" s="45"/>
      <c r="J15" s="45"/>
      <c r="M15" s="101" t="s">
        <v>303</v>
      </c>
      <c r="O15" s="102" t="s">
        <v>310</v>
      </c>
    </row>
    <row r="16" spans="1:15" ht="18" customHeight="1" x14ac:dyDescent="0.15">
      <c r="A16" s="44">
        <v>8</v>
      </c>
      <c r="B16" s="597"/>
      <c r="C16" s="599"/>
      <c r="D16" s="597"/>
      <c r="E16" s="598"/>
      <c r="F16" s="599"/>
      <c r="G16" s="44"/>
      <c r="H16" s="45"/>
      <c r="I16" s="45"/>
      <c r="J16" s="45"/>
      <c r="M16" s="101" t="s">
        <v>304</v>
      </c>
      <c r="O16" s="101"/>
    </row>
    <row r="17" spans="1:15" ht="18" customHeight="1" x14ac:dyDescent="0.15">
      <c r="A17" s="44">
        <v>9</v>
      </c>
      <c r="B17" s="597"/>
      <c r="C17" s="599"/>
      <c r="D17" s="597"/>
      <c r="E17" s="598"/>
      <c r="F17" s="599"/>
      <c r="G17" s="44"/>
      <c r="H17" s="45"/>
      <c r="I17" s="45"/>
      <c r="J17" s="45"/>
      <c r="M17" s="101" t="s">
        <v>305</v>
      </c>
      <c r="O17" s="102"/>
    </row>
    <row r="18" spans="1:15" ht="18" customHeight="1" x14ac:dyDescent="0.15">
      <c r="A18" s="44">
        <v>10</v>
      </c>
      <c r="B18" s="597"/>
      <c r="C18" s="599"/>
      <c r="D18" s="597"/>
      <c r="E18" s="598"/>
      <c r="F18" s="599"/>
      <c r="G18" s="44"/>
      <c r="H18" s="45"/>
      <c r="I18" s="45"/>
      <c r="J18" s="45"/>
      <c r="M18" s="101" t="s">
        <v>306</v>
      </c>
    </row>
    <row r="19" spans="1:15" ht="18" customHeight="1" x14ac:dyDescent="0.15">
      <c r="A19" s="44">
        <v>11</v>
      </c>
      <c r="B19" s="597"/>
      <c r="C19" s="599"/>
      <c r="D19" s="597"/>
      <c r="E19" s="598"/>
      <c r="F19" s="599"/>
      <c r="G19" s="44"/>
      <c r="H19" s="44"/>
      <c r="I19" s="44"/>
      <c r="J19" s="44"/>
      <c r="M19" s="101" t="s">
        <v>307</v>
      </c>
    </row>
    <row r="20" spans="1:15" ht="18" customHeight="1" x14ac:dyDescent="0.15">
      <c r="A20" s="44">
        <v>12</v>
      </c>
      <c r="B20" s="597"/>
      <c r="C20" s="599"/>
      <c r="D20" s="597"/>
      <c r="E20" s="598"/>
      <c r="F20" s="599"/>
      <c r="G20" s="44"/>
      <c r="H20" s="44"/>
      <c r="I20" s="44"/>
      <c r="J20" s="44"/>
      <c r="M20" s="101" t="s">
        <v>308</v>
      </c>
    </row>
    <row r="21" spans="1:15" ht="18" customHeight="1" x14ac:dyDescent="0.15">
      <c r="A21" s="44">
        <v>13</v>
      </c>
      <c r="B21" s="597"/>
      <c r="C21" s="599"/>
      <c r="D21" s="597"/>
      <c r="E21" s="598"/>
      <c r="F21" s="599"/>
      <c r="G21" s="44"/>
      <c r="H21" s="44"/>
      <c r="I21" s="44"/>
      <c r="J21" s="44"/>
      <c r="M21" s="102" t="s">
        <v>310</v>
      </c>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
  <sheetViews>
    <sheetView workbookViewId="0">
      <selection activeCell="G9" sqref="G9:G16"/>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2" style="28" width="9.0"/>
    <col min="13" max="13" bestFit="true" customWidth="true" style="28" width="13.875"/>
    <col min="14" max="14" style="28" width="9.0"/>
    <col min="15" max="15" bestFit="true" customWidth="true" style="28" width="13.875"/>
    <col min="16" max="16384" style="28" width="9.0"/>
  </cols>
  <sheetData>
    <row r="1" spans="1:15" ht="18" customHeight="1" x14ac:dyDescent="0.15">
      <c r="A1" s="37" t="s">
        <v>419</v>
      </c>
      <c r="B1" s="37"/>
      <c r="C1" s="37"/>
    </row>
    <row r="2" spans="1:15" ht="18" customHeight="1" x14ac:dyDescent="0.15">
      <c r="A2" s="39"/>
      <c r="B2" s="39"/>
      <c r="C2" s="39"/>
    </row>
    <row r="3" spans="1:15" ht="18" customHeight="1" x14ac:dyDescent="0.15">
      <c r="A3" s="40"/>
      <c r="B3" s="41" t="s">
        <v>21</v>
      </c>
      <c r="C3" s="42">
        <v>7</v>
      </c>
      <c r="D3" s="37" t="s">
        <v>24</v>
      </c>
      <c r="E3" s="603" t="s">
        <v>187</v>
      </c>
      <c r="F3" s="603"/>
      <c r="G3" s="603"/>
      <c r="H3" s="603"/>
      <c r="I3" s="604" t="s">
        <v>189</v>
      </c>
      <c r="J3" s="604"/>
    </row>
    <row r="4" spans="1:15" ht="18" customHeight="1" x14ac:dyDescent="0.15">
      <c r="A4" s="43"/>
      <c r="B4" s="43"/>
      <c r="C4" s="43"/>
      <c r="D4" s="43"/>
      <c r="E4" s="43"/>
      <c r="F4" s="43"/>
      <c r="G4" s="43"/>
      <c r="H4" s="43"/>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418</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412</v>
      </c>
      <c r="I8" s="99" t="s">
        <v>116</v>
      </c>
      <c r="J8" s="99" t="s">
        <v>116</v>
      </c>
    </row>
    <row r="9" spans="1:15" ht="18" customHeight="1" x14ac:dyDescent="0.15">
      <c r="A9" s="44">
        <v>1</v>
      </c>
      <c r="B9" s="597" t="s">
        <v>64</v>
      </c>
      <c r="C9" s="599"/>
      <c r="D9" s="953" t="s">
        <v>313</v>
      </c>
      <c r="E9" s="605" t="s">
        <v>313</v>
      </c>
      <c r="F9" s="954" t="s">
        <v>313</v>
      </c>
      <c r="G9" s="44">
        <v>51</v>
      </c>
      <c r="H9" s="45"/>
      <c r="I9" s="45"/>
      <c r="J9" s="45"/>
      <c r="M9" s="100" t="s">
        <v>297</v>
      </c>
      <c r="O9" s="101" t="s">
        <v>314</v>
      </c>
    </row>
    <row r="10" spans="1:15" ht="18" customHeight="1" x14ac:dyDescent="0.15">
      <c r="A10" s="44">
        <v>2</v>
      </c>
      <c r="B10" s="597" t="s">
        <v>64</v>
      </c>
      <c r="C10" s="599"/>
      <c r="D10" s="953" t="s">
        <v>311</v>
      </c>
      <c r="E10" s="605" t="s">
        <v>311</v>
      </c>
      <c r="F10" s="954" t="s">
        <v>311</v>
      </c>
      <c r="G10" s="44">
        <v>35</v>
      </c>
      <c r="H10" s="45"/>
      <c r="I10" s="45"/>
      <c r="J10" s="45"/>
      <c r="M10" s="101" t="s">
        <v>298</v>
      </c>
      <c r="O10" s="101" t="s">
        <v>312</v>
      </c>
    </row>
    <row r="11" spans="1:15" ht="18" customHeight="1" x14ac:dyDescent="0.15">
      <c r="A11" s="44">
        <v>3</v>
      </c>
      <c r="B11" s="597" t="s">
        <v>64</v>
      </c>
      <c r="C11" s="599"/>
      <c r="D11" s="953" t="s">
        <v>303</v>
      </c>
      <c r="E11" s="605" t="s">
        <v>303</v>
      </c>
      <c r="F11" s="954" t="s">
        <v>303</v>
      </c>
      <c r="G11" s="44">
        <v>22</v>
      </c>
      <c r="H11" s="45"/>
      <c r="I11" s="45"/>
      <c r="J11" s="45"/>
      <c r="M11" s="101" t="s">
        <v>299</v>
      </c>
      <c r="O11" s="101" t="s">
        <v>303</v>
      </c>
    </row>
    <row r="12" spans="1:15" ht="18" customHeight="1" x14ac:dyDescent="0.15">
      <c r="A12" s="44">
        <v>4</v>
      </c>
      <c r="B12" s="597" t="s">
        <v>64</v>
      </c>
      <c r="C12" s="599"/>
      <c r="D12" s="953" t="s">
        <v>304</v>
      </c>
      <c r="E12" s="605" t="s">
        <v>304</v>
      </c>
      <c r="F12" s="954" t="s">
        <v>304</v>
      </c>
      <c r="G12" s="44">
        <v>34</v>
      </c>
      <c r="H12" s="45"/>
      <c r="I12" s="45"/>
      <c r="J12" s="45"/>
      <c r="M12" s="101" t="s">
        <v>300</v>
      </c>
      <c r="O12" s="101" t="s">
        <v>304</v>
      </c>
    </row>
    <row r="13" spans="1:15" ht="18" customHeight="1" x14ac:dyDescent="0.15">
      <c r="A13" s="44">
        <v>5</v>
      </c>
      <c r="B13" s="597" t="s">
        <v>64</v>
      </c>
      <c r="C13" s="599"/>
      <c r="D13" s="953" t="s">
        <v>305</v>
      </c>
      <c r="E13" s="605" t="s">
        <v>305</v>
      </c>
      <c r="F13" s="954" t="s">
        <v>305</v>
      </c>
      <c r="G13" s="44">
        <v>27</v>
      </c>
      <c r="H13" s="45"/>
      <c r="I13" s="45"/>
      <c r="J13" s="45"/>
      <c r="M13" s="101" t="s">
        <v>301</v>
      </c>
      <c r="O13" s="101" t="s">
        <v>305</v>
      </c>
    </row>
    <row r="14" spans="1:15" ht="18" customHeight="1" x14ac:dyDescent="0.15">
      <c r="A14" s="44">
        <v>6</v>
      </c>
      <c r="B14" s="597" t="s">
        <v>64</v>
      </c>
      <c r="C14" s="599"/>
      <c r="D14" s="953" t="s">
        <v>306</v>
      </c>
      <c r="E14" s="605" t="s">
        <v>306</v>
      </c>
      <c r="F14" s="954" t="s">
        <v>306</v>
      </c>
      <c r="G14" s="44">
        <v>27</v>
      </c>
      <c r="H14" s="45"/>
      <c r="I14" s="45"/>
      <c r="J14" s="45"/>
      <c r="M14" s="101" t="s">
        <v>302</v>
      </c>
      <c r="O14" s="101" t="s">
        <v>306</v>
      </c>
    </row>
    <row r="15" spans="1:15" ht="18" customHeight="1" x14ac:dyDescent="0.15">
      <c r="A15" s="44">
        <v>7</v>
      </c>
      <c r="B15" s="597" t="s">
        <v>64</v>
      </c>
      <c r="C15" s="599"/>
      <c r="D15" s="953" t="s">
        <v>309</v>
      </c>
      <c r="E15" s="605" t="s">
        <v>309</v>
      </c>
      <c r="F15" s="954" t="s">
        <v>309</v>
      </c>
      <c r="G15" s="44">
        <v>40</v>
      </c>
      <c r="H15" s="45"/>
      <c r="I15" s="45"/>
      <c r="J15" s="45"/>
      <c r="M15" s="101" t="s">
        <v>303</v>
      </c>
      <c r="O15" s="102" t="s">
        <v>310</v>
      </c>
    </row>
    <row r="16" spans="1:15" ht="18" customHeight="1" x14ac:dyDescent="0.15">
      <c r="A16" s="44">
        <v>8</v>
      </c>
      <c r="B16" s="597" t="s">
        <v>787</v>
      </c>
      <c r="C16" s="599"/>
      <c r="D16" s="953" t="s">
        <v>790</v>
      </c>
      <c r="E16" s="605"/>
      <c r="F16" s="954"/>
      <c r="G16" s="44">
        <v>39</v>
      </c>
      <c r="H16" s="45"/>
      <c r="I16" s="45"/>
      <c r="J16" s="45"/>
      <c r="M16" s="101" t="s">
        <v>304</v>
      </c>
      <c r="O16" s="101"/>
    </row>
    <row r="17" spans="1:15" ht="18" customHeight="1" x14ac:dyDescent="0.15">
      <c r="A17" s="44">
        <v>9</v>
      </c>
      <c r="B17" s="597"/>
      <c r="C17" s="599"/>
      <c r="D17" s="597"/>
      <c r="E17" s="598"/>
      <c r="F17" s="599"/>
      <c r="G17" s="44"/>
      <c r="H17" s="45"/>
      <c r="I17" s="45"/>
      <c r="J17" s="45"/>
      <c r="M17" s="101" t="s">
        <v>305</v>
      </c>
      <c r="O17" s="102"/>
    </row>
    <row r="18" spans="1:15" ht="18" customHeight="1" x14ac:dyDescent="0.15">
      <c r="A18" s="44">
        <v>10</v>
      </c>
      <c r="B18" s="597"/>
      <c r="C18" s="599"/>
      <c r="D18" s="597"/>
      <c r="E18" s="598"/>
      <c r="F18" s="599"/>
      <c r="G18" s="44"/>
      <c r="H18" s="45"/>
      <c r="I18" s="45"/>
      <c r="J18" s="45"/>
      <c r="M18" s="101" t="s">
        <v>306</v>
      </c>
    </row>
    <row r="19" spans="1:15" ht="18" customHeight="1" x14ac:dyDescent="0.15">
      <c r="A19" s="44">
        <v>11</v>
      </c>
      <c r="B19" s="597"/>
      <c r="C19" s="599"/>
      <c r="D19" s="597"/>
      <c r="E19" s="598"/>
      <c r="F19" s="599"/>
      <c r="G19" s="44"/>
      <c r="H19" s="44"/>
      <c r="I19" s="44"/>
      <c r="J19" s="44"/>
      <c r="M19" s="101" t="s">
        <v>307</v>
      </c>
    </row>
    <row r="20" spans="1:15" ht="18" customHeight="1" x14ac:dyDescent="0.15">
      <c r="A20" s="44">
        <v>12</v>
      </c>
      <c r="B20" s="597"/>
      <c r="C20" s="599"/>
      <c r="D20" s="597"/>
      <c r="E20" s="598"/>
      <c r="F20" s="599"/>
      <c r="G20" s="44"/>
      <c r="H20" s="44"/>
      <c r="I20" s="44"/>
      <c r="J20" s="44"/>
      <c r="M20" s="101" t="s">
        <v>308</v>
      </c>
    </row>
    <row r="21" spans="1:15" ht="18" customHeight="1" x14ac:dyDescent="0.15">
      <c r="A21" s="44">
        <v>13</v>
      </c>
      <c r="B21" s="597"/>
      <c r="C21" s="599"/>
      <c r="D21" s="597"/>
      <c r="E21" s="598"/>
      <c r="F21" s="599"/>
      <c r="G21" s="44"/>
      <c r="H21" s="44"/>
      <c r="I21" s="44"/>
      <c r="J21" s="44"/>
      <c r="M21" s="102" t="s">
        <v>310</v>
      </c>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A37:J37"/>
    <mergeCell ref="A38:J38"/>
    <mergeCell ref="A39:J39"/>
    <mergeCell ref="A40:J40"/>
    <mergeCell ref="B34:C34"/>
    <mergeCell ref="D34:F34"/>
    <mergeCell ref="B35:C35"/>
    <mergeCell ref="D35:F35"/>
    <mergeCell ref="B36:C36"/>
    <mergeCell ref="D36:F36"/>
    <mergeCell ref="B31:C31"/>
    <mergeCell ref="D31:F31"/>
    <mergeCell ref="B32:C32"/>
    <mergeCell ref="D32:F32"/>
    <mergeCell ref="B33:C33"/>
    <mergeCell ref="D33:F33"/>
    <mergeCell ref="B28:C28"/>
    <mergeCell ref="D28:F28"/>
    <mergeCell ref="B29:C29"/>
    <mergeCell ref="D29:F29"/>
    <mergeCell ref="B30:C30"/>
    <mergeCell ref="D30:F30"/>
    <mergeCell ref="B25:C25"/>
    <mergeCell ref="D25:F25"/>
    <mergeCell ref="B26:C26"/>
    <mergeCell ref="D26:F26"/>
    <mergeCell ref="B27:C27"/>
    <mergeCell ref="D27:F27"/>
    <mergeCell ref="B22:C22"/>
    <mergeCell ref="D22:F22"/>
    <mergeCell ref="B23:C23"/>
    <mergeCell ref="D23:F23"/>
    <mergeCell ref="B24:C24"/>
    <mergeCell ref="D24:F24"/>
    <mergeCell ref="B19:C19"/>
    <mergeCell ref="D19:F19"/>
    <mergeCell ref="B20:C20"/>
    <mergeCell ref="D20:F20"/>
    <mergeCell ref="B21:C21"/>
    <mergeCell ref="D21:F21"/>
    <mergeCell ref="B16:C16"/>
    <mergeCell ref="D16:F16"/>
    <mergeCell ref="B17:C17"/>
    <mergeCell ref="D17:F17"/>
    <mergeCell ref="B18:C18"/>
    <mergeCell ref="D18:F18"/>
    <mergeCell ref="B13:C13"/>
    <mergeCell ref="D13:F13"/>
    <mergeCell ref="B14:C14"/>
    <mergeCell ref="D14:F14"/>
    <mergeCell ref="B15:C15"/>
    <mergeCell ref="D15:F15"/>
    <mergeCell ref="B10:C10"/>
    <mergeCell ref="D10:F10"/>
    <mergeCell ref="B11:C11"/>
    <mergeCell ref="D11:F11"/>
    <mergeCell ref="B12:C12"/>
    <mergeCell ref="D12:F12"/>
    <mergeCell ref="B9:C9"/>
    <mergeCell ref="D9:F9"/>
    <mergeCell ref="E3:H3"/>
    <mergeCell ref="I3:J3"/>
    <mergeCell ref="B5:C5"/>
    <mergeCell ref="D5:J5"/>
    <mergeCell ref="A6:B6"/>
    <mergeCell ref="C6:J6"/>
    <mergeCell ref="A7:A8"/>
    <mergeCell ref="B7:C8"/>
    <mergeCell ref="D7:F8"/>
    <mergeCell ref="G7:G8"/>
    <mergeCell ref="H7:J7"/>
  </mergeCells>
  <phoneticPr fontId="1"/>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
  <sheetViews>
    <sheetView workbookViewId="0">
      <selection activeCell="N24" sqref="N24"/>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421</v>
      </c>
      <c r="B1" s="37"/>
      <c r="C1" s="37"/>
    </row>
    <row r="2" spans="1:15" ht="18" customHeight="1" x14ac:dyDescent="0.15">
      <c r="A2" s="39"/>
      <c r="B2" s="39"/>
      <c r="C2" s="39"/>
    </row>
    <row r="3" spans="1:15" ht="18" customHeight="1" x14ac:dyDescent="0.15">
      <c r="A3" s="40"/>
      <c r="B3" s="41" t="s">
        <v>21</v>
      </c>
      <c r="C3" s="42">
        <v>7</v>
      </c>
      <c r="D3" s="37" t="s">
        <v>24</v>
      </c>
      <c r="E3" s="603" t="s">
        <v>187</v>
      </c>
      <c r="F3" s="603"/>
      <c r="G3" s="603"/>
      <c r="H3" s="603"/>
      <c r="I3" s="604" t="s">
        <v>189</v>
      </c>
      <c r="J3" s="604"/>
    </row>
    <row r="4" spans="1:15" ht="18" customHeight="1" x14ac:dyDescent="0.15">
      <c r="A4" s="43"/>
      <c r="B4" s="43"/>
      <c r="C4" s="43"/>
      <c r="D4" s="43"/>
      <c r="E4" s="43"/>
      <c r="F4" s="43"/>
      <c r="G4" s="43"/>
      <c r="H4" s="43"/>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545</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412</v>
      </c>
      <c r="I8" s="99" t="s">
        <v>116</v>
      </c>
      <c r="J8" s="99" t="s">
        <v>116</v>
      </c>
    </row>
    <row r="9" spans="1:15" ht="18" customHeight="1" x14ac:dyDescent="0.15">
      <c r="A9" s="44">
        <v>1</v>
      </c>
      <c r="B9" s="597" t="s">
        <v>64</v>
      </c>
      <c r="C9" s="599"/>
      <c r="D9" s="953" t="s">
        <v>543</v>
      </c>
      <c r="E9" s="605" t="s">
        <v>313</v>
      </c>
      <c r="F9" s="954" t="s">
        <v>313</v>
      </c>
      <c r="G9" s="44">
        <v>26</v>
      </c>
      <c r="H9" s="45"/>
      <c r="I9" s="45"/>
      <c r="J9" s="45"/>
      <c r="M9" s="100" t="s">
        <v>297</v>
      </c>
      <c r="O9" s="101" t="s">
        <v>314</v>
      </c>
    </row>
    <row r="10" spans="1:15" ht="18" customHeight="1" x14ac:dyDescent="0.15">
      <c r="A10" s="44">
        <v>2</v>
      </c>
      <c r="B10" s="597" t="s">
        <v>64</v>
      </c>
      <c r="C10" s="599"/>
      <c r="D10" s="953" t="s">
        <v>546</v>
      </c>
      <c r="E10" s="605"/>
      <c r="F10" s="954"/>
      <c r="G10" s="44">
        <v>25</v>
      </c>
      <c r="H10" s="45"/>
      <c r="I10" s="45"/>
      <c r="J10" s="45"/>
      <c r="M10" s="101" t="s">
        <v>298</v>
      </c>
      <c r="O10" s="101" t="s">
        <v>312</v>
      </c>
    </row>
    <row r="11" spans="1:15" ht="18" customHeight="1" x14ac:dyDescent="0.15">
      <c r="A11" s="44">
        <v>3</v>
      </c>
      <c r="B11" s="597"/>
      <c r="C11" s="599"/>
      <c r="D11" s="953" t="s">
        <v>791</v>
      </c>
      <c r="E11" s="605"/>
      <c r="F11" s="954"/>
      <c r="G11" s="44"/>
      <c r="H11" s="45"/>
      <c r="I11" s="45"/>
      <c r="J11" s="45"/>
      <c r="M11" s="101" t="s">
        <v>299</v>
      </c>
      <c r="O11" s="101" t="s">
        <v>303</v>
      </c>
    </row>
    <row r="12" spans="1:15" ht="18" customHeight="1" x14ac:dyDescent="0.15">
      <c r="A12" s="44">
        <v>4</v>
      </c>
      <c r="B12" s="597"/>
      <c r="C12" s="599"/>
      <c r="D12" s="953"/>
      <c r="E12" s="605"/>
      <c r="F12" s="954"/>
      <c r="G12" s="44"/>
      <c r="H12" s="45"/>
      <c r="I12" s="45"/>
      <c r="J12" s="45"/>
      <c r="M12" s="101" t="s">
        <v>300</v>
      </c>
      <c r="O12" s="101" t="s">
        <v>304</v>
      </c>
    </row>
    <row r="13" spans="1:15" ht="18" customHeight="1" x14ac:dyDescent="0.15">
      <c r="A13" s="44">
        <v>5</v>
      </c>
      <c r="B13" s="597"/>
      <c r="C13" s="599"/>
      <c r="D13" s="953"/>
      <c r="E13" s="605"/>
      <c r="F13" s="954"/>
      <c r="G13" s="44"/>
      <c r="H13" s="45"/>
      <c r="I13" s="45"/>
      <c r="J13" s="45"/>
      <c r="M13" s="101" t="s">
        <v>301</v>
      </c>
      <c r="O13" s="101" t="s">
        <v>305</v>
      </c>
    </row>
    <row r="14" spans="1:15" ht="18" customHeight="1" x14ac:dyDescent="0.15">
      <c r="A14" s="44">
        <v>6</v>
      </c>
      <c r="B14" s="597"/>
      <c r="C14" s="599"/>
      <c r="D14" s="953"/>
      <c r="E14" s="605"/>
      <c r="F14" s="954"/>
      <c r="G14" s="44"/>
      <c r="H14" s="45"/>
      <c r="I14" s="45"/>
      <c r="J14" s="45"/>
      <c r="M14" s="101" t="s">
        <v>302</v>
      </c>
      <c r="O14" s="101" t="s">
        <v>306</v>
      </c>
    </row>
    <row r="15" spans="1:15" ht="18" customHeight="1" x14ac:dyDescent="0.15">
      <c r="A15" s="44">
        <v>7</v>
      </c>
      <c r="B15" s="597"/>
      <c r="C15" s="599"/>
      <c r="D15" s="953"/>
      <c r="E15" s="605"/>
      <c r="F15" s="954"/>
      <c r="G15" s="44"/>
      <c r="H15" s="45"/>
      <c r="I15" s="45"/>
      <c r="J15" s="45"/>
      <c r="M15" s="101" t="s">
        <v>303</v>
      </c>
      <c r="O15" s="102" t="s">
        <v>310</v>
      </c>
    </row>
    <row r="16" spans="1:15" ht="18" customHeight="1" x14ac:dyDescent="0.15">
      <c r="A16" s="44">
        <v>8</v>
      </c>
      <c r="B16" s="597"/>
      <c r="C16" s="599"/>
      <c r="D16" s="597"/>
      <c r="E16" s="598"/>
      <c r="F16" s="599"/>
      <c r="G16" s="44"/>
      <c r="H16" s="45"/>
      <c r="I16" s="45"/>
      <c r="J16" s="45"/>
      <c r="M16" s="101" t="s">
        <v>304</v>
      </c>
      <c r="O16" s="101"/>
    </row>
    <row r="17" spans="1:15" ht="18" customHeight="1" x14ac:dyDescent="0.15">
      <c r="A17" s="44">
        <v>9</v>
      </c>
      <c r="B17" s="597"/>
      <c r="C17" s="599"/>
      <c r="D17" s="597"/>
      <c r="E17" s="598"/>
      <c r="F17" s="599"/>
      <c r="G17" s="44"/>
      <c r="H17" s="45"/>
      <c r="I17" s="45"/>
      <c r="J17" s="45"/>
      <c r="M17" s="101" t="s">
        <v>305</v>
      </c>
      <c r="O17" s="102"/>
    </row>
    <row r="18" spans="1:15" ht="18" customHeight="1" x14ac:dyDescent="0.15">
      <c r="A18" s="44">
        <v>10</v>
      </c>
      <c r="B18" s="597"/>
      <c r="C18" s="599"/>
      <c r="D18" s="597"/>
      <c r="E18" s="598"/>
      <c r="F18" s="599"/>
      <c r="G18" s="44"/>
      <c r="H18" s="45"/>
      <c r="I18" s="45"/>
      <c r="J18" s="45"/>
      <c r="M18" s="101" t="s">
        <v>306</v>
      </c>
    </row>
    <row r="19" spans="1:15" ht="18" customHeight="1" x14ac:dyDescent="0.15">
      <c r="A19" s="44">
        <v>11</v>
      </c>
      <c r="B19" s="597"/>
      <c r="C19" s="599"/>
      <c r="D19" s="597"/>
      <c r="E19" s="598"/>
      <c r="F19" s="599"/>
      <c r="G19" s="44"/>
      <c r="H19" s="44"/>
      <c r="I19" s="44"/>
      <c r="J19" s="44"/>
      <c r="M19" s="101" t="s">
        <v>307</v>
      </c>
    </row>
    <row r="20" spans="1:15" ht="18" customHeight="1" x14ac:dyDescent="0.15">
      <c r="A20" s="44">
        <v>12</v>
      </c>
      <c r="B20" s="597"/>
      <c r="C20" s="599"/>
      <c r="D20" s="597"/>
      <c r="E20" s="598"/>
      <c r="F20" s="599"/>
      <c r="G20" s="44"/>
      <c r="H20" s="44"/>
      <c r="I20" s="44"/>
      <c r="J20" s="44"/>
      <c r="M20" s="101" t="s">
        <v>308</v>
      </c>
    </row>
    <row r="21" spans="1:15" ht="18" customHeight="1" x14ac:dyDescent="0.15">
      <c r="A21" s="44">
        <v>13</v>
      </c>
      <c r="B21" s="597"/>
      <c r="C21" s="599"/>
      <c r="D21" s="597"/>
      <c r="E21" s="598"/>
      <c r="F21" s="599"/>
      <c r="G21" s="44"/>
      <c r="H21" s="44"/>
      <c r="I21" s="44"/>
      <c r="J21" s="44"/>
      <c r="M21" s="102" t="s">
        <v>310</v>
      </c>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B9:C9"/>
    <mergeCell ref="D9:F9"/>
    <mergeCell ref="E3:H3"/>
    <mergeCell ref="I3:J3"/>
    <mergeCell ref="B5:C5"/>
    <mergeCell ref="D5:J5"/>
    <mergeCell ref="A6:B6"/>
    <mergeCell ref="C6:J6"/>
    <mergeCell ref="A7:A8"/>
    <mergeCell ref="B7:C8"/>
    <mergeCell ref="D7:F8"/>
    <mergeCell ref="G7:G8"/>
    <mergeCell ref="H7:J7"/>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A37:J37"/>
    <mergeCell ref="A38:J38"/>
    <mergeCell ref="A39:J39"/>
    <mergeCell ref="A40:J40"/>
    <mergeCell ref="B34:C34"/>
    <mergeCell ref="D34:F34"/>
    <mergeCell ref="B35:C35"/>
    <mergeCell ref="D35:F35"/>
    <mergeCell ref="B36:C36"/>
    <mergeCell ref="D36:F36"/>
  </mergeCells>
  <phoneticPr fontId="1"/>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
  <sheetViews>
    <sheetView workbookViewId="0">
      <selection activeCell="U15" sqref="U15"/>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420</v>
      </c>
      <c r="B1" s="37"/>
      <c r="C1" s="37"/>
    </row>
    <row r="2" spans="1:15" ht="18" customHeight="1" x14ac:dyDescent="0.15">
      <c r="A2" s="39"/>
      <c r="B2" s="39"/>
      <c r="C2" s="39"/>
    </row>
    <row r="3" spans="1:15" ht="18" customHeight="1" x14ac:dyDescent="0.15">
      <c r="A3" s="40"/>
      <c r="B3" s="41" t="s">
        <v>21</v>
      </c>
      <c r="C3" s="42">
        <v>7</v>
      </c>
      <c r="D3" s="37" t="s">
        <v>24</v>
      </c>
      <c r="E3" s="603" t="s">
        <v>187</v>
      </c>
      <c r="F3" s="603"/>
      <c r="G3" s="603"/>
      <c r="H3" s="603"/>
      <c r="I3" s="604" t="s">
        <v>189</v>
      </c>
      <c r="J3" s="604"/>
    </row>
    <row r="4" spans="1:15" ht="18" customHeight="1" x14ac:dyDescent="0.15">
      <c r="A4" s="43"/>
      <c r="B4" s="43"/>
      <c r="C4" s="43"/>
      <c r="D4" s="43"/>
      <c r="E4" s="43"/>
      <c r="F4" s="43"/>
      <c r="G4" s="43"/>
      <c r="H4" s="43"/>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550</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412</v>
      </c>
      <c r="I8" s="99" t="s">
        <v>116</v>
      </c>
      <c r="J8" s="99" t="s">
        <v>116</v>
      </c>
    </row>
    <row r="9" spans="1:15" ht="18" customHeight="1" x14ac:dyDescent="0.15">
      <c r="A9" s="44">
        <v>1</v>
      </c>
      <c r="B9" s="597" t="s">
        <v>64</v>
      </c>
      <c r="C9" s="599"/>
      <c r="D9" s="953" t="s">
        <v>313</v>
      </c>
      <c r="E9" s="605" t="s">
        <v>313</v>
      </c>
      <c r="F9" s="954" t="s">
        <v>313</v>
      </c>
      <c r="G9" s="44">
        <v>51</v>
      </c>
      <c r="H9" s="45"/>
      <c r="I9" s="45"/>
      <c r="J9" s="45"/>
      <c r="M9" s="100" t="s">
        <v>297</v>
      </c>
      <c r="O9" s="101" t="s">
        <v>314</v>
      </c>
    </row>
    <row r="10" spans="1:15" ht="18" customHeight="1" x14ac:dyDescent="0.15">
      <c r="A10" s="44">
        <v>2</v>
      </c>
      <c r="B10" s="597" t="s">
        <v>64</v>
      </c>
      <c r="C10" s="599"/>
      <c r="D10" s="953" t="s">
        <v>793</v>
      </c>
      <c r="E10" s="605"/>
      <c r="F10" s="954"/>
      <c r="G10" s="44">
        <v>35</v>
      </c>
      <c r="H10" s="45"/>
      <c r="I10" s="45"/>
      <c r="J10" s="45"/>
      <c r="M10" s="101" t="s">
        <v>298</v>
      </c>
      <c r="O10" s="101" t="s">
        <v>312</v>
      </c>
    </row>
    <row r="11" spans="1:15" ht="18" customHeight="1" x14ac:dyDescent="0.15">
      <c r="A11" s="44">
        <v>3</v>
      </c>
      <c r="B11" s="597"/>
      <c r="C11" s="599"/>
      <c r="D11" s="953"/>
      <c r="E11" s="605"/>
      <c r="F11" s="954"/>
      <c r="G11" s="44"/>
      <c r="H11" s="45"/>
      <c r="I11" s="45"/>
      <c r="J11" s="45"/>
      <c r="M11" s="101" t="s">
        <v>299</v>
      </c>
      <c r="O11" s="101" t="s">
        <v>303</v>
      </c>
    </row>
    <row r="12" spans="1:15" ht="18" customHeight="1" x14ac:dyDescent="0.15">
      <c r="A12" s="44">
        <v>4</v>
      </c>
      <c r="B12" s="597"/>
      <c r="C12" s="599"/>
      <c r="D12" s="953"/>
      <c r="E12" s="605"/>
      <c r="F12" s="954"/>
      <c r="G12" s="44"/>
      <c r="H12" s="45"/>
      <c r="I12" s="45"/>
      <c r="J12" s="45"/>
      <c r="M12" s="101" t="s">
        <v>300</v>
      </c>
      <c r="O12" s="101" t="s">
        <v>304</v>
      </c>
    </row>
    <row r="13" spans="1:15" ht="18" customHeight="1" x14ac:dyDescent="0.15">
      <c r="A13" s="44">
        <v>5</v>
      </c>
      <c r="B13" s="597"/>
      <c r="C13" s="599"/>
      <c r="D13" s="953"/>
      <c r="E13" s="605"/>
      <c r="F13" s="954"/>
      <c r="G13" s="44"/>
      <c r="H13" s="45"/>
      <c r="I13" s="45"/>
      <c r="J13" s="45"/>
      <c r="M13" s="101" t="s">
        <v>301</v>
      </c>
      <c r="O13" s="101" t="s">
        <v>305</v>
      </c>
    </row>
    <row r="14" spans="1:15" ht="18" customHeight="1" x14ac:dyDescent="0.15">
      <c r="A14" s="44">
        <v>6</v>
      </c>
      <c r="B14" s="597"/>
      <c r="C14" s="599"/>
      <c r="D14" s="953"/>
      <c r="E14" s="605"/>
      <c r="F14" s="954"/>
      <c r="G14" s="44"/>
      <c r="H14" s="45"/>
      <c r="I14" s="45"/>
      <c r="J14" s="45"/>
      <c r="M14" s="101" t="s">
        <v>302</v>
      </c>
      <c r="O14" s="101" t="s">
        <v>306</v>
      </c>
    </row>
    <row r="15" spans="1:15" ht="18" customHeight="1" x14ac:dyDescent="0.15">
      <c r="A15" s="44">
        <v>7</v>
      </c>
      <c r="B15" s="597"/>
      <c r="C15" s="599"/>
      <c r="D15" s="953"/>
      <c r="E15" s="605"/>
      <c r="F15" s="954"/>
      <c r="G15" s="44"/>
      <c r="H15" s="45"/>
      <c r="I15" s="45"/>
      <c r="J15" s="45"/>
      <c r="M15" s="101" t="s">
        <v>303</v>
      </c>
      <c r="O15" s="102" t="s">
        <v>310</v>
      </c>
    </row>
    <row r="16" spans="1:15" ht="18" customHeight="1" x14ac:dyDescent="0.15">
      <c r="A16" s="44">
        <v>8</v>
      </c>
      <c r="B16" s="597"/>
      <c r="C16" s="599"/>
      <c r="D16" s="597"/>
      <c r="E16" s="598"/>
      <c r="F16" s="599"/>
      <c r="G16" s="44"/>
      <c r="H16" s="45"/>
      <c r="I16" s="45"/>
      <c r="J16" s="45"/>
      <c r="M16" s="101" t="s">
        <v>304</v>
      </c>
      <c r="O16" s="101"/>
    </row>
    <row r="17" spans="1:15" ht="18" customHeight="1" x14ac:dyDescent="0.15">
      <c r="A17" s="44">
        <v>9</v>
      </c>
      <c r="B17" s="597"/>
      <c r="C17" s="599"/>
      <c r="D17" s="597"/>
      <c r="E17" s="598"/>
      <c r="F17" s="599"/>
      <c r="G17" s="44"/>
      <c r="H17" s="45"/>
      <c r="I17" s="45"/>
      <c r="J17" s="45"/>
      <c r="M17" s="101" t="s">
        <v>305</v>
      </c>
      <c r="O17" s="102"/>
    </row>
    <row r="18" spans="1:15" ht="18" customHeight="1" x14ac:dyDescent="0.15">
      <c r="A18" s="44">
        <v>10</v>
      </c>
      <c r="B18" s="597"/>
      <c r="C18" s="599"/>
      <c r="D18" s="597"/>
      <c r="E18" s="598"/>
      <c r="F18" s="599"/>
      <c r="G18" s="44"/>
      <c r="H18" s="45"/>
      <c r="I18" s="45"/>
      <c r="J18" s="45"/>
      <c r="M18" s="101" t="s">
        <v>306</v>
      </c>
    </row>
    <row r="19" spans="1:15" ht="18" customHeight="1" x14ac:dyDescent="0.15">
      <c r="A19" s="44">
        <v>11</v>
      </c>
      <c r="B19" s="597"/>
      <c r="C19" s="599"/>
      <c r="D19" s="597"/>
      <c r="E19" s="598"/>
      <c r="F19" s="599"/>
      <c r="G19" s="44"/>
      <c r="H19" s="44"/>
      <c r="I19" s="44"/>
      <c r="J19" s="44"/>
      <c r="M19" s="101" t="s">
        <v>307</v>
      </c>
    </row>
    <row r="20" spans="1:15" ht="18" customHeight="1" x14ac:dyDescent="0.15">
      <c r="A20" s="44">
        <v>12</v>
      </c>
      <c r="B20" s="597"/>
      <c r="C20" s="599"/>
      <c r="D20" s="597"/>
      <c r="E20" s="598"/>
      <c r="F20" s="599"/>
      <c r="G20" s="44"/>
      <c r="H20" s="44"/>
      <c r="I20" s="44"/>
      <c r="J20" s="44"/>
      <c r="M20" s="101" t="s">
        <v>308</v>
      </c>
    </row>
    <row r="21" spans="1:15" ht="18" customHeight="1" x14ac:dyDescent="0.15">
      <c r="A21" s="44">
        <v>13</v>
      </c>
      <c r="B21" s="597"/>
      <c r="C21" s="599"/>
      <c r="D21" s="597"/>
      <c r="E21" s="598"/>
      <c r="F21" s="599"/>
      <c r="G21" s="44"/>
      <c r="H21" s="44"/>
      <c r="I21" s="44"/>
      <c r="J21" s="44"/>
      <c r="M21" s="102" t="s">
        <v>310</v>
      </c>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A37:J37"/>
    <mergeCell ref="A38:J38"/>
    <mergeCell ref="A39:J39"/>
    <mergeCell ref="A40:J40"/>
    <mergeCell ref="B34:C34"/>
    <mergeCell ref="D34:F34"/>
    <mergeCell ref="B35:C35"/>
    <mergeCell ref="D35:F35"/>
    <mergeCell ref="B36:C36"/>
    <mergeCell ref="D36:F36"/>
    <mergeCell ref="B31:C31"/>
    <mergeCell ref="D31:F31"/>
    <mergeCell ref="B32:C32"/>
    <mergeCell ref="D32:F32"/>
    <mergeCell ref="B33:C33"/>
    <mergeCell ref="D33:F33"/>
    <mergeCell ref="B28:C28"/>
    <mergeCell ref="D28:F28"/>
    <mergeCell ref="B29:C29"/>
    <mergeCell ref="D29:F29"/>
    <mergeCell ref="B30:C30"/>
    <mergeCell ref="D30:F30"/>
    <mergeCell ref="B25:C25"/>
    <mergeCell ref="D25:F25"/>
    <mergeCell ref="B26:C26"/>
    <mergeCell ref="D26:F26"/>
    <mergeCell ref="B27:C27"/>
    <mergeCell ref="D27:F27"/>
    <mergeCell ref="B22:C22"/>
    <mergeCell ref="D22:F22"/>
    <mergeCell ref="B23:C23"/>
    <mergeCell ref="D23:F23"/>
    <mergeCell ref="B24:C24"/>
    <mergeCell ref="D24:F24"/>
    <mergeCell ref="B19:C19"/>
    <mergeCell ref="D19:F19"/>
    <mergeCell ref="B20:C20"/>
    <mergeCell ref="D20:F20"/>
    <mergeCell ref="B21:C21"/>
    <mergeCell ref="D21:F21"/>
    <mergeCell ref="B16:C16"/>
    <mergeCell ref="D16:F16"/>
    <mergeCell ref="B17:C17"/>
    <mergeCell ref="D17:F17"/>
    <mergeCell ref="B18:C18"/>
    <mergeCell ref="D18:F18"/>
    <mergeCell ref="B13:C13"/>
    <mergeCell ref="D13:F13"/>
    <mergeCell ref="B14:C14"/>
    <mergeCell ref="D14:F14"/>
    <mergeCell ref="B15:C15"/>
    <mergeCell ref="D15:F15"/>
    <mergeCell ref="B10:C10"/>
    <mergeCell ref="D10:F10"/>
    <mergeCell ref="B11:C11"/>
    <mergeCell ref="D11:F11"/>
    <mergeCell ref="B12:C12"/>
    <mergeCell ref="D12:F12"/>
    <mergeCell ref="B9:C9"/>
    <mergeCell ref="D9:F9"/>
    <mergeCell ref="E3:H3"/>
    <mergeCell ref="I3:J3"/>
    <mergeCell ref="B5:C5"/>
    <mergeCell ref="D5:J5"/>
    <mergeCell ref="A6:B6"/>
    <mergeCell ref="C6:J6"/>
    <mergeCell ref="A7:A8"/>
    <mergeCell ref="B7:C8"/>
    <mergeCell ref="D7:F8"/>
    <mergeCell ref="G7:G8"/>
    <mergeCell ref="H7:J7"/>
  </mergeCells>
  <phoneticPr fontId="1"/>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
  <sheetViews>
    <sheetView topLeftCell="A4" workbookViewId="0">
      <selection activeCell="D9" sqref="D9:F9"/>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6384" style="28" width="9.0"/>
  </cols>
  <sheetData>
    <row r="1" spans="1:15" ht="18" customHeight="1" x14ac:dyDescent="0.15">
      <c r="A1" s="37" t="s">
        <v>422</v>
      </c>
      <c r="B1" s="37"/>
      <c r="C1" s="37"/>
    </row>
    <row r="2" spans="1:15" ht="18" customHeight="1" x14ac:dyDescent="0.15">
      <c r="A2" s="39"/>
      <c r="B2" s="39"/>
      <c r="C2" s="39"/>
    </row>
    <row r="3" spans="1:15" ht="18" customHeight="1" x14ac:dyDescent="0.15">
      <c r="A3" s="40"/>
      <c r="B3" s="41" t="s">
        <v>21</v>
      </c>
      <c r="C3" s="42">
        <v>7</v>
      </c>
      <c r="D3" s="37" t="s">
        <v>24</v>
      </c>
      <c r="E3" s="603" t="s">
        <v>187</v>
      </c>
      <c r="F3" s="603"/>
      <c r="G3" s="603"/>
      <c r="H3" s="603"/>
      <c r="I3" s="604" t="s">
        <v>189</v>
      </c>
      <c r="J3" s="604"/>
    </row>
    <row r="4" spans="1:15" ht="18" customHeight="1" x14ac:dyDescent="0.15">
      <c r="A4" s="43"/>
      <c r="B4" s="43"/>
      <c r="C4" s="43"/>
      <c r="D4" s="43"/>
      <c r="E4" s="43"/>
      <c r="F4" s="43"/>
      <c r="G4" s="43"/>
      <c r="H4" s="43"/>
    </row>
    <row r="5" spans="1:15" ht="18" customHeight="1" x14ac:dyDescent="0.15">
      <c r="A5" s="38"/>
      <c r="B5" s="607" t="s">
        <v>123</v>
      </c>
      <c r="C5" s="607"/>
      <c r="D5" s="597" t="s">
        <v>294</v>
      </c>
      <c r="E5" s="598"/>
      <c r="F5" s="598"/>
      <c r="G5" s="598"/>
      <c r="H5" s="598"/>
      <c r="I5" s="598"/>
      <c r="J5" s="599"/>
    </row>
    <row r="6" spans="1:15" ht="18" customHeight="1" x14ac:dyDescent="0.15">
      <c r="A6" s="606" t="s">
        <v>122</v>
      </c>
      <c r="B6" s="606"/>
      <c r="C6" s="605" t="s">
        <v>732</v>
      </c>
      <c r="D6" s="605"/>
      <c r="E6" s="605"/>
      <c r="F6" s="605"/>
      <c r="G6" s="605"/>
      <c r="H6" s="605"/>
      <c r="I6" s="605"/>
      <c r="J6" s="605"/>
    </row>
    <row r="7" spans="1:15" ht="18" customHeight="1" x14ac:dyDescent="0.15">
      <c r="A7" s="601" t="s">
        <v>121</v>
      </c>
      <c r="B7" s="608" t="s">
        <v>120</v>
      </c>
      <c r="C7" s="609"/>
      <c r="D7" s="608" t="s">
        <v>119</v>
      </c>
      <c r="E7" s="600"/>
      <c r="F7" s="609"/>
      <c r="G7" s="601" t="s">
        <v>118</v>
      </c>
      <c r="H7" s="607" t="s">
        <v>117</v>
      </c>
      <c r="I7" s="607"/>
      <c r="J7" s="607"/>
    </row>
    <row r="8" spans="1:15" ht="18" customHeight="1" x14ac:dyDescent="0.15">
      <c r="A8" s="602"/>
      <c r="B8" s="610"/>
      <c r="C8" s="611"/>
      <c r="D8" s="610"/>
      <c r="E8" s="606"/>
      <c r="F8" s="611"/>
      <c r="G8" s="602"/>
      <c r="H8" s="99" t="s">
        <v>412</v>
      </c>
      <c r="I8" s="99" t="s">
        <v>116</v>
      </c>
      <c r="J8" s="99" t="s">
        <v>116</v>
      </c>
    </row>
    <row r="9" spans="1:15" ht="18" customHeight="1" x14ac:dyDescent="0.15">
      <c r="A9" s="44">
        <v>1</v>
      </c>
      <c r="B9" s="597" t="s">
        <v>64</v>
      </c>
      <c r="C9" s="599"/>
      <c r="D9" s="953" t="s">
        <v>313</v>
      </c>
      <c r="E9" s="605" t="s">
        <v>313</v>
      </c>
      <c r="F9" s="954" t="s">
        <v>313</v>
      </c>
      <c r="G9" s="44">
        <v>51</v>
      </c>
      <c r="H9" s="45"/>
      <c r="I9" s="45"/>
      <c r="J9" s="45"/>
      <c r="M9" s="100" t="s">
        <v>297</v>
      </c>
      <c r="O9" s="101" t="s">
        <v>314</v>
      </c>
    </row>
    <row r="10" spans="1:15" ht="18" customHeight="1" x14ac:dyDescent="0.15">
      <c r="A10" s="44">
        <v>2</v>
      </c>
      <c r="B10" s="597" t="s">
        <v>64</v>
      </c>
      <c r="C10" s="599"/>
      <c r="D10" s="953" t="s">
        <v>306</v>
      </c>
      <c r="E10" s="605" t="s">
        <v>306</v>
      </c>
      <c r="F10" s="954" t="s">
        <v>306</v>
      </c>
      <c r="G10" s="44">
        <v>35</v>
      </c>
      <c r="H10" s="45"/>
      <c r="I10" s="45"/>
      <c r="J10" s="45"/>
      <c r="M10" s="101" t="s">
        <v>298</v>
      </c>
      <c r="O10" s="101" t="s">
        <v>312</v>
      </c>
    </row>
    <row r="11" spans="1:15" ht="18" customHeight="1" x14ac:dyDescent="0.15">
      <c r="A11" s="44">
        <v>3</v>
      </c>
      <c r="B11" s="597"/>
      <c r="C11" s="599"/>
      <c r="D11" s="953"/>
      <c r="E11" s="605"/>
      <c r="F11" s="954"/>
      <c r="G11" s="44"/>
      <c r="H11" s="45"/>
      <c r="I11" s="45"/>
      <c r="J11" s="45"/>
      <c r="M11" s="101" t="s">
        <v>299</v>
      </c>
      <c r="O11" s="101" t="s">
        <v>303</v>
      </c>
    </row>
    <row r="12" spans="1:15" ht="18" customHeight="1" x14ac:dyDescent="0.15">
      <c r="A12" s="44">
        <v>4</v>
      </c>
      <c r="B12" s="597"/>
      <c r="C12" s="599"/>
      <c r="D12" s="953"/>
      <c r="E12" s="605"/>
      <c r="F12" s="954"/>
      <c r="G12" s="44"/>
      <c r="H12" s="45"/>
      <c r="I12" s="45"/>
      <c r="J12" s="45"/>
      <c r="M12" s="101" t="s">
        <v>300</v>
      </c>
      <c r="O12" s="101" t="s">
        <v>304</v>
      </c>
    </row>
    <row r="13" spans="1:15" ht="18" customHeight="1" x14ac:dyDescent="0.15">
      <c r="A13" s="44">
        <v>5</v>
      </c>
      <c r="B13" s="597"/>
      <c r="C13" s="599"/>
      <c r="D13" s="953"/>
      <c r="E13" s="605"/>
      <c r="F13" s="954"/>
      <c r="G13" s="44"/>
      <c r="H13" s="45"/>
      <c r="I13" s="45"/>
      <c r="J13" s="45"/>
      <c r="M13" s="101" t="s">
        <v>301</v>
      </c>
      <c r="O13" s="101" t="s">
        <v>305</v>
      </c>
    </row>
    <row r="14" spans="1:15" ht="18" customHeight="1" x14ac:dyDescent="0.15">
      <c r="A14" s="44">
        <v>6</v>
      </c>
      <c r="B14" s="597"/>
      <c r="C14" s="599"/>
      <c r="D14" s="953"/>
      <c r="E14" s="605"/>
      <c r="F14" s="954"/>
      <c r="G14" s="44"/>
      <c r="H14" s="45"/>
      <c r="I14" s="45"/>
      <c r="J14" s="45"/>
      <c r="M14" s="101" t="s">
        <v>302</v>
      </c>
      <c r="O14" s="101" t="s">
        <v>306</v>
      </c>
    </row>
    <row r="15" spans="1:15" ht="18" customHeight="1" x14ac:dyDescent="0.15">
      <c r="A15" s="44">
        <v>7</v>
      </c>
      <c r="B15" s="597"/>
      <c r="C15" s="599"/>
      <c r="D15" s="953"/>
      <c r="E15" s="605"/>
      <c r="F15" s="954"/>
      <c r="G15" s="44"/>
      <c r="H15" s="45"/>
      <c r="I15" s="45"/>
      <c r="J15" s="45"/>
      <c r="M15" s="101" t="s">
        <v>303</v>
      </c>
      <c r="O15" s="102" t="s">
        <v>310</v>
      </c>
    </row>
    <row r="16" spans="1:15" ht="18" customHeight="1" x14ac:dyDescent="0.15">
      <c r="A16" s="44">
        <v>8</v>
      </c>
      <c r="B16" s="597"/>
      <c r="C16" s="599"/>
      <c r="D16" s="597"/>
      <c r="E16" s="598"/>
      <c r="F16" s="599"/>
      <c r="G16" s="44"/>
      <c r="H16" s="45"/>
      <c r="I16" s="45"/>
      <c r="J16" s="45"/>
      <c r="M16" s="101" t="s">
        <v>304</v>
      </c>
      <c r="O16" s="101"/>
    </row>
    <row r="17" spans="1:15" ht="18" customHeight="1" x14ac:dyDescent="0.15">
      <c r="A17" s="44">
        <v>9</v>
      </c>
      <c r="B17" s="597"/>
      <c r="C17" s="599"/>
      <c r="D17" s="597"/>
      <c r="E17" s="598"/>
      <c r="F17" s="599"/>
      <c r="G17" s="44"/>
      <c r="H17" s="45"/>
      <c r="I17" s="45"/>
      <c r="J17" s="45"/>
      <c r="M17" s="101" t="s">
        <v>305</v>
      </c>
      <c r="O17" s="102"/>
    </row>
    <row r="18" spans="1:15" ht="18" customHeight="1" x14ac:dyDescent="0.15">
      <c r="A18" s="44">
        <v>10</v>
      </c>
      <c r="B18" s="597"/>
      <c r="C18" s="599"/>
      <c r="D18" s="597"/>
      <c r="E18" s="598"/>
      <c r="F18" s="599"/>
      <c r="G18" s="44"/>
      <c r="H18" s="45"/>
      <c r="I18" s="45"/>
      <c r="J18" s="45"/>
      <c r="M18" s="101" t="s">
        <v>306</v>
      </c>
    </row>
    <row r="19" spans="1:15" ht="18" customHeight="1" x14ac:dyDescent="0.15">
      <c r="A19" s="44">
        <v>11</v>
      </c>
      <c r="B19" s="597"/>
      <c r="C19" s="599"/>
      <c r="D19" s="597"/>
      <c r="E19" s="598"/>
      <c r="F19" s="599"/>
      <c r="G19" s="44"/>
      <c r="H19" s="44"/>
      <c r="I19" s="44"/>
      <c r="J19" s="44"/>
      <c r="M19" s="101" t="s">
        <v>307</v>
      </c>
    </row>
    <row r="20" spans="1:15" ht="18" customHeight="1" x14ac:dyDescent="0.15">
      <c r="A20" s="44">
        <v>12</v>
      </c>
      <c r="B20" s="597"/>
      <c r="C20" s="599"/>
      <c r="D20" s="597"/>
      <c r="E20" s="598"/>
      <c r="F20" s="599"/>
      <c r="G20" s="44"/>
      <c r="H20" s="44"/>
      <c r="I20" s="44"/>
      <c r="J20" s="44"/>
      <c r="M20" s="101" t="s">
        <v>308</v>
      </c>
    </row>
    <row r="21" spans="1:15" ht="18" customHeight="1" x14ac:dyDescent="0.15">
      <c r="A21" s="44">
        <v>13</v>
      </c>
      <c r="B21" s="597"/>
      <c r="C21" s="599"/>
      <c r="D21" s="597"/>
      <c r="E21" s="598"/>
      <c r="F21" s="599"/>
      <c r="G21" s="44"/>
      <c r="H21" s="44"/>
      <c r="I21" s="44"/>
      <c r="J21" s="44"/>
      <c r="M21" s="102" t="s">
        <v>310</v>
      </c>
    </row>
    <row r="22" spans="1:15" ht="18" customHeight="1" x14ac:dyDescent="0.15">
      <c r="A22" s="44">
        <v>14</v>
      </c>
      <c r="B22" s="597"/>
      <c r="C22" s="599"/>
      <c r="D22" s="597"/>
      <c r="E22" s="598"/>
      <c r="F22" s="599"/>
      <c r="G22" s="44"/>
      <c r="H22" s="44"/>
      <c r="I22" s="44"/>
      <c r="J22" s="44"/>
    </row>
    <row r="23" spans="1:15" ht="18" customHeight="1" x14ac:dyDescent="0.15">
      <c r="A23" s="44">
        <v>15</v>
      </c>
      <c r="B23" s="597"/>
      <c r="C23" s="599"/>
      <c r="D23" s="597"/>
      <c r="E23" s="598"/>
      <c r="F23" s="599"/>
      <c r="G23" s="44"/>
      <c r="H23" s="44"/>
      <c r="I23" s="44"/>
      <c r="J23" s="44"/>
    </row>
    <row r="24" spans="1:15" ht="18" customHeight="1" x14ac:dyDescent="0.15">
      <c r="A24" s="44">
        <v>16</v>
      </c>
      <c r="B24" s="597"/>
      <c r="C24" s="599"/>
      <c r="D24" s="597"/>
      <c r="E24" s="598"/>
      <c r="F24" s="599"/>
      <c r="G24" s="44"/>
      <c r="H24" s="44"/>
      <c r="I24" s="44"/>
      <c r="J24" s="44"/>
    </row>
    <row r="25" spans="1:15" ht="18" customHeight="1" x14ac:dyDescent="0.15">
      <c r="A25" s="44">
        <v>17</v>
      </c>
      <c r="B25" s="597"/>
      <c r="C25" s="599"/>
      <c r="D25" s="597"/>
      <c r="E25" s="598"/>
      <c r="F25" s="599"/>
      <c r="G25" s="44"/>
      <c r="H25" s="44"/>
      <c r="I25" s="44"/>
      <c r="J25" s="44"/>
    </row>
    <row r="26" spans="1:15" ht="18" customHeight="1" x14ac:dyDescent="0.15">
      <c r="A26" s="44">
        <v>18</v>
      </c>
      <c r="B26" s="597"/>
      <c r="C26" s="599"/>
      <c r="D26" s="597"/>
      <c r="E26" s="598"/>
      <c r="F26" s="599"/>
      <c r="G26" s="44"/>
      <c r="H26" s="44"/>
      <c r="I26" s="44"/>
      <c r="J26" s="44"/>
    </row>
    <row r="27" spans="1:15" ht="18" customHeight="1" x14ac:dyDescent="0.15">
      <c r="A27" s="44">
        <v>19</v>
      </c>
      <c r="B27" s="597"/>
      <c r="C27" s="599"/>
      <c r="D27" s="597"/>
      <c r="E27" s="598"/>
      <c r="F27" s="599"/>
      <c r="G27" s="44"/>
      <c r="H27" s="44"/>
      <c r="I27" s="44"/>
      <c r="J27" s="44"/>
    </row>
    <row r="28" spans="1:15" ht="18" customHeight="1" x14ac:dyDescent="0.15">
      <c r="A28" s="44">
        <v>20</v>
      </c>
      <c r="B28" s="597"/>
      <c r="C28" s="599"/>
      <c r="D28" s="597"/>
      <c r="E28" s="598"/>
      <c r="F28" s="599"/>
      <c r="G28" s="44"/>
      <c r="H28" s="44"/>
      <c r="I28" s="44"/>
      <c r="J28" s="44"/>
    </row>
    <row r="29" spans="1:15" ht="18" customHeight="1" x14ac:dyDescent="0.15">
      <c r="A29" s="44">
        <v>21</v>
      </c>
      <c r="B29" s="597"/>
      <c r="C29" s="599"/>
      <c r="D29" s="597"/>
      <c r="E29" s="598"/>
      <c r="F29" s="599"/>
      <c r="G29" s="44"/>
      <c r="H29" s="44"/>
      <c r="I29" s="44"/>
      <c r="J29" s="44"/>
    </row>
    <row r="30" spans="1:15" ht="18" customHeight="1" x14ac:dyDescent="0.15">
      <c r="A30" s="44">
        <v>22</v>
      </c>
      <c r="B30" s="597"/>
      <c r="C30" s="599"/>
      <c r="D30" s="597"/>
      <c r="E30" s="598"/>
      <c r="F30" s="599"/>
      <c r="G30" s="44"/>
      <c r="H30" s="44"/>
      <c r="I30" s="44"/>
      <c r="J30" s="44"/>
    </row>
    <row r="31" spans="1:15" ht="18" customHeight="1" x14ac:dyDescent="0.15">
      <c r="A31" s="44">
        <v>23</v>
      </c>
      <c r="B31" s="597"/>
      <c r="C31" s="599"/>
      <c r="D31" s="597"/>
      <c r="E31" s="598"/>
      <c r="F31" s="599"/>
      <c r="G31" s="44"/>
      <c r="H31" s="44"/>
      <c r="I31" s="44"/>
      <c r="J31" s="44"/>
    </row>
    <row r="32" spans="1:15" ht="18" customHeight="1" x14ac:dyDescent="0.15">
      <c r="A32" s="44">
        <v>24</v>
      </c>
      <c r="B32" s="597"/>
      <c r="C32" s="599"/>
      <c r="D32" s="597"/>
      <c r="E32" s="598"/>
      <c r="F32" s="599"/>
      <c r="G32" s="44"/>
      <c r="H32" s="44"/>
      <c r="I32" s="44"/>
      <c r="J32" s="44"/>
    </row>
    <row r="33" spans="1:10" ht="18" customHeight="1" x14ac:dyDescent="0.15">
      <c r="A33" s="44">
        <v>25</v>
      </c>
      <c r="B33" s="597"/>
      <c r="C33" s="599"/>
      <c r="D33" s="597"/>
      <c r="E33" s="598"/>
      <c r="F33" s="599"/>
      <c r="G33" s="44"/>
      <c r="H33" s="44"/>
      <c r="I33" s="44"/>
      <c r="J33" s="44"/>
    </row>
    <row r="34" spans="1:10" ht="18" customHeight="1" x14ac:dyDescent="0.15">
      <c r="A34" s="44">
        <v>26</v>
      </c>
      <c r="B34" s="597"/>
      <c r="C34" s="599"/>
      <c r="D34" s="597"/>
      <c r="E34" s="598"/>
      <c r="F34" s="599"/>
      <c r="G34" s="44"/>
      <c r="H34" s="44"/>
      <c r="I34" s="44"/>
      <c r="J34" s="44"/>
    </row>
    <row r="35" spans="1:10" ht="18" customHeight="1" x14ac:dyDescent="0.15">
      <c r="A35" s="44">
        <v>27</v>
      </c>
      <c r="B35" s="597"/>
      <c r="C35" s="599"/>
      <c r="D35" s="597"/>
      <c r="E35" s="598"/>
      <c r="F35" s="599"/>
      <c r="G35" s="44"/>
      <c r="H35" s="44"/>
      <c r="I35" s="44"/>
      <c r="J35" s="44"/>
    </row>
    <row r="36" spans="1:10" ht="18" customHeight="1" x14ac:dyDescent="0.15">
      <c r="A36" s="44">
        <v>28</v>
      </c>
      <c r="B36" s="597"/>
      <c r="C36" s="599"/>
      <c r="D36" s="597"/>
      <c r="E36" s="598"/>
      <c r="F36" s="599"/>
      <c r="G36" s="44"/>
      <c r="H36" s="44"/>
      <c r="I36" s="44"/>
      <c r="J36" s="44"/>
    </row>
    <row r="37" spans="1:10" ht="18" customHeight="1" x14ac:dyDescent="0.15">
      <c r="A37" s="600" t="s">
        <v>391</v>
      </c>
      <c r="B37" s="600"/>
      <c r="C37" s="600"/>
      <c r="D37" s="600"/>
      <c r="E37" s="600"/>
      <c r="F37" s="600"/>
      <c r="G37" s="600"/>
      <c r="H37" s="600"/>
      <c r="I37" s="600"/>
      <c r="J37" s="600"/>
    </row>
    <row r="38" spans="1:10" ht="18" customHeight="1" x14ac:dyDescent="0.15">
      <c r="A38" s="596" t="s">
        <v>115</v>
      </c>
      <c r="B38" s="596"/>
      <c r="C38" s="596"/>
      <c r="D38" s="596"/>
      <c r="E38" s="596"/>
      <c r="F38" s="596"/>
      <c r="G38" s="596"/>
      <c r="H38" s="596"/>
      <c r="I38" s="596"/>
      <c r="J38" s="596"/>
    </row>
    <row r="39" spans="1:10" ht="18" customHeight="1" x14ac:dyDescent="0.15">
      <c r="A39" s="596" t="s">
        <v>114</v>
      </c>
      <c r="B39" s="596"/>
      <c r="C39" s="596"/>
      <c r="D39" s="596"/>
      <c r="E39" s="596"/>
      <c r="F39" s="596"/>
      <c r="G39" s="596"/>
      <c r="H39" s="596"/>
      <c r="I39" s="596"/>
      <c r="J39" s="596"/>
    </row>
    <row r="40" spans="1:10" ht="18" customHeight="1" x14ac:dyDescent="0.15">
      <c r="A40" s="596" t="s">
        <v>113</v>
      </c>
      <c r="B40" s="596"/>
      <c r="C40" s="596"/>
      <c r="D40" s="596"/>
      <c r="E40" s="596"/>
      <c r="F40" s="596"/>
      <c r="G40" s="596"/>
      <c r="H40" s="596"/>
      <c r="I40" s="596"/>
      <c r="J40" s="596"/>
    </row>
  </sheetData>
  <mergeCells count="71">
    <mergeCell ref="A37:J37"/>
    <mergeCell ref="A38:J38"/>
    <mergeCell ref="A39:J39"/>
    <mergeCell ref="A40:J40"/>
    <mergeCell ref="B34:C34"/>
    <mergeCell ref="D34:F34"/>
    <mergeCell ref="B35:C35"/>
    <mergeCell ref="D35:F35"/>
    <mergeCell ref="B36:C36"/>
    <mergeCell ref="D36:F36"/>
    <mergeCell ref="B31:C31"/>
    <mergeCell ref="D31:F31"/>
    <mergeCell ref="B32:C32"/>
    <mergeCell ref="D32:F32"/>
    <mergeCell ref="B33:C33"/>
    <mergeCell ref="D33:F33"/>
    <mergeCell ref="B28:C28"/>
    <mergeCell ref="D28:F28"/>
    <mergeCell ref="B29:C29"/>
    <mergeCell ref="D29:F29"/>
    <mergeCell ref="B30:C30"/>
    <mergeCell ref="D30:F30"/>
    <mergeCell ref="B25:C25"/>
    <mergeCell ref="D25:F25"/>
    <mergeCell ref="B26:C26"/>
    <mergeCell ref="D26:F26"/>
    <mergeCell ref="B27:C27"/>
    <mergeCell ref="D27:F27"/>
    <mergeCell ref="B22:C22"/>
    <mergeCell ref="D22:F22"/>
    <mergeCell ref="B23:C23"/>
    <mergeCell ref="D23:F23"/>
    <mergeCell ref="B24:C24"/>
    <mergeCell ref="D24:F24"/>
    <mergeCell ref="B19:C19"/>
    <mergeCell ref="D19:F19"/>
    <mergeCell ref="B20:C20"/>
    <mergeCell ref="D20:F20"/>
    <mergeCell ref="B21:C21"/>
    <mergeCell ref="D21:F21"/>
    <mergeCell ref="B16:C16"/>
    <mergeCell ref="D16:F16"/>
    <mergeCell ref="B17:C17"/>
    <mergeCell ref="D17:F17"/>
    <mergeCell ref="B18:C18"/>
    <mergeCell ref="D18:F18"/>
    <mergeCell ref="B13:C13"/>
    <mergeCell ref="D13:F13"/>
    <mergeCell ref="B14:C14"/>
    <mergeCell ref="D14:F14"/>
    <mergeCell ref="B15:C15"/>
    <mergeCell ref="D15:F15"/>
    <mergeCell ref="B10:C10"/>
    <mergeCell ref="D10:F10"/>
    <mergeCell ref="B11:C11"/>
    <mergeCell ref="D11:F11"/>
    <mergeCell ref="B12:C12"/>
    <mergeCell ref="D12:F12"/>
    <mergeCell ref="B9:C9"/>
    <mergeCell ref="D9:F9"/>
    <mergeCell ref="E3:H3"/>
    <mergeCell ref="I3:J3"/>
    <mergeCell ref="B5:C5"/>
    <mergeCell ref="D5:J5"/>
    <mergeCell ref="A6:B6"/>
    <mergeCell ref="C6:J6"/>
    <mergeCell ref="A7:A8"/>
    <mergeCell ref="B7:C8"/>
    <mergeCell ref="D7:F8"/>
    <mergeCell ref="G7:G8"/>
    <mergeCell ref="H7:J7"/>
  </mergeCells>
  <phoneticPr fontId="1"/>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A40"/>
  <sheetViews>
    <sheetView workbookViewId="0">
      <selection sqref="A1:D1"/>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38" width="10.375"/>
    <col min="8" max="10" customWidth="true" style="38" width="8.0"/>
    <col min="11" max="11" customWidth="true" style="138" width="8.0"/>
    <col min="12" max="16384" style="28" width="9.0"/>
  </cols>
  <sheetData>
    <row r="1" spans="1:20" ht="18" customHeight="1" x14ac:dyDescent="0.15">
      <c r="A1" s="37" t="s">
        <v>549</v>
      </c>
      <c r="B1" s="37"/>
      <c r="C1" s="37"/>
    </row>
    <row r="2" spans="1:20" ht="18" customHeight="1" x14ac:dyDescent="0.15">
      <c r="A2" s="39"/>
      <c r="B2" s="39"/>
      <c r="C2" s="39"/>
    </row>
    <row r="3" spans="1:20" ht="18" customHeight="1" x14ac:dyDescent="0.15">
      <c r="A3" s="40"/>
      <c r="B3" s="41" t="s">
        <v>21</v>
      </c>
      <c r="C3" s="42">
        <v>7</v>
      </c>
      <c r="D3" s="37" t="s">
        <v>24</v>
      </c>
      <c r="E3" s="603" t="s">
        <v>187</v>
      </c>
      <c r="F3" s="603"/>
      <c r="G3" s="603"/>
      <c r="H3" s="603"/>
      <c r="I3" s="604" t="s">
        <v>189</v>
      </c>
      <c r="J3" s="604"/>
      <c r="K3" s="134"/>
    </row>
    <row r="4" spans="1:20" ht="18" customHeight="1" x14ac:dyDescent="0.15">
      <c r="A4" s="43"/>
      <c r="B4" s="43"/>
      <c r="C4" s="43"/>
      <c r="D4" s="43"/>
      <c r="E4" s="43"/>
      <c r="F4" s="43"/>
      <c r="G4" s="43"/>
      <c r="H4" s="43"/>
    </row>
    <row r="5" spans="1:20" ht="18" customHeight="1" x14ac:dyDescent="0.15">
      <c r="A5" s="38"/>
      <c r="B5" s="607" t="s">
        <v>123</v>
      </c>
      <c r="C5" s="607"/>
      <c r="D5" s="597" t="s">
        <v>294</v>
      </c>
      <c r="E5" s="598"/>
      <c r="F5" s="598"/>
      <c r="G5" s="598"/>
      <c r="H5" s="598"/>
      <c r="I5" s="598"/>
      <c r="J5" s="599"/>
      <c r="K5" s="149"/>
    </row>
    <row r="6" spans="1:20" ht="18" customHeight="1" x14ac:dyDescent="0.15">
      <c r="A6" s="606" t="s">
        <v>122</v>
      </c>
      <c r="B6" s="606"/>
      <c r="C6" s="605" t="s">
        <v>423</v>
      </c>
      <c r="D6" s="605"/>
      <c r="E6" s="605"/>
      <c r="F6" s="605"/>
      <c r="G6" s="605"/>
      <c r="H6" s="605"/>
      <c r="I6" s="605"/>
      <c r="J6" s="605"/>
      <c r="K6" s="150"/>
    </row>
    <row r="7" spans="1:20" ht="18" customHeight="1" x14ac:dyDescent="0.15">
      <c r="A7" s="601" t="s">
        <v>121</v>
      </c>
      <c r="B7" s="608" t="s">
        <v>120</v>
      </c>
      <c r="C7" s="609"/>
      <c r="D7" s="608" t="s">
        <v>119</v>
      </c>
      <c r="E7" s="600"/>
      <c r="F7" s="609"/>
      <c r="G7" s="601" t="s">
        <v>118</v>
      </c>
      <c r="H7" s="607" t="s">
        <v>117</v>
      </c>
      <c r="I7" s="607"/>
      <c r="J7" s="607"/>
      <c r="K7" s="149"/>
    </row>
    <row r="8" spans="1:20" ht="18" customHeight="1" x14ac:dyDescent="0.15">
      <c r="A8" s="602"/>
      <c r="B8" s="610"/>
      <c r="C8" s="611"/>
      <c r="D8" s="610"/>
      <c r="E8" s="606"/>
      <c r="F8" s="611"/>
      <c r="G8" s="602"/>
      <c r="H8" s="99" t="s">
        <v>412</v>
      </c>
      <c r="I8" s="99" t="s">
        <v>116</v>
      </c>
      <c r="J8" s="99" t="s">
        <v>116</v>
      </c>
      <c r="K8" s="151"/>
    </row>
    <row r="9" spans="1:20" ht="18" customHeight="1" x14ac:dyDescent="0.15">
      <c r="A9" s="44">
        <v>1</v>
      </c>
      <c r="B9" s="597" t="s">
        <v>64</v>
      </c>
      <c r="C9" s="599"/>
      <c r="D9" s="953" t="s">
        <v>313</v>
      </c>
      <c r="E9" s="605" t="s">
        <v>313</v>
      </c>
      <c r="F9" s="954" t="s">
        <v>313</v>
      </c>
      <c r="G9" s="44">
        <v>51</v>
      </c>
      <c r="H9" s="45"/>
      <c r="I9" s="45"/>
      <c r="J9" s="45"/>
      <c r="K9" s="152"/>
      <c r="N9" s="100" t="s">
        <v>297</v>
      </c>
      <c r="P9" s="101" t="s">
        <v>314</v>
      </c>
      <c r="R9" s="121" t="s">
        <v>303</v>
      </c>
      <c r="T9" s="28" t="s">
        <v>301</v>
      </c>
    </row>
    <row r="10" spans="1:20" ht="18" customHeight="1" x14ac:dyDescent="0.15">
      <c r="A10" s="44">
        <v>2</v>
      </c>
      <c r="B10" s="597" t="s">
        <v>64</v>
      </c>
      <c r="C10" s="599"/>
      <c r="D10" s="953" t="s">
        <v>311</v>
      </c>
      <c r="E10" s="605" t="s">
        <v>311</v>
      </c>
      <c r="F10" s="954" t="s">
        <v>311</v>
      </c>
      <c r="G10" s="120">
        <v>35</v>
      </c>
      <c r="H10" s="45"/>
      <c r="I10" s="45"/>
      <c r="J10" s="45"/>
      <c r="K10" s="152"/>
      <c r="N10" s="101" t="s">
        <v>298</v>
      </c>
      <c r="P10" s="101" t="s">
        <v>312</v>
      </c>
      <c r="R10" s="121" t="s">
        <v>304</v>
      </c>
    </row>
    <row r="11" spans="1:20" ht="18" customHeight="1" x14ac:dyDescent="0.15">
      <c r="A11" s="44">
        <v>3</v>
      </c>
      <c r="B11" s="597" t="s">
        <v>406</v>
      </c>
      <c r="C11" s="599"/>
      <c r="D11" s="953" t="s">
        <v>303</v>
      </c>
      <c r="E11" s="605" t="s">
        <v>303</v>
      </c>
      <c r="F11" s="954" t="s">
        <v>303</v>
      </c>
      <c r="G11" s="120">
        <v>22</v>
      </c>
      <c r="H11" s="45"/>
      <c r="I11" s="45"/>
      <c r="J11" s="45"/>
      <c r="K11" s="152"/>
      <c r="N11" s="101" t="s">
        <v>299</v>
      </c>
      <c r="P11" s="101" t="s">
        <v>303</v>
      </c>
      <c r="R11" s="121" t="s">
        <v>305</v>
      </c>
    </row>
    <row r="12" spans="1:20" ht="18" customHeight="1" x14ac:dyDescent="0.15">
      <c r="A12" s="44">
        <v>4</v>
      </c>
      <c r="B12" s="597" t="s">
        <v>406</v>
      </c>
      <c r="C12" s="599"/>
      <c r="D12" s="953" t="s">
        <v>304</v>
      </c>
      <c r="E12" s="605" t="s">
        <v>304</v>
      </c>
      <c r="F12" s="954" t="s">
        <v>304</v>
      </c>
      <c r="G12" s="120">
        <v>34</v>
      </c>
      <c r="H12" s="45"/>
      <c r="I12" s="45"/>
      <c r="J12" s="45"/>
      <c r="K12" s="152"/>
      <c r="N12" s="101" t="s">
        <v>300</v>
      </c>
      <c r="P12" s="101" t="s">
        <v>304</v>
      </c>
      <c r="T12" s="28" t="s">
        <v>311</v>
      </c>
    </row>
    <row r="13" spans="1:20" ht="18" customHeight="1" x14ac:dyDescent="0.15">
      <c r="A13" s="44">
        <v>5</v>
      </c>
      <c r="B13" s="597" t="s">
        <v>406</v>
      </c>
      <c r="C13" s="599"/>
      <c r="D13" s="953" t="s">
        <v>305</v>
      </c>
      <c r="E13" s="605" t="s">
        <v>305</v>
      </c>
      <c r="F13" s="954" t="s">
        <v>305</v>
      </c>
      <c r="G13" s="120">
        <v>27</v>
      </c>
      <c r="H13" s="45"/>
      <c r="I13" s="45"/>
      <c r="J13" s="45"/>
      <c r="K13" s="152"/>
      <c r="N13" s="101" t="s">
        <v>301</v>
      </c>
      <c r="P13" s="101" t="s">
        <v>305</v>
      </c>
    </row>
    <row r="14" spans="1:20" ht="18" customHeight="1" x14ac:dyDescent="0.15">
      <c r="A14" s="44">
        <v>6</v>
      </c>
      <c r="B14" s="597" t="s">
        <v>406</v>
      </c>
      <c r="C14" s="599"/>
      <c r="D14" s="953" t="s">
        <v>306</v>
      </c>
      <c r="E14" s="605" t="s">
        <v>306</v>
      </c>
      <c r="F14" s="954" t="s">
        <v>306</v>
      </c>
      <c r="G14" s="120">
        <v>27</v>
      </c>
      <c r="H14" s="45"/>
      <c r="I14" s="45"/>
      <c r="J14" s="45"/>
      <c r="K14" s="152"/>
      <c r="N14" s="101" t="s">
        <v>302</v>
      </c>
      <c r="P14" s="101" t="s">
        <v>306</v>
      </c>
    </row>
    <row r="15" spans="1:20" ht="18" customHeight="1" x14ac:dyDescent="0.15">
      <c r="A15" s="44">
        <v>7</v>
      </c>
      <c r="B15" s="597" t="s">
        <v>406</v>
      </c>
      <c r="C15" s="599"/>
      <c r="D15" s="953" t="s">
        <v>309</v>
      </c>
      <c r="E15" s="605" t="s">
        <v>309</v>
      </c>
      <c r="F15" s="954" t="s">
        <v>309</v>
      </c>
      <c r="G15" s="120">
        <v>40</v>
      </c>
      <c r="H15" s="45"/>
      <c r="I15" s="45"/>
      <c r="J15" s="45"/>
      <c r="K15" s="152"/>
      <c r="N15" s="101" t="s">
        <v>303</v>
      </c>
      <c r="P15" s="102" t="s">
        <v>310</v>
      </c>
      <c r="T15" s="28" t="s">
        <v>306</v>
      </c>
    </row>
    <row r="16" spans="1:20" ht="18" customHeight="1" x14ac:dyDescent="0.15">
      <c r="A16" s="44">
        <v>8</v>
      </c>
      <c r="B16" s="597" t="s">
        <v>922</v>
      </c>
      <c r="C16" s="599"/>
      <c r="D16" s="953" t="s">
        <v>788</v>
      </c>
      <c r="E16" s="605" t="s">
        <v>788</v>
      </c>
      <c r="F16" s="954" t="s">
        <v>788</v>
      </c>
      <c r="G16" s="120">
        <v>39</v>
      </c>
      <c r="H16" s="45"/>
      <c r="I16" s="45"/>
      <c r="J16" s="45"/>
      <c r="K16" s="152"/>
      <c r="N16" s="101" t="s">
        <v>304</v>
      </c>
      <c r="P16" s="101"/>
    </row>
    <row r="17" spans="1:27" ht="18" customHeight="1" x14ac:dyDescent="0.15">
      <c r="A17" s="44">
        <v>9</v>
      </c>
      <c r="B17" s="597"/>
      <c r="C17" s="599"/>
      <c r="D17" s="597"/>
      <c r="E17" s="598"/>
      <c r="F17" s="599"/>
      <c r="G17" s="44"/>
      <c r="H17" s="45"/>
      <c r="I17" s="45"/>
      <c r="J17" s="45"/>
      <c r="K17" s="152"/>
      <c r="N17" s="101" t="s">
        <v>305</v>
      </c>
      <c r="P17" s="102"/>
    </row>
    <row r="18" spans="1:27" ht="18" customHeight="1" x14ac:dyDescent="0.15">
      <c r="A18" s="44">
        <v>10</v>
      </c>
      <c r="B18" s="597"/>
      <c r="C18" s="599"/>
      <c r="D18" s="597"/>
      <c r="E18" s="598"/>
      <c r="F18" s="599"/>
      <c r="G18" s="44"/>
      <c r="H18" s="45"/>
      <c r="I18" s="45"/>
      <c r="J18" s="45"/>
      <c r="K18" s="152"/>
      <c r="N18" s="101" t="s">
        <v>306</v>
      </c>
      <c r="T18" s="28" t="s">
        <v>305</v>
      </c>
    </row>
    <row r="19" spans="1:27" ht="18" customHeight="1" x14ac:dyDescent="0.15">
      <c r="A19" s="44">
        <v>11</v>
      </c>
      <c r="B19" s="597"/>
      <c r="C19" s="599"/>
      <c r="D19" s="597"/>
      <c r="E19" s="598"/>
      <c r="F19" s="599"/>
      <c r="G19" s="44"/>
      <c r="H19" s="44"/>
      <c r="I19" s="44"/>
      <c r="J19" s="44"/>
      <c r="K19" s="149"/>
      <c r="N19" s="101" t="s">
        <v>307</v>
      </c>
    </row>
    <row r="20" spans="1:27" ht="18" customHeight="1" x14ac:dyDescent="0.15">
      <c r="A20" s="44">
        <v>12</v>
      </c>
      <c r="B20" s="597"/>
      <c r="C20" s="599"/>
      <c r="D20" s="597"/>
      <c r="E20" s="598"/>
      <c r="F20" s="599"/>
      <c r="G20" s="44"/>
      <c r="H20" s="44"/>
      <c r="I20" s="44"/>
      <c r="J20" s="44"/>
      <c r="K20" s="149"/>
      <c r="N20" s="101" t="s">
        <v>308</v>
      </c>
    </row>
    <row r="21" spans="1:27" ht="18" customHeight="1" x14ac:dyDescent="0.15">
      <c r="A21" s="44">
        <v>13</v>
      </c>
      <c r="B21" s="597"/>
      <c r="C21" s="599"/>
      <c r="D21" s="597"/>
      <c r="E21" s="598"/>
      <c r="F21" s="599"/>
      <c r="G21" s="44"/>
      <c r="H21" s="44"/>
      <c r="I21" s="44"/>
      <c r="J21" s="44"/>
      <c r="K21" s="149"/>
      <c r="N21" s="102" t="s">
        <v>310</v>
      </c>
      <c r="T21" s="28" t="s">
        <v>304</v>
      </c>
    </row>
    <row r="22" spans="1:27" ht="18" customHeight="1" x14ac:dyDescent="0.15">
      <c r="A22" s="44">
        <v>14</v>
      </c>
      <c r="B22" s="597"/>
      <c r="C22" s="599"/>
      <c r="D22" s="597"/>
      <c r="E22" s="598"/>
      <c r="F22" s="599"/>
      <c r="G22" s="44"/>
      <c r="H22" s="44"/>
      <c r="I22" s="44"/>
      <c r="J22" s="44"/>
      <c r="K22" s="149"/>
    </row>
    <row r="23" spans="1:27" ht="18" customHeight="1" x14ac:dyDescent="0.15">
      <c r="A23" s="44">
        <v>15</v>
      </c>
      <c r="B23" s="597"/>
      <c r="C23" s="599"/>
      <c r="D23" s="597"/>
      <c r="E23" s="598"/>
      <c r="F23" s="599"/>
      <c r="G23" s="44"/>
      <c r="H23" s="44"/>
      <c r="I23" s="44"/>
      <c r="J23" s="44"/>
      <c r="K23" s="149"/>
    </row>
    <row r="24" spans="1:27" ht="18" customHeight="1" x14ac:dyDescent="0.15">
      <c r="A24" s="44">
        <v>16</v>
      </c>
      <c r="B24" s="597"/>
      <c r="C24" s="599"/>
      <c r="D24" s="597"/>
      <c r="E24" s="598"/>
      <c r="F24" s="599"/>
      <c r="G24" s="44"/>
      <c r="H24" s="44"/>
      <c r="I24" s="44"/>
      <c r="J24" s="44"/>
      <c r="K24" s="149"/>
      <c r="T24" s="28" t="s">
        <v>469</v>
      </c>
    </row>
    <row r="25" spans="1:27" ht="18" customHeight="1" x14ac:dyDescent="0.15">
      <c r="A25" s="44">
        <v>17</v>
      </c>
      <c r="B25" s="597"/>
      <c r="C25" s="599"/>
      <c r="D25" s="597"/>
      <c r="E25" s="598"/>
      <c r="F25" s="599"/>
      <c r="G25" s="44"/>
      <c r="H25" s="44"/>
      <c r="I25" s="44"/>
      <c r="J25" s="44"/>
      <c r="K25" s="149"/>
      <c r="AA25" s="28" t="s">
        <v>424</v>
      </c>
    </row>
    <row r="26" spans="1:27" ht="18" customHeight="1" x14ac:dyDescent="0.15">
      <c r="A26" s="44">
        <v>18</v>
      </c>
      <c r="B26" s="597"/>
      <c r="C26" s="599"/>
      <c r="D26" s="597"/>
      <c r="E26" s="598"/>
      <c r="F26" s="599"/>
      <c r="G26" s="44"/>
      <c r="H26" s="44"/>
      <c r="I26" s="44"/>
      <c r="J26" s="44"/>
      <c r="K26" s="149"/>
    </row>
    <row r="27" spans="1:27" ht="18" customHeight="1" x14ac:dyDescent="0.15">
      <c r="A27" s="44">
        <v>19</v>
      </c>
      <c r="B27" s="597"/>
      <c r="C27" s="599"/>
      <c r="D27" s="597"/>
      <c r="E27" s="598"/>
      <c r="F27" s="599"/>
      <c r="G27" s="44"/>
      <c r="H27" s="44"/>
      <c r="I27" s="44"/>
      <c r="J27" s="44"/>
      <c r="K27" s="149"/>
      <c r="T27" s="28" t="s">
        <v>472</v>
      </c>
    </row>
    <row r="28" spans="1:27" ht="18" customHeight="1" x14ac:dyDescent="0.15">
      <c r="A28" s="44">
        <v>20</v>
      </c>
      <c r="B28" s="597"/>
      <c r="C28" s="599"/>
      <c r="D28" s="597"/>
      <c r="E28" s="598"/>
      <c r="F28" s="599"/>
      <c r="G28" s="44"/>
      <c r="H28" s="44"/>
      <c r="I28" s="44"/>
      <c r="J28" s="44"/>
      <c r="K28" s="149"/>
    </row>
    <row r="29" spans="1:27" ht="18" customHeight="1" x14ac:dyDescent="0.15">
      <c r="A29" s="44">
        <v>21</v>
      </c>
      <c r="B29" s="597"/>
      <c r="C29" s="599"/>
      <c r="D29" s="597"/>
      <c r="E29" s="598"/>
      <c r="F29" s="599"/>
      <c r="G29" s="44"/>
      <c r="H29" s="44"/>
      <c r="I29" s="44"/>
      <c r="J29" s="44"/>
      <c r="K29" s="149"/>
    </row>
    <row r="30" spans="1:27" ht="18" customHeight="1" x14ac:dyDescent="0.15">
      <c r="A30" s="44">
        <v>22</v>
      </c>
      <c r="B30" s="597"/>
      <c r="C30" s="599"/>
      <c r="D30" s="597"/>
      <c r="E30" s="598"/>
      <c r="F30" s="599"/>
      <c r="G30" s="44"/>
      <c r="H30" s="44"/>
      <c r="I30" s="44"/>
      <c r="J30" s="44"/>
      <c r="K30" s="149"/>
      <c r="T30" s="28" t="s">
        <v>788</v>
      </c>
    </row>
    <row r="31" spans="1:27" ht="18" customHeight="1" x14ac:dyDescent="0.15">
      <c r="A31" s="44">
        <v>23</v>
      </c>
      <c r="B31" s="597"/>
      <c r="C31" s="599"/>
      <c r="D31" s="597"/>
      <c r="E31" s="598"/>
      <c r="F31" s="599"/>
      <c r="G31" s="44"/>
      <c r="H31" s="44"/>
      <c r="I31" s="44"/>
      <c r="J31" s="44"/>
      <c r="K31" s="149"/>
    </row>
    <row r="32" spans="1:27" ht="18" customHeight="1" x14ac:dyDescent="0.15">
      <c r="A32" s="44">
        <v>24</v>
      </c>
      <c r="B32" s="597"/>
      <c r="C32" s="599"/>
      <c r="D32" s="597"/>
      <c r="E32" s="598"/>
      <c r="F32" s="599"/>
      <c r="G32" s="44"/>
      <c r="H32" s="44"/>
      <c r="I32" s="44"/>
      <c r="J32" s="44"/>
      <c r="K32" s="149"/>
    </row>
    <row r="33" spans="1:11" ht="18" customHeight="1" x14ac:dyDescent="0.15">
      <c r="A33" s="44">
        <v>25</v>
      </c>
      <c r="B33" s="597"/>
      <c r="C33" s="599"/>
      <c r="D33" s="597"/>
      <c r="E33" s="598"/>
      <c r="F33" s="599"/>
      <c r="G33" s="44"/>
      <c r="H33" s="44"/>
      <c r="I33" s="44"/>
      <c r="J33" s="44"/>
      <c r="K33" s="149"/>
    </row>
    <row r="34" spans="1:11" ht="18" customHeight="1" x14ac:dyDescent="0.15">
      <c r="A34" s="44">
        <v>26</v>
      </c>
      <c r="B34" s="597"/>
      <c r="C34" s="599"/>
      <c r="D34" s="597"/>
      <c r="E34" s="598"/>
      <c r="F34" s="599"/>
      <c r="G34" s="44"/>
      <c r="H34" s="44"/>
      <c r="I34" s="44"/>
      <c r="J34" s="44"/>
      <c r="K34" s="149"/>
    </row>
    <row r="35" spans="1:11" ht="18" customHeight="1" x14ac:dyDescent="0.15">
      <c r="A35" s="44">
        <v>27</v>
      </c>
      <c r="B35" s="597"/>
      <c r="C35" s="599"/>
      <c r="D35" s="597"/>
      <c r="E35" s="598"/>
      <c r="F35" s="599"/>
      <c r="G35" s="44"/>
      <c r="H35" s="44"/>
      <c r="I35" s="44"/>
      <c r="J35" s="44"/>
      <c r="K35" s="149"/>
    </row>
    <row r="36" spans="1:11" ht="18" customHeight="1" x14ac:dyDescent="0.15">
      <c r="A36" s="44">
        <v>28</v>
      </c>
      <c r="B36" s="597"/>
      <c r="C36" s="599"/>
      <c r="D36" s="597"/>
      <c r="E36" s="598"/>
      <c r="F36" s="599"/>
      <c r="G36" s="44"/>
      <c r="H36" s="44"/>
      <c r="I36" s="44"/>
      <c r="J36" s="44"/>
      <c r="K36" s="149"/>
    </row>
    <row r="37" spans="1:11" ht="18" customHeight="1" x14ac:dyDescent="0.15">
      <c r="A37" s="600" t="s">
        <v>391</v>
      </c>
      <c r="B37" s="600"/>
      <c r="C37" s="600"/>
      <c r="D37" s="600"/>
      <c r="E37" s="600"/>
      <c r="F37" s="600"/>
      <c r="G37" s="600"/>
      <c r="H37" s="600"/>
      <c r="I37" s="600"/>
      <c r="J37" s="600"/>
      <c r="K37" s="149"/>
    </row>
    <row r="38" spans="1:11" ht="18" customHeight="1" x14ac:dyDescent="0.15">
      <c r="A38" s="596" t="s">
        <v>115</v>
      </c>
      <c r="B38" s="596"/>
      <c r="C38" s="596"/>
      <c r="D38" s="596"/>
      <c r="E38" s="596"/>
      <c r="F38" s="596"/>
      <c r="G38" s="596"/>
      <c r="H38" s="596"/>
      <c r="I38" s="596"/>
      <c r="J38" s="596"/>
      <c r="K38" s="131"/>
    </row>
    <row r="39" spans="1:11" ht="18" customHeight="1" x14ac:dyDescent="0.15">
      <c r="A39" s="596" t="s">
        <v>114</v>
      </c>
      <c r="B39" s="596"/>
      <c r="C39" s="596"/>
      <c r="D39" s="596"/>
      <c r="E39" s="596"/>
      <c r="F39" s="596"/>
      <c r="G39" s="596"/>
      <c r="H39" s="596"/>
      <c r="I39" s="596"/>
      <c r="J39" s="596"/>
      <c r="K39" s="131"/>
    </row>
    <row r="40" spans="1:11" ht="18" customHeight="1" x14ac:dyDescent="0.15">
      <c r="A40" s="596" t="s">
        <v>113</v>
      </c>
      <c r="B40" s="596"/>
      <c r="C40" s="596"/>
      <c r="D40" s="596"/>
      <c r="E40" s="596"/>
      <c r="F40" s="596"/>
      <c r="G40" s="596"/>
      <c r="H40" s="596"/>
      <c r="I40" s="596"/>
      <c r="J40" s="596"/>
      <c r="K40" s="131"/>
    </row>
  </sheetData>
  <mergeCells count="71">
    <mergeCell ref="A37:J37"/>
    <mergeCell ref="A38:J38"/>
    <mergeCell ref="A39:J39"/>
    <mergeCell ref="A40:J40"/>
    <mergeCell ref="B34:C34"/>
    <mergeCell ref="D34:F34"/>
    <mergeCell ref="B35:C35"/>
    <mergeCell ref="D35:F35"/>
    <mergeCell ref="B36:C36"/>
    <mergeCell ref="D36:F36"/>
    <mergeCell ref="B31:C31"/>
    <mergeCell ref="D31:F31"/>
    <mergeCell ref="B32:C32"/>
    <mergeCell ref="D32:F32"/>
    <mergeCell ref="B33:C33"/>
    <mergeCell ref="D33:F33"/>
    <mergeCell ref="B28:C28"/>
    <mergeCell ref="D28:F28"/>
    <mergeCell ref="B29:C29"/>
    <mergeCell ref="D29:F29"/>
    <mergeCell ref="B30:C30"/>
    <mergeCell ref="D30:F30"/>
    <mergeCell ref="B25:C25"/>
    <mergeCell ref="D25:F25"/>
    <mergeCell ref="B26:C26"/>
    <mergeCell ref="D26:F26"/>
    <mergeCell ref="B27:C27"/>
    <mergeCell ref="D27:F27"/>
    <mergeCell ref="B22:C22"/>
    <mergeCell ref="D22:F22"/>
    <mergeCell ref="B23:C23"/>
    <mergeCell ref="D23:F23"/>
    <mergeCell ref="B24:C24"/>
    <mergeCell ref="D24:F24"/>
    <mergeCell ref="B19:C19"/>
    <mergeCell ref="D19:F19"/>
    <mergeCell ref="B20:C20"/>
    <mergeCell ref="D20:F20"/>
    <mergeCell ref="B21:C21"/>
    <mergeCell ref="D21:F21"/>
    <mergeCell ref="B16:C16"/>
    <mergeCell ref="D16:F16"/>
    <mergeCell ref="B17:C17"/>
    <mergeCell ref="D17:F17"/>
    <mergeCell ref="B18:C18"/>
    <mergeCell ref="D18:F18"/>
    <mergeCell ref="B13:C13"/>
    <mergeCell ref="D13:F13"/>
    <mergeCell ref="B14:C14"/>
    <mergeCell ref="D14:F14"/>
    <mergeCell ref="B15:C15"/>
    <mergeCell ref="D15:F15"/>
    <mergeCell ref="B10:C10"/>
    <mergeCell ref="D10:F10"/>
    <mergeCell ref="B11:C11"/>
    <mergeCell ref="D11:F11"/>
    <mergeCell ref="B12:C12"/>
    <mergeCell ref="D12:F12"/>
    <mergeCell ref="B9:C9"/>
    <mergeCell ref="D9:F9"/>
    <mergeCell ref="E3:H3"/>
    <mergeCell ref="I3:J3"/>
    <mergeCell ref="B5:C5"/>
    <mergeCell ref="D5:J5"/>
    <mergeCell ref="A6:B6"/>
    <mergeCell ref="C6:J6"/>
    <mergeCell ref="A7:A8"/>
    <mergeCell ref="B7:C8"/>
    <mergeCell ref="D7:F8"/>
    <mergeCell ref="G7:G8"/>
    <mergeCell ref="H7:J7"/>
  </mergeCells>
  <phoneticPr fontId="1"/>
  <printOptions horizontalCentered="1"/>
  <pageMargins left="0.70866141732283472" right="0.70866141732283472" top="0.74803149606299213" bottom="0.74803149606299213" header="0.31496062992125984" footer="0.31496062992125984"/>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U53"/>
  <sheetViews>
    <sheetView topLeftCell="A10" workbookViewId="0">
      <selection activeCell="AT9" sqref="AT9"/>
    </sheetView>
  </sheetViews>
  <sheetFormatPr defaultColWidth="9" defaultRowHeight="13.5" x14ac:dyDescent="0.15"/>
  <cols>
    <col min="1" max="44" customWidth="true" style="28" width="2.25"/>
    <col min="45" max="16384" style="28" width="9.0"/>
  </cols>
  <sheetData>
    <row r="1" spans="1:47" ht="18.75" customHeight="1" x14ac:dyDescent="0.15">
      <c r="A1" s="28" t="s">
        <v>491</v>
      </c>
    </row>
    <row r="2" spans="1:47"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47" s="40" customFormat="1" ht="16.5" x14ac:dyDescent="0.15">
      <c r="A3" s="46"/>
      <c r="B3" s="46"/>
      <c r="C3" s="46"/>
      <c r="D3" s="46"/>
      <c r="E3" s="46"/>
      <c r="F3" s="46"/>
      <c r="G3" s="613" t="s">
        <v>322</v>
      </c>
      <c r="H3" s="613"/>
      <c r="I3" s="613"/>
      <c r="J3" s="613">
        <v>7</v>
      </c>
      <c r="K3" s="613"/>
      <c r="L3" s="613" t="s">
        <v>323</v>
      </c>
      <c r="M3" s="613"/>
      <c r="N3" s="613"/>
      <c r="P3" s="613" t="s">
        <v>448</v>
      </c>
      <c r="Q3" s="613"/>
      <c r="R3" s="613"/>
      <c r="S3" s="613"/>
      <c r="T3" s="613"/>
      <c r="U3" s="613"/>
      <c r="V3" s="613"/>
      <c r="W3" s="613"/>
      <c r="X3" s="613"/>
      <c r="Y3" s="613"/>
      <c r="Z3" s="613"/>
      <c r="AA3" s="613"/>
      <c r="AB3" s="613"/>
      <c r="AC3" s="613"/>
      <c r="AD3" s="613"/>
      <c r="AE3" s="613"/>
      <c r="AF3" s="613"/>
      <c r="AG3" s="613"/>
      <c r="AH3" s="613"/>
      <c r="AI3" s="613"/>
    </row>
    <row r="4" spans="1:47" ht="26.25" customHeight="1" x14ac:dyDescent="0.15">
      <c r="A4" s="105"/>
      <c r="B4" s="105"/>
      <c r="C4" s="105"/>
      <c r="D4" s="105"/>
      <c r="E4" s="105"/>
      <c r="F4" s="105"/>
      <c r="G4" s="105"/>
      <c r="H4" s="105"/>
      <c r="Q4" s="105"/>
      <c r="R4" s="105"/>
    </row>
    <row r="5" spans="1:47"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47"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47"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47"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47"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47" ht="11.25" customHeight="1" x14ac:dyDescent="0.15">
      <c r="A10" s="622">
        <v>1</v>
      </c>
      <c r="B10" s="622"/>
      <c r="C10" s="608" t="s">
        <v>301</v>
      </c>
      <c r="D10" s="600"/>
      <c r="E10" s="600"/>
      <c r="F10" s="600"/>
      <c r="G10" s="600"/>
      <c r="H10" s="600"/>
      <c r="I10" s="609"/>
      <c r="J10" s="626">
        <v>45801</v>
      </c>
      <c r="K10" s="626"/>
      <c r="L10" s="626"/>
      <c r="M10" s="626"/>
      <c r="N10" s="627" t="s">
        <v>316</v>
      </c>
      <c r="O10" s="628"/>
      <c r="P10" s="628"/>
      <c r="Q10" s="628"/>
      <c r="R10" s="628"/>
      <c r="S10" s="629"/>
      <c r="T10" s="511">
        <v>1020</v>
      </c>
      <c r="U10" s="511"/>
      <c r="V10" s="511"/>
      <c r="W10" s="511"/>
      <c r="X10" s="513">
        <v>0</v>
      </c>
      <c r="Y10" s="514"/>
      <c r="Z10" s="514"/>
      <c r="AA10" s="515"/>
      <c r="AB10" s="513">
        <v>2200</v>
      </c>
      <c r="AC10" s="514"/>
      <c r="AD10" s="514"/>
      <c r="AE10" s="515"/>
      <c r="AF10" s="626">
        <v>45801</v>
      </c>
      <c r="AG10" s="626"/>
      <c r="AH10" s="626"/>
      <c r="AI10" s="630"/>
      <c r="AJ10" s="630"/>
      <c r="AK10" s="630"/>
      <c r="AL10" s="630"/>
      <c r="AM10" s="630"/>
      <c r="AN10" s="630"/>
      <c r="AO10" s="630"/>
      <c r="AP10" s="607"/>
      <c r="AQ10" s="607"/>
      <c r="AR10" s="607"/>
      <c r="AU10" s="115"/>
    </row>
    <row r="11" spans="1:47" ht="11.25" customHeight="1" x14ac:dyDescent="0.15">
      <c r="A11" s="622"/>
      <c r="B11" s="622"/>
      <c r="C11" s="623"/>
      <c r="D11" s="624"/>
      <c r="E11" s="624"/>
      <c r="F11" s="624"/>
      <c r="G11" s="624"/>
      <c r="H11" s="624"/>
      <c r="I11" s="625"/>
      <c r="J11" s="626"/>
      <c r="K11" s="626"/>
      <c r="L11" s="626"/>
      <c r="M11" s="626"/>
      <c r="N11" s="631" t="s">
        <v>462</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47" ht="22.5" customHeight="1" x14ac:dyDescent="0.15">
      <c r="A12" s="622"/>
      <c r="B12" s="622"/>
      <c r="C12" s="610"/>
      <c r="D12" s="606"/>
      <c r="E12" s="606"/>
      <c r="F12" s="606"/>
      <c r="G12" s="606"/>
      <c r="H12" s="606"/>
      <c r="I12" s="611"/>
      <c r="J12" s="626"/>
      <c r="K12" s="626"/>
      <c r="L12" s="626"/>
      <c r="M12" s="626"/>
      <c r="N12" s="634" t="s">
        <v>463</v>
      </c>
      <c r="O12" s="635"/>
      <c r="P12" s="635"/>
      <c r="Q12" s="635"/>
      <c r="R12" s="635"/>
      <c r="S12" s="636"/>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47" ht="11.25" customHeight="1" x14ac:dyDescent="0.15">
      <c r="A13" s="622">
        <v>2</v>
      </c>
      <c r="B13" s="622"/>
      <c r="C13" s="608" t="s">
        <v>311</v>
      </c>
      <c r="D13" s="600"/>
      <c r="E13" s="600"/>
      <c r="F13" s="600"/>
      <c r="G13" s="600"/>
      <c r="H13" s="600"/>
      <c r="I13" s="609"/>
      <c r="J13" s="626">
        <v>45801</v>
      </c>
      <c r="K13" s="626"/>
      <c r="L13" s="626"/>
      <c r="M13" s="626"/>
      <c r="N13" s="627" t="s">
        <v>316</v>
      </c>
      <c r="O13" s="628"/>
      <c r="P13" s="628"/>
      <c r="Q13" s="628"/>
      <c r="R13" s="628"/>
      <c r="S13" s="629"/>
      <c r="T13" s="511">
        <v>850</v>
      </c>
      <c r="U13" s="511"/>
      <c r="V13" s="511"/>
      <c r="W13" s="511"/>
      <c r="X13" s="513">
        <v>0</v>
      </c>
      <c r="Y13" s="514"/>
      <c r="Z13" s="514"/>
      <c r="AA13" s="515"/>
      <c r="AB13" s="513">
        <v>2200</v>
      </c>
      <c r="AC13" s="514"/>
      <c r="AD13" s="514"/>
      <c r="AE13" s="515"/>
      <c r="AF13" s="626">
        <v>45801</v>
      </c>
      <c r="AG13" s="626"/>
      <c r="AH13" s="626"/>
      <c r="AI13" s="630"/>
      <c r="AJ13" s="630"/>
      <c r="AK13" s="630"/>
      <c r="AL13" s="630"/>
      <c r="AM13" s="630"/>
      <c r="AN13" s="630"/>
      <c r="AO13" s="630"/>
      <c r="AP13" s="607"/>
      <c r="AQ13" s="607"/>
      <c r="AR13" s="607"/>
      <c r="AU13" s="115"/>
    </row>
    <row r="14" spans="1:47" ht="11.25" customHeight="1" x14ac:dyDescent="0.15">
      <c r="A14" s="622"/>
      <c r="B14" s="622"/>
      <c r="C14" s="623"/>
      <c r="D14" s="624"/>
      <c r="E14" s="624"/>
      <c r="F14" s="624"/>
      <c r="G14" s="624"/>
      <c r="H14" s="624"/>
      <c r="I14" s="625"/>
      <c r="J14" s="626"/>
      <c r="K14" s="626"/>
      <c r="L14" s="626"/>
      <c r="M14" s="626"/>
      <c r="N14" s="631" t="s">
        <v>464</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47" ht="22.5" customHeight="1" x14ac:dyDescent="0.15">
      <c r="A15" s="622"/>
      <c r="B15" s="622"/>
      <c r="C15" s="610"/>
      <c r="D15" s="606"/>
      <c r="E15" s="606"/>
      <c r="F15" s="606"/>
      <c r="G15" s="606"/>
      <c r="H15" s="606"/>
      <c r="I15" s="611"/>
      <c r="J15" s="626"/>
      <c r="K15" s="626"/>
      <c r="L15" s="626"/>
      <c r="M15" s="626"/>
      <c r="N15" s="634" t="s">
        <v>465</v>
      </c>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47" ht="11.25" customHeight="1" x14ac:dyDescent="0.15">
      <c r="A16" s="622">
        <v>3</v>
      </c>
      <c r="B16" s="622"/>
      <c r="C16" s="608" t="s">
        <v>306</v>
      </c>
      <c r="D16" s="600"/>
      <c r="E16" s="600"/>
      <c r="F16" s="600"/>
      <c r="G16" s="600"/>
      <c r="H16" s="600"/>
      <c r="I16" s="609"/>
      <c r="J16" s="626">
        <v>45801</v>
      </c>
      <c r="K16" s="626"/>
      <c r="L16" s="626"/>
      <c r="M16" s="626"/>
      <c r="N16" s="627" t="s">
        <v>316</v>
      </c>
      <c r="O16" s="628"/>
      <c r="P16" s="628"/>
      <c r="Q16" s="628"/>
      <c r="R16" s="628"/>
      <c r="S16" s="629"/>
      <c r="T16" s="511">
        <v>1020</v>
      </c>
      <c r="U16" s="511"/>
      <c r="V16" s="511"/>
      <c r="W16" s="511"/>
      <c r="X16" s="513">
        <v>0</v>
      </c>
      <c r="Y16" s="514"/>
      <c r="Z16" s="514"/>
      <c r="AA16" s="515"/>
      <c r="AB16" s="513">
        <v>2200</v>
      </c>
      <c r="AC16" s="514"/>
      <c r="AD16" s="514"/>
      <c r="AE16" s="515"/>
      <c r="AF16" s="626">
        <v>45801</v>
      </c>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t="s">
        <v>462</v>
      </c>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634" t="s">
        <v>466</v>
      </c>
      <c r="O18" s="635"/>
      <c r="P18" s="635"/>
      <c r="Q18" s="635"/>
      <c r="R18" s="635"/>
      <c r="S18" s="636"/>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t="s">
        <v>305</v>
      </c>
      <c r="D19" s="600"/>
      <c r="E19" s="600"/>
      <c r="F19" s="600"/>
      <c r="G19" s="600"/>
      <c r="H19" s="600"/>
      <c r="I19" s="609"/>
      <c r="J19" s="626">
        <v>45801</v>
      </c>
      <c r="K19" s="626"/>
      <c r="L19" s="626"/>
      <c r="M19" s="626"/>
      <c r="N19" s="627" t="s">
        <v>316</v>
      </c>
      <c r="O19" s="628"/>
      <c r="P19" s="628"/>
      <c r="Q19" s="628"/>
      <c r="R19" s="628"/>
      <c r="S19" s="629"/>
      <c r="T19" s="511">
        <v>3060</v>
      </c>
      <c r="U19" s="511"/>
      <c r="V19" s="511"/>
      <c r="W19" s="511"/>
      <c r="X19" s="513">
        <v>0</v>
      </c>
      <c r="Y19" s="514"/>
      <c r="Z19" s="514"/>
      <c r="AA19" s="515"/>
      <c r="AB19" s="513">
        <v>2200</v>
      </c>
      <c r="AC19" s="514"/>
      <c r="AD19" s="514"/>
      <c r="AE19" s="515"/>
      <c r="AF19" s="626">
        <v>45801</v>
      </c>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t="s">
        <v>467</v>
      </c>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t="s">
        <v>468</v>
      </c>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t="s">
        <v>304</v>
      </c>
      <c r="D22" s="600"/>
      <c r="E22" s="600"/>
      <c r="F22" s="600"/>
      <c r="G22" s="600"/>
      <c r="H22" s="600"/>
      <c r="I22" s="609"/>
      <c r="J22" s="626">
        <v>45801</v>
      </c>
      <c r="K22" s="626"/>
      <c r="L22" s="626"/>
      <c r="M22" s="626"/>
      <c r="N22" s="627" t="s">
        <v>316</v>
      </c>
      <c r="O22" s="628"/>
      <c r="P22" s="628"/>
      <c r="Q22" s="628"/>
      <c r="R22" s="628"/>
      <c r="S22" s="629"/>
      <c r="T22" s="511">
        <v>3060</v>
      </c>
      <c r="U22" s="511"/>
      <c r="V22" s="511"/>
      <c r="W22" s="511"/>
      <c r="X22" s="513">
        <v>0</v>
      </c>
      <c r="Y22" s="514"/>
      <c r="Z22" s="514"/>
      <c r="AA22" s="515"/>
      <c r="AB22" s="513">
        <v>2200</v>
      </c>
      <c r="AC22" s="514"/>
      <c r="AD22" s="514"/>
      <c r="AE22" s="515"/>
      <c r="AF22" s="626">
        <v>45801</v>
      </c>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t="s">
        <v>467</v>
      </c>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t="s">
        <v>468</v>
      </c>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t="s">
        <v>469</v>
      </c>
      <c r="D25" s="600"/>
      <c r="E25" s="600"/>
      <c r="F25" s="600"/>
      <c r="G25" s="600"/>
      <c r="H25" s="600"/>
      <c r="I25" s="609"/>
      <c r="J25" s="626">
        <v>45801</v>
      </c>
      <c r="K25" s="626"/>
      <c r="L25" s="626"/>
      <c r="M25" s="626"/>
      <c r="N25" s="627" t="s">
        <v>316</v>
      </c>
      <c r="O25" s="628"/>
      <c r="P25" s="628"/>
      <c r="Q25" s="628"/>
      <c r="R25" s="628"/>
      <c r="S25" s="629"/>
      <c r="T25" s="511">
        <v>3060</v>
      </c>
      <c r="U25" s="511"/>
      <c r="V25" s="511"/>
      <c r="W25" s="511"/>
      <c r="X25" s="513">
        <v>0</v>
      </c>
      <c r="Y25" s="514"/>
      <c r="Z25" s="514"/>
      <c r="AA25" s="515"/>
      <c r="AB25" s="513">
        <v>2200</v>
      </c>
      <c r="AC25" s="514"/>
      <c r="AD25" s="514"/>
      <c r="AE25" s="515"/>
      <c r="AF25" s="626">
        <v>45801</v>
      </c>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t="s">
        <v>470</v>
      </c>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t="s">
        <v>471</v>
      </c>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t="s">
        <v>472</v>
      </c>
      <c r="D28" s="600"/>
      <c r="E28" s="600"/>
      <c r="F28" s="600"/>
      <c r="G28" s="600"/>
      <c r="H28" s="600"/>
      <c r="I28" s="609"/>
      <c r="J28" s="626">
        <v>45801</v>
      </c>
      <c r="K28" s="626"/>
      <c r="L28" s="626"/>
      <c r="M28" s="626"/>
      <c r="N28" s="627" t="s">
        <v>316</v>
      </c>
      <c r="O28" s="628"/>
      <c r="P28" s="628"/>
      <c r="Q28" s="628"/>
      <c r="R28" s="628"/>
      <c r="S28" s="629"/>
      <c r="T28" s="511">
        <v>2040</v>
      </c>
      <c r="U28" s="511"/>
      <c r="V28" s="511"/>
      <c r="W28" s="511"/>
      <c r="X28" s="513">
        <v>0</v>
      </c>
      <c r="Y28" s="514"/>
      <c r="Z28" s="514"/>
      <c r="AA28" s="515"/>
      <c r="AB28" s="513">
        <v>2200</v>
      </c>
      <c r="AC28" s="514"/>
      <c r="AD28" s="514"/>
      <c r="AE28" s="515"/>
      <c r="AF28" s="626">
        <v>45801</v>
      </c>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t="s">
        <v>473</v>
      </c>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t="s">
        <v>474</v>
      </c>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54">
        <f>SUM(T10:W39)</f>
        <v>14110</v>
      </c>
      <c r="U40" s="654"/>
      <c r="V40" s="654"/>
      <c r="W40" s="654"/>
      <c r="X40" s="647">
        <f>SUM(X10:AA39)</f>
        <v>0</v>
      </c>
      <c r="Y40" s="648"/>
      <c r="Z40" s="648"/>
      <c r="AA40" s="649"/>
      <c r="AB40" s="647">
        <f>SUM(AB10:AE39)</f>
        <v>15400</v>
      </c>
      <c r="AC40" s="648"/>
      <c r="AD40" s="648"/>
      <c r="AE40" s="649"/>
      <c r="AF40" s="653" t="s">
        <v>476</v>
      </c>
      <c r="AG40" s="654"/>
      <c r="AH40" s="654"/>
      <c r="AI40" s="654"/>
      <c r="AJ40" s="654"/>
      <c r="AK40" s="654"/>
      <c r="AL40" s="654">
        <f>SUM(T40:AE40)</f>
        <v>29510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0">
    <mergeCell ref="A2:AR2"/>
    <mergeCell ref="G3:I3"/>
    <mergeCell ref="J3:K3"/>
    <mergeCell ref="L3:N3"/>
    <mergeCell ref="P3:AI3"/>
    <mergeCell ref="A5:F6"/>
    <mergeCell ref="G5:AR6"/>
    <mergeCell ref="AC7:AR7"/>
    <mergeCell ref="A8:B9"/>
    <mergeCell ref="C8:I9"/>
    <mergeCell ref="J8:M9"/>
    <mergeCell ref="N8:S8"/>
    <mergeCell ref="T8:AE8"/>
    <mergeCell ref="AF8:AH9"/>
    <mergeCell ref="AI8:AO9"/>
    <mergeCell ref="AP8:AR9"/>
    <mergeCell ref="N9:S9"/>
    <mergeCell ref="A13:B15"/>
    <mergeCell ref="C13:I15"/>
    <mergeCell ref="J13:M15"/>
    <mergeCell ref="N13:S13"/>
    <mergeCell ref="T13:W15"/>
    <mergeCell ref="T9:W9"/>
    <mergeCell ref="X9:AA9"/>
    <mergeCell ref="AB9:AE9"/>
    <mergeCell ref="A10:B12"/>
    <mergeCell ref="C10:I12"/>
    <mergeCell ref="J10:M12"/>
    <mergeCell ref="N10:S10"/>
    <mergeCell ref="T10:W12"/>
    <mergeCell ref="X10:AA12"/>
    <mergeCell ref="AB10:AE12"/>
    <mergeCell ref="X13:AA15"/>
    <mergeCell ref="AB13:AE15"/>
    <mergeCell ref="AF13:AH15"/>
    <mergeCell ref="AI13:AO15"/>
    <mergeCell ref="AP13:AR15"/>
    <mergeCell ref="N14:S14"/>
    <mergeCell ref="N15:S15"/>
    <mergeCell ref="AF10:AH12"/>
    <mergeCell ref="AI10:AO12"/>
    <mergeCell ref="AP10:AR12"/>
    <mergeCell ref="N11:S11"/>
    <mergeCell ref="N12:S12"/>
    <mergeCell ref="AB16:AE18"/>
    <mergeCell ref="AF16:AH18"/>
    <mergeCell ref="AI16:AO18"/>
    <mergeCell ref="AP16:AR18"/>
    <mergeCell ref="N17:S17"/>
    <mergeCell ref="N18:S18"/>
    <mergeCell ref="A16:B18"/>
    <mergeCell ref="C16:I18"/>
    <mergeCell ref="J16:M18"/>
    <mergeCell ref="N16:S16"/>
    <mergeCell ref="T16:W18"/>
    <mergeCell ref="X16:AA18"/>
    <mergeCell ref="AB19:AE21"/>
    <mergeCell ref="AF19:AH21"/>
    <mergeCell ref="AI19:AO21"/>
    <mergeCell ref="AP19:AR21"/>
    <mergeCell ref="N20:S20"/>
    <mergeCell ref="N21:S21"/>
    <mergeCell ref="A19:B21"/>
    <mergeCell ref="C19:I21"/>
    <mergeCell ref="J19:M21"/>
    <mergeCell ref="N19:S19"/>
    <mergeCell ref="T19:W21"/>
    <mergeCell ref="X19:AA21"/>
    <mergeCell ref="AB22:AE24"/>
    <mergeCell ref="AF22:AH24"/>
    <mergeCell ref="AI22:AO24"/>
    <mergeCell ref="AP22:AR24"/>
    <mergeCell ref="N23:S23"/>
    <mergeCell ref="N24:S24"/>
    <mergeCell ref="A22:B24"/>
    <mergeCell ref="C22:I24"/>
    <mergeCell ref="J22:M24"/>
    <mergeCell ref="N22:S22"/>
    <mergeCell ref="T22:W24"/>
    <mergeCell ref="X22:AA24"/>
    <mergeCell ref="AB25:AE27"/>
    <mergeCell ref="AF25:AH27"/>
    <mergeCell ref="AI25:AO27"/>
    <mergeCell ref="AP25:AR27"/>
    <mergeCell ref="N26:S26"/>
    <mergeCell ref="N27:S27"/>
    <mergeCell ref="A25:B27"/>
    <mergeCell ref="C25:I27"/>
    <mergeCell ref="J25:M27"/>
    <mergeCell ref="N25:S25"/>
    <mergeCell ref="T25:W27"/>
    <mergeCell ref="X25:AA27"/>
    <mergeCell ref="AB28:AE30"/>
    <mergeCell ref="AF28:AH30"/>
    <mergeCell ref="AI28:AO30"/>
    <mergeCell ref="AP28:AR30"/>
    <mergeCell ref="N29:S29"/>
    <mergeCell ref="N30:S30"/>
    <mergeCell ref="A28:B30"/>
    <mergeCell ref="C28:I30"/>
    <mergeCell ref="J28:M30"/>
    <mergeCell ref="N28:S28"/>
    <mergeCell ref="T28:W30"/>
    <mergeCell ref="X28:AA30"/>
    <mergeCell ref="AB31:AE33"/>
    <mergeCell ref="AF31:AH33"/>
    <mergeCell ref="AI31:AO33"/>
    <mergeCell ref="AP31:AR33"/>
    <mergeCell ref="N32:S32"/>
    <mergeCell ref="N33:S33"/>
    <mergeCell ref="A31:B33"/>
    <mergeCell ref="C31:I33"/>
    <mergeCell ref="J31:M33"/>
    <mergeCell ref="N31:S31"/>
    <mergeCell ref="T31:W33"/>
    <mergeCell ref="X31:AA33"/>
    <mergeCell ref="AP34:AR36"/>
    <mergeCell ref="N35:S35"/>
    <mergeCell ref="N36:S36"/>
    <mergeCell ref="A34:B36"/>
    <mergeCell ref="C34:I36"/>
    <mergeCell ref="J34:M36"/>
    <mergeCell ref="N34:S34"/>
    <mergeCell ref="T34:W36"/>
    <mergeCell ref="X34:AA36"/>
    <mergeCell ref="A37:B39"/>
    <mergeCell ref="C37:I39"/>
    <mergeCell ref="J37:M39"/>
    <mergeCell ref="N37:S37"/>
    <mergeCell ref="T37:W39"/>
    <mergeCell ref="X37:AA39"/>
    <mergeCell ref="AB34:AE36"/>
    <mergeCell ref="AF34:AH36"/>
    <mergeCell ref="AI34:AO36"/>
    <mergeCell ref="P40:S40"/>
    <mergeCell ref="T40:W40"/>
    <mergeCell ref="X40:AA40"/>
    <mergeCell ref="AB40:AE40"/>
    <mergeCell ref="AF40:AK40"/>
    <mergeCell ref="AL40:AR40"/>
    <mergeCell ref="AB37:AE39"/>
    <mergeCell ref="AF37:AH39"/>
    <mergeCell ref="AI37:AO39"/>
    <mergeCell ref="AP37:AR39"/>
    <mergeCell ref="N38:S38"/>
    <mergeCell ref="N39:S39"/>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s>
  <phoneticPr fontId="1"/>
  <dataValidations count="1">
    <dataValidation type="list" allowBlank="1" showInputMessage="1" showErrorMessage="1" sqref="P3">
      <formula1>$O$4:$O$6</formula1>
    </dataValidation>
  </dataValidations>
  <pageMargins left="0.70866141732283472" right="0.70866141732283472" top="0.74803149606299213" bottom="0.74803149606299213" header="0.31496062992125984" footer="0.31496062992125984"/>
  <pageSetup paperSize="9" scale="85"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U53"/>
  <sheetViews>
    <sheetView topLeftCell="A10" workbookViewId="0">
      <selection activeCell="AY9" sqref="AY9"/>
    </sheetView>
  </sheetViews>
  <sheetFormatPr defaultColWidth="9" defaultRowHeight="13.5" x14ac:dyDescent="0.15"/>
  <cols>
    <col min="1" max="44" customWidth="true" style="28" width="2.25"/>
    <col min="45" max="16384" style="28" width="9.0"/>
  </cols>
  <sheetData>
    <row r="1" spans="1:47" ht="18.75" customHeight="1" x14ac:dyDescent="0.15">
      <c r="A1" s="28" t="s">
        <v>626</v>
      </c>
    </row>
    <row r="2" spans="1:47"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47" s="40" customFormat="1" ht="16.5" x14ac:dyDescent="0.15">
      <c r="A3" s="46"/>
      <c r="B3" s="46"/>
      <c r="C3" s="46"/>
      <c r="D3" s="46"/>
      <c r="E3" s="46"/>
      <c r="F3" s="46"/>
      <c r="G3" s="613" t="s">
        <v>322</v>
      </c>
      <c r="H3" s="613"/>
      <c r="I3" s="613"/>
      <c r="J3" s="613">
        <v>7</v>
      </c>
      <c r="K3" s="613"/>
      <c r="L3" s="613" t="s">
        <v>323</v>
      </c>
      <c r="M3" s="613"/>
      <c r="N3" s="613"/>
      <c r="P3" s="613" t="s">
        <v>448</v>
      </c>
      <c r="Q3" s="613"/>
      <c r="R3" s="613"/>
      <c r="S3" s="613"/>
      <c r="T3" s="613"/>
      <c r="U3" s="613"/>
      <c r="V3" s="613"/>
      <c r="W3" s="613"/>
      <c r="X3" s="613"/>
      <c r="Y3" s="613"/>
      <c r="Z3" s="613"/>
      <c r="AA3" s="613"/>
      <c r="AB3" s="613"/>
      <c r="AC3" s="613"/>
      <c r="AD3" s="613"/>
      <c r="AE3" s="613"/>
      <c r="AF3" s="613"/>
      <c r="AG3" s="613"/>
      <c r="AH3" s="613"/>
      <c r="AI3" s="613"/>
    </row>
    <row r="4" spans="1:47" ht="26.25" customHeight="1" x14ac:dyDescent="0.15">
      <c r="A4" s="105"/>
      <c r="B4" s="105"/>
      <c r="C4" s="105"/>
      <c r="D4" s="105"/>
      <c r="E4" s="105"/>
      <c r="F4" s="105"/>
      <c r="G4" s="105"/>
      <c r="H4" s="105"/>
      <c r="Q4" s="105"/>
      <c r="R4" s="105"/>
    </row>
    <row r="5" spans="1:47"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47"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47"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47"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47"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47" ht="11.25" customHeight="1" x14ac:dyDescent="0.15">
      <c r="A10" s="622">
        <v>1</v>
      </c>
      <c r="B10" s="622"/>
      <c r="C10" s="608" t="s">
        <v>301</v>
      </c>
      <c r="D10" s="600"/>
      <c r="E10" s="600"/>
      <c r="F10" s="600"/>
      <c r="G10" s="600"/>
      <c r="H10" s="600"/>
      <c r="I10" s="609"/>
      <c r="J10" s="626">
        <v>45822</v>
      </c>
      <c r="K10" s="626"/>
      <c r="L10" s="626"/>
      <c r="M10" s="626"/>
      <c r="N10" s="627" t="s">
        <v>316</v>
      </c>
      <c r="O10" s="628"/>
      <c r="P10" s="628"/>
      <c r="Q10" s="628"/>
      <c r="R10" s="628"/>
      <c r="S10" s="629"/>
      <c r="T10" s="511">
        <v>1020</v>
      </c>
      <c r="U10" s="511"/>
      <c r="V10" s="511"/>
      <c r="W10" s="511"/>
      <c r="X10" s="513">
        <v>0</v>
      </c>
      <c r="Y10" s="514"/>
      <c r="Z10" s="514"/>
      <c r="AA10" s="515"/>
      <c r="AB10" s="513">
        <v>2200</v>
      </c>
      <c r="AC10" s="514"/>
      <c r="AD10" s="514"/>
      <c r="AE10" s="515"/>
      <c r="AF10" s="626">
        <v>45822</v>
      </c>
      <c r="AG10" s="626"/>
      <c r="AH10" s="626"/>
      <c r="AI10" s="630"/>
      <c r="AJ10" s="630"/>
      <c r="AK10" s="630"/>
      <c r="AL10" s="630"/>
      <c r="AM10" s="630"/>
      <c r="AN10" s="630"/>
      <c r="AO10" s="630"/>
      <c r="AP10" s="607"/>
      <c r="AQ10" s="607"/>
      <c r="AR10" s="607"/>
      <c r="AU10" s="115"/>
    </row>
    <row r="11" spans="1:47" ht="11.25" customHeight="1" x14ac:dyDescent="0.15">
      <c r="A11" s="622"/>
      <c r="B11" s="622"/>
      <c r="C11" s="623"/>
      <c r="D11" s="624"/>
      <c r="E11" s="624"/>
      <c r="F11" s="624"/>
      <c r="G11" s="624"/>
      <c r="H11" s="624"/>
      <c r="I11" s="625"/>
      <c r="J11" s="626"/>
      <c r="K11" s="626"/>
      <c r="L11" s="626"/>
      <c r="M11" s="626"/>
      <c r="N11" s="631" t="s">
        <v>462</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47" ht="22.5" customHeight="1" x14ac:dyDescent="0.15">
      <c r="A12" s="622"/>
      <c r="B12" s="622"/>
      <c r="C12" s="610"/>
      <c r="D12" s="606"/>
      <c r="E12" s="606"/>
      <c r="F12" s="606"/>
      <c r="G12" s="606"/>
      <c r="H12" s="606"/>
      <c r="I12" s="611"/>
      <c r="J12" s="626"/>
      <c r="K12" s="626"/>
      <c r="L12" s="626"/>
      <c r="M12" s="626"/>
      <c r="N12" s="634" t="s">
        <v>463</v>
      </c>
      <c r="O12" s="635"/>
      <c r="P12" s="635"/>
      <c r="Q12" s="635"/>
      <c r="R12" s="635"/>
      <c r="S12" s="636"/>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47" ht="11.25" customHeight="1" x14ac:dyDescent="0.15">
      <c r="A13" s="622">
        <v>2</v>
      </c>
      <c r="B13" s="622"/>
      <c r="C13" s="608" t="s">
        <v>311</v>
      </c>
      <c r="D13" s="600"/>
      <c r="E13" s="600"/>
      <c r="F13" s="600"/>
      <c r="G13" s="600"/>
      <c r="H13" s="600"/>
      <c r="I13" s="609"/>
      <c r="J13" s="626">
        <v>45822</v>
      </c>
      <c r="K13" s="626"/>
      <c r="L13" s="626"/>
      <c r="M13" s="626"/>
      <c r="N13" s="627" t="s">
        <v>316</v>
      </c>
      <c r="O13" s="628"/>
      <c r="P13" s="628"/>
      <c r="Q13" s="628"/>
      <c r="R13" s="628"/>
      <c r="S13" s="629"/>
      <c r="T13" s="511">
        <v>850</v>
      </c>
      <c r="U13" s="511"/>
      <c r="V13" s="511"/>
      <c r="W13" s="511"/>
      <c r="X13" s="513">
        <v>0</v>
      </c>
      <c r="Y13" s="514"/>
      <c r="Z13" s="514"/>
      <c r="AA13" s="515"/>
      <c r="AB13" s="513">
        <v>2200</v>
      </c>
      <c r="AC13" s="514"/>
      <c r="AD13" s="514"/>
      <c r="AE13" s="515"/>
      <c r="AF13" s="626">
        <v>45822</v>
      </c>
      <c r="AG13" s="626"/>
      <c r="AH13" s="626"/>
      <c r="AI13" s="630"/>
      <c r="AJ13" s="630"/>
      <c r="AK13" s="630"/>
      <c r="AL13" s="630"/>
      <c r="AM13" s="630"/>
      <c r="AN13" s="630"/>
      <c r="AO13" s="630"/>
      <c r="AP13" s="607"/>
      <c r="AQ13" s="607"/>
      <c r="AR13" s="607"/>
      <c r="AU13" s="115"/>
    </row>
    <row r="14" spans="1:47" ht="11.25" customHeight="1" x14ac:dyDescent="0.15">
      <c r="A14" s="622"/>
      <c r="B14" s="622"/>
      <c r="C14" s="623"/>
      <c r="D14" s="624"/>
      <c r="E14" s="624"/>
      <c r="F14" s="624"/>
      <c r="G14" s="624"/>
      <c r="H14" s="624"/>
      <c r="I14" s="625"/>
      <c r="J14" s="626"/>
      <c r="K14" s="626"/>
      <c r="L14" s="626"/>
      <c r="M14" s="626"/>
      <c r="N14" s="631" t="s">
        <v>464</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47" ht="22.5" customHeight="1" x14ac:dyDescent="0.15">
      <c r="A15" s="622"/>
      <c r="B15" s="622"/>
      <c r="C15" s="610"/>
      <c r="D15" s="606"/>
      <c r="E15" s="606"/>
      <c r="F15" s="606"/>
      <c r="G15" s="606"/>
      <c r="H15" s="606"/>
      <c r="I15" s="611"/>
      <c r="J15" s="626"/>
      <c r="K15" s="626"/>
      <c r="L15" s="626"/>
      <c r="M15" s="626"/>
      <c r="N15" s="634" t="s">
        <v>465</v>
      </c>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47" ht="11.25" customHeight="1" x14ac:dyDescent="0.15">
      <c r="A16" s="622">
        <v>3</v>
      </c>
      <c r="B16" s="622"/>
      <c r="C16" s="608" t="s">
        <v>306</v>
      </c>
      <c r="D16" s="600"/>
      <c r="E16" s="600"/>
      <c r="F16" s="600"/>
      <c r="G16" s="600"/>
      <c r="H16" s="600"/>
      <c r="I16" s="609"/>
      <c r="J16" s="626">
        <v>45822</v>
      </c>
      <c r="K16" s="626"/>
      <c r="L16" s="626"/>
      <c r="M16" s="626"/>
      <c r="N16" s="627" t="s">
        <v>316</v>
      </c>
      <c r="O16" s="628"/>
      <c r="P16" s="628"/>
      <c r="Q16" s="628"/>
      <c r="R16" s="628"/>
      <c r="S16" s="629"/>
      <c r="T16" s="511">
        <v>1020</v>
      </c>
      <c r="U16" s="511"/>
      <c r="V16" s="511"/>
      <c r="W16" s="511"/>
      <c r="X16" s="513">
        <v>0</v>
      </c>
      <c r="Y16" s="514"/>
      <c r="Z16" s="514"/>
      <c r="AA16" s="515"/>
      <c r="AB16" s="513">
        <v>2200</v>
      </c>
      <c r="AC16" s="514"/>
      <c r="AD16" s="514"/>
      <c r="AE16" s="515"/>
      <c r="AF16" s="626">
        <v>45822</v>
      </c>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t="s">
        <v>462</v>
      </c>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634" t="s">
        <v>466</v>
      </c>
      <c r="O18" s="635"/>
      <c r="P18" s="635"/>
      <c r="Q18" s="635"/>
      <c r="R18" s="635"/>
      <c r="S18" s="636"/>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t="s">
        <v>305</v>
      </c>
      <c r="D19" s="600"/>
      <c r="E19" s="600"/>
      <c r="F19" s="600"/>
      <c r="G19" s="600"/>
      <c r="H19" s="600"/>
      <c r="I19" s="609"/>
      <c r="J19" s="626">
        <v>45822</v>
      </c>
      <c r="K19" s="626"/>
      <c r="L19" s="626"/>
      <c r="M19" s="626"/>
      <c r="N19" s="627" t="s">
        <v>316</v>
      </c>
      <c r="O19" s="628"/>
      <c r="P19" s="628"/>
      <c r="Q19" s="628"/>
      <c r="R19" s="628"/>
      <c r="S19" s="629"/>
      <c r="T19" s="511">
        <v>3060</v>
      </c>
      <c r="U19" s="511"/>
      <c r="V19" s="511"/>
      <c r="W19" s="511"/>
      <c r="X19" s="513">
        <v>0</v>
      </c>
      <c r="Y19" s="514"/>
      <c r="Z19" s="514"/>
      <c r="AA19" s="515"/>
      <c r="AB19" s="513">
        <v>2200</v>
      </c>
      <c r="AC19" s="514"/>
      <c r="AD19" s="514"/>
      <c r="AE19" s="515"/>
      <c r="AF19" s="626">
        <v>45822</v>
      </c>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t="s">
        <v>467</v>
      </c>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t="s">
        <v>468</v>
      </c>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t="s">
        <v>304</v>
      </c>
      <c r="D22" s="600"/>
      <c r="E22" s="600"/>
      <c r="F22" s="600"/>
      <c r="G22" s="600"/>
      <c r="H22" s="600"/>
      <c r="I22" s="609"/>
      <c r="J22" s="626">
        <v>45822</v>
      </c>
      <c r="K22" s="626"/>
      <c r="L22" s="626"/>
      <c r="M22" s="626"/>
      <c r="N22" s="627" t="s">
        <v>316</v>
      </c>
      <c r="O22" s="628"/>
      <c r="P22" s="628"/>
      <c r="Q22" s="628"/>
      <c r="R22" s="628"/>
      <c r="S22" s="629"/>
      <c r="T22" s="511">
        <v>3060</v>
      </c>
      <c r="U22" s="511"/>
      <c r="V22" s="511"/>
      <c r="W22" s="511"/>
      <c r="X22" s="513">
        <v>0</v>
      </c>
      <c r="Y22" s="514"/>
      <c r="Z22" s="514"/>
      <c r="AA22" s="515"/>
      <c r="AB22" s="513">
        <v>2200</v>
      </c>
      <c r="AC22" s="514"/>
      <c r="AD22" s="514"/>
      <c r="AE22" s="515"/>
      <c r="AF22" s="626">
        <v>45822</v>
      </c>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t="s">
        <v>467</v>
      </c>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t="s">
        <v>468</v>
      </c>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t="s">
        <v>469</v>
      </c>
      <c r="D25" s="600"/>
      <c r="E25" s="600"/>
      <c r="F25" s="600"/>
      <c r="G25" s="600"/>
      <c r="H25" s="600"/>
      <c r="I25" s="609"/>
      <c r="J25" s="626">
        <v>45822</v>
      </c>
      <c r="K25" s="626"/>
      <c r="L25" s="626"/>
      <c r="M25" s="626"/>
      <c r="N25" s="627" t="s">
        <v>316</v>
      </c>
      <c r="O25" s="628"/>
      <c r="P25" s="628"/>
      <c r="Q25" s="628"/>
      <c r="R25" s="628"/>
      <c r="S25" s="629"/>
      <c r="T25" s="511">
        <v>3060</v>
      </c>
      <c r="U25" s="511"/>
      <c r="V25" s="511"/>
      <c r="W25" s="511"/>
      <c r="X25" s="513">
        <v>0</v>
      </c>
      <c r="Y25" s="514"/>
      <c r="Z25" s="514"/>
      <c r="AA25" s="515"/>
      <c r="AB25" s="513">
        <v>2200</v>
      </c>
      <c r="AC25" s="514"/>
      <c r="AD25" s="514"/>
      <c r="AE25" s="515"/>
      <c r="AF25" s="626">
        <v>45822</v>
      </c>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t="s">
        <v>470</v>
      </c>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t="s">
        <v>471</v>
      </c>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t="s">
        <v>472</v>
      </c>
      <c r="D28" s="600"/>
      <c r="E28" s="600"/>
      <c r="F28" s="600"/>
      <c r="G28" s="600"/>
      <c r="H28" s="600"/>
      <c r="I28" s="609"/>
      <c r="J28" s="626">
        <v>45822</v>
      </c>
      <c r="K28" s="626"/>
      <c r="L28" s="626"/>
      <c r="M28" s="626"/>
      <c r="N28" s="627" t="s">
        <v>316</v>
      </c>
      <c r="O28" s="628"/>
      <c r="P28" s="628"/>
      <c r="Q28" s="628"/>
      <c r="R28" s="628"/>
      <c r="S28" s="629"/>
      <c r="T28" s="511">
        <v>2040</v>
      </c>
      <c r="U28" s="511"/>
      <c r="V28" s="511"/>
      <c r="W28" s="511"/>
      <c r="X28" s="513">
        <v>0</v>
      </c>
      <c r="Y28" s="514"/>
      <c r="Z28" s="514"/>
      <c r="AA28" s="515"/>
      <c r="AB28" s="513">
        <v>2200</v>
      </c>
      <c r="AC28" s="514"/>
      <c r="AD28" s="514"/>
      <c r="AE28" s="515"/>
      <c r="AF28" s="626">
        <v>45822</v>
      </c>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t="s">
        <v>473</v>
      </c>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t="s">
        <v>474</v>
      </c>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54">
        <f>SUM(T10:W39)</f>
        <v>14110</v>
      </c>
      <c r="U40" s="654"/>
      <c r="V40" s="654"/>
      <c r="W40" s="654"/>
      <c r="X40" s="647">
        <f>SUM(X10:AA39)</f>
        <v>0</v>
      </c>
      <c r="Y40" s="648"/>
      <c r="Z40" s="648"/>
      <c r="AA40" s="649"/>
      <c r="AB40" s="647">
        <f>SUM(AB10:AE39)</f>
        <v>15400</v>
      </c>
      <c r="AC40" s="648"/>
      <c r="AD40" s="648"/>
      <c r="AE40" s="649"/>
      <c r="AF40" s="653" t="s">
        <v>476</v>
      </c>
      <c r="AG40" s="654"/>
      <c r="AH40" s="654"/>
      <c r="AI40" s="654"/>
      <c r="AJ40" s="654"/>
      <c r="AK40" s="654"/>
      <c r="AL40" s="654">
        <f>SUM(T40:AE40)</f>
        <v>29510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0">
    <mergeCell ref="A2:AR2"/>
    <mergeCell ref="G3:I3"/>
    <mergeCell ref="J3:K3"/>
    <mergeCell ref="L3:N3"/>
    <mergeCell ref="P3:AI3"/>
    <mergeCell ref="A5:F6"/>
    <mergeCell ref="G5:AR6"/>
    <mergeCell ref="AC7:AR7"/>
    <mergeCell ref="A8:B9"/>
    <mergeCell ref="C8:I9"/>
    <mergeCell ref="J8:M9"/>
    <mergeCell ref="N8:S8"/>
    <mergeCell ref="T8:AE8"/>
    <mergeCell ref="AF8:AH9"/>
    <mergeCell ref="AI8:AO9"/>
    <mergeCell ref="AP8:AR9"/>
    <mergeCell ref="N9:S9"/>
    <mergeCell ref="A13:B15"/>
    <mergeCell ref="C13:I15"/>
    <mergeCell ref="J13:M15"/>
    <mergeCell ref="N13:S13"/>
    <mergeCell ref="T13:W15"/>
    <mergeCell ref="T9:W9"/>
    <mergeCell ref="X9:AA9"/>
    <mergeCell ref="AB9:AE9"/>
    <mergeCell ref="A10:B12"/>
    <mergeCell ref="C10:I12"/>
    <mergeCell ref="J10:M12"/>
    <mergeCell ref="N10:S10"/>
    <mergeCell ref="T10:W12"/>
    <mergeCell ref="X10:AA12"/>
    <mergeCell ref="AB10:AE12"/>
    <mergeCell ref="X13:AA15"/>
    <mergeCell ref="AB13:AE15"/>
    <mergeCell ref="AF13:AH15"/>
    <mergeCell ref="AI13:AO15"/>
    <mergeCell ref="AP13:AR15"/>
    <mergeCell ref="N14:S14"/>
    <mergeCell ref="N15:S15"/>
    <mergeCell ref="AF10:AH12"/>
    <mergeCell ref="AI10:AO12"/>
    <mergeCell ref="AP10:AR12"/>
    <mergeCell ref="N11:S11"/>
    <mergeCell ref="N12:S12"/>
    <mergeCell ref="AB16:AE18"/>
    <mergeCell ref="AF16:AH18"/>
    <mergeCell ref="AI16:AO18"/>
    <mergeCell ref="AP16:AR18"/>
    <mergeCell ref="N17:S17"/>
    <mergeCell ref="N18:S18"/>
    <mergeCell ref="A16:B18"/>
    <mergeCell ref="C16:I18"/>
    <mergeCell ref="J16:M18"/>
    <mergeCell ref="N16:S16"/>
    <mergeCell ref="T16:W18"/>
    <mergeCell ref="X16:AA18"/>
    <mergeCell ref="AB19:AE21"/>
    <mergeCell ref="AF19:AH21"/>
    <mergeCell ref="AI19:AO21"/>
    <mergeCell ref="AP19:AR21"/>
    <mergeCell ref="N20:S20"/>
    <mergeCell ref="N21:S21"/>
    <mergeCell ref="A19:B21"/>
    <mergeCell ref="C19:I21"/>
    <mergeCell ref="J19:M21"/>
    <mergeCell ref="N19:S19"/>
    <mergeCell ref="T19:W21"/>
    <mergeCell ref="X19:AA21"/>
    <mergeCell ref="AB22:AE24"/>
    <mergeCell ref="AF22:AH24"/>
    <mergeCell ref="AI22:AO24"/>
    <mergeCell ref="AP22:AR24"/>
    <mergeCell ref="N23:S23"/>
    <mergeCell ref="N24:S24"/>
    <mergeCell ref="A22:B24"/>
    <mergeCell ref="C22:I24"/>
    <mergeCell ref="J22:M24"/>
    <mergeCell ref="N22:S22"/>
    <mergeCell ref="T22:W24"/>
    <mergeCell ref="X22:AA24"/>
    <mergeCell ref="AB25:AE27"/>
    <mergeCell ref="AF25:AH27"/>
    <mergeCell ref="AI25:AO27"/>
    <mergeCell ref="AP25:AR27"/>
    <mergeCell ref="N26:S26"/>
    <mergeCell ref="N27:S27"/>
    <mergeCell ref="A25:B27"/>
    <mergeCell ref="C25:I27"/>
    <mergeCell ref="J25:M27"/>
    <mergeCell ref="N25:S25"/>
    <mergeCell ref="T25:W27"/>
    <mergeCell ref="X25:AA27"/>
    <mergeCell ref="AB28:AE30"/>
    <mergeCell ref="AF28:AH30"/>
    <mergeCell ref="AI28:AO30"/>
    <mergeCell ref="AP28:AR30"/>
    <mergeCell ref="N29:S29"/>
    <mergeCell ref="N30:S30"/>
    <mergeCell ref="A28:B30"/>
    <mergeCell ref="C28:I30"/>
    <mergeCell ref="J28:M30"/>
    <mergeCell ref="N28:S28"/>
    <mergeCell ref="T28:W30"/>
    <mergeCell ref="X28:AA30"/>
    <mergeCell ref="AB31:AE33"/>
    <mergeCell ref="AF31:AH33"/>
    <mergeCell ref="AI31:AO33"/>
    <mergeCell ref="AP31:AR33"/>
    <mergeCell ref="N32:S32"/>
    <mergeCell ref="N33:S33"/>
    <mergeCell ref="A31:B33"/>
    <mergeCell ref="C31:I33"/>
    <mergeCell ref="J31:M33"/>
    <mergeCell ref="N31:S31"/>
    <mergeCell ref="T31:W33"/>
    <mergeCell ref="X31:AA33"/>
    <mergeCell ref="AP34:AR36"/>
    <mergeCell ref="N35:S35"/>
    <mergeCell ref="N36:S36"/>
    <mergeCell ref="A34:B36"/>
    <mergeCell ref="C34:I36"/>
    <mergeCell ref="J34:M36"/>
    <mergeCell ref="N34:S34"/>
    <mergeCell ref="T34:W36"/>
    <mergeCell ref="X34:AA36"/>
    <mergeCell ref="A37:B39"/>
    <mergeCell ref="C37:I39"/>
    <mergeCell ref="J37:M39"/>
    <mergeCell ref="N37:S37"/>
    <mergeCell ref="T37:W39"/>
    <mergeCell ref="X37:AA39"/>
    <mergeCell ref="AB34:AE36"/>
    <mergeCell ref="AF34:AH36"/>
    <mergeCell ref="AI34:AO36"/>
    <mergeCell ref="P40:S40"/>
    <mergeCell ref="T40:W40"/>
    <mergeCell ref="X40:AA40"/>
    <mergeCell ref="AB40:AE40"/>
    <mergeCell ref="AF40:AK40"/>
    <mergeCell ref="AL40:AR40"/>
    <mergeCell ref="AB37:AE39"/>
    <mergeCell ref="AF37:AH39"/>
    <mergeCell ref="AI37:AO39"/>
    <mergeCell ref="AP37:AR39"/>
    <mergeCell ref="N38:S38"/>
    <mergeCell ref="N39:S39"/>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s>
  <phoneticPr fontId="1"/>
  <dataValidations count="1">
    <dataValidation type="list" allowBlank="1" showInputMessage="1" showErrorMessage="1" sqref="P3">
      <formula1>$O$4:$O$6</formula1>
    </dataValidation>
  </dataValidations>
  <pageMargins left="0.70866141732283472" right="0.70866141732283472" top="0.74803149606299213" bottom="0.74803149606299213" header="0.31496062992125984" footer="0.31496062992125984"/>
  <pageSetup paperSize="9" scale="85"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R53"/>
  <sheetViews>
    <sheetView topLeftCell="A22" zoomScale="95" zoomScaleNormal="95" workbookViewId="0">
      <selection activeCell="T28" sqref="T28:W30"/>
    </sheetView>
  </sheetViews>
  <sheetFormatPr defaultRowHeight="18" x14ac:dyDescent="0.15"/>
  <cols>
    <col min="1" max="44" customWidth="true" style="10" width="2.25"/>
    <col min="45" max="16384" style="10" width="9.0"/>
  </cols>
  <sheetData>
    <row r="1" spans="1:44" x14ac:dyDescent="0.15">
      <c r="A1" s="302" t="s">
        <v>427</v>
      </c>
      <c r="B1" s="302"/>
      <c r="C1" s="302"/>
      <c r="D1" s="302"/>
      <c r="E1" s="302"/>
      <c r="F1" s="302"/>
      <c r="G1" s="302"/>
      <c r="H1" s="302"/>
    </row>
    <row r="2" spans="1:44" ht="25.5" x14ac:dyDescent="0.15">
      <c r="A2" s="505"/>
      <c r="B2" s="505"/>
      <c r="C2" s="505"/>
      <c r="D2" s="505"/>
      <c r="E2" s="505"/>
      <c r="F2" s="505"/>
      <c r="G2" s="505"/>
      <c r="H2" s="505"/>
      <c r="I2" s="505"/>
      <c r="J2" s="505"/>
      <c r="K2" s="505"/>
      <c r="L2" s="505"/>
      <c r="M2" s="505"/>
      <c r="N2" s="505"/>
      <c r="O2" s="505"/>
      <c r="P2" s="505"/>
      <c r="Q2" s="505"/>
      <c r="R2" s="505"/>
      <c r="S2" s="505"/>
      <c r="T2" s="505"/>
      <c r="U2" s="505"/>
      <c r="V2" s="505"/>
      <c r="W2" s="505"/>
      <c r="X2" s="505"/>
      <c r="Y2" s="505"/>
      <c r="Z2" s="505"/>
      <c r="AA2" s="505"/>
      <c r="AB2" s="505"/>
      <c r="AC2" s="505"/>
      <c r="AD2" s="505"/>
      <c r="AE2" s="505"/>
      <c r="AF2" s="505"/>
      <c r="AG2" s="505"/>
      <c r="AH2" s="505"/>
      <c r="AI2" s="505"/>
      <c r="AJ2" s="505"/>
      <c r="AK2" s="505"/>
      <c r="AL2" s="505"/>
      <c r="AM2" s="505"/>
      <c r="AN2" s="505"/>
      <c r="AO2" s="505"/>
      <c r="AP2" s="505"/>
      <c r="AQ2" s="505"/>
      <c r="AR2" s="505"/>
    </row>
    <row r="3" spans="1:44" s="11" customFormat="1" ht="24" x14ac:dyDescent="0.15">
      <c r="A3" s="108"/>
      <c r="B3" s="108"/>
      <c r="C3" s="108"/>
      <c r="D3" s="108"/>
      <c r="E3" s="108"/>
      <c r="F3" s="108"/>
      <c r="G3" s="303" t="s">
        <v>21</v>
      </c>
      <c r="H3" s="303"/>
      <c r="I3" s="303"/>
      <c r="J3" s="303">
        <v>7</v>
      </c>
      <c r="K3" s="303"/>
      <c r="L3" s="303" t="s">
        <v>24</v>
      </c>
      <c r="M3" s="303"/>
      <c r="N3" s="303"/>
      <c r="P3" s="688" t="s">
        <v>428</v>
      </c>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row>
    <row r="4" spans="1:44" ht="25.5" x14ac:dyDescent="0.15">
      <c r="A4" s="109"/>
      <c r="B4" s="109"/>
      <c r="C4" s="109"/>
      <c r="D4" s="109"/>
      <c r="E4" s="109"/>
      <c r="F4" s="109"/>
      <c r="G4" s="109"/>
      <c r="H4" s="109"/>
      <c r="Q4" s="109"/>
      <c r="R4" s="109"/>
    </row>
    <row r="5" spans="1:44" x14ac:dyDescent="0.15">
      <c r="A5" s="506" t="s">
        <v>123</v>
      </c>
      <c r="B5" s="506"/>
      <c r="C5" s="506"/>
      <c r="D5" s="506"/>
      <c r="E5" s="506"/>
      <c r="F5" s="506"/>
      <c r="G5" s="506" t="s">
        <v>429</v>
      </c>
      <c r="H5" s="506"/>
      <c r="I5" s="506"/>
      <c r="J5" s="506"/>
      <c r="K5" s="506"/>
      <c r="L5" s="506"/>
      <c r="M5" s="506"/>
      <c r="N5" s="506"/>
      <c r="O5" s="506"/>
      <c r="P5" s="506"/>
      <c r="Q5" s="506"/>
      <c r="R5" s="506"/>
      <c r="S5" s="506"/>
      <c r="T5" s="506"/>
      <c r="U5" s="506"/>
      <c r="V5" s="506"/>
      <c r="W5" s="506"/>
      <c r="X5" s="506"/>
      <c r="Y5" s="506"/>
      <c r="Z5" s="506"/>
      <c r="AA5" s="506"/>
      <c r="AB5" s="506"/>
      <c r="AC5" s="506"/>
      <c r="AD5" s="506"/>
      <c r="AE5" s="506"/>
      <c r="AF5" s="506"/>
      <c r="AG5" s="506"/>
      <c r="AH5" s="506"/>
      <c r="AI5" s="506"/>
      <c r="AJ5" s="506"/>
      <c r="AK5" s="506"/>
      <c r="AL5" s="506"/>
      <c r="AM5" s="506"/>
      <c r="AN5" s="506"/>
      <c r="AO5" s="506"/>
      <c r="AP5" s="506"/>
      <c r="AQ5" s="506"/>
      <c r="AR5" s="506"/>
    </row>
    <row r="6" spans="1:44" x14ac:dyDescent="0.15">
      <c r="A6" s="506"/>
      <c r="B6" s="506"/>
      <c r="C6" s="506"/>
      <c r="D6" s="506"/>
      <c r="E6" s="506"/>
      <c r="F6" s="506"/>
      <c r="G6" s="506"/>
      <c r="H6" s="506"/>
      <c r="I6" s="506"/>
      <c r="J6" s="506"/>
      <c r="K6" s="506"/>
      <c r="L6" s="506"/>
      <c r="M6" s="506"/>
      <c r="N6" s="506"/>
      <c r="O6" s="506"/>
      <c r="P6" s="506"/>
      <c r="Q6" s="506"/>
      <c r="R6" s="506"/>
      <c r="S6" s="506"/>
      <c r="T6" s="506"/>
      <c r="U6" s="506"/>
      <c r="V6" s="506"/>
      <c r="W6" s="506"/>
      <c r="X6" s="506"/>
      <c r="Y6" s="506"/>
      <c r="Z6" s="506"/>
      <c r="AA6" s="506"/>
      <c r="AB6" s="506"/>
      <c r="AC6" s="506"/>
      <c r="AD6" s="506"/>
      <c r="AE6" s="506"/>
      <c r="AF6" s="506"/>
      <c r="AG6" s="506"/>
      <c r="AH6" s="506"/>
      <c r="AI6" s="506"/>
      <c r="AJ6" s="506"/>
      <c r="AK6" s="506"/>
      <c r="AL6" s="506"/>
      <c r="AM6" s="506"/>
      <c r="AN6" s="506"/>
      <c r="AO6" s="506"/>
      <c r="AP6" s="506"/>
      <c r="AQ6" s="506"/>
      <c r="AR6" s="506"/>
    </row>
    <row r="7" spans="1:44" x14ac:dyDescent="0.15">
      <c r="A7" s="110"/>
      <c r="B7" s="110"/>
      <c r="C7" s="110"/>
      <c r="D7" s="110"/>
      <c r="E7" s="110"/>
      <c r="F7" s="110"/>
      <c r="G7" s="110"/>
      <c r="H7" s="110"/>
      <c r="I7" s="110"/>
      <c r="J7" s="110"/>
      <c r="K7" s="110"/>
      <c r="L7" s="110"/>
      <c r="M7" s="110"/>
      <c r="N7" s="110"/>
      <c r="AC7" s="989" t="s">
        <v>317</v>
      </c>
      <c r="AD7" s="989"/>
      <c r="AE7" s="989"/>
      <c r="AF7" s="989"/>
      <c r="AG7" s="989"/>
      <c r="AH7" s="989"/>
      <c r="AI7" s="989"/>
      <c r="AJ7" s="989"/>
      <c r="AK7" s="989"/>
      <c r="AL7" s="989"/>
      <c r="AM7" s="989"/>
      <c r="AN7" s="989"/>
      <c r="AO7" s="989"/>
      <c r="AP7" s="989"/>
      <c r="AQ7" s="989"/>
      <c r="AR7" s="989"/>
    </row>
    <row r="8" spans="1:44" x14ac:dyDescent="0.15">
      <c r="A8" s="506" t="s">
        <v>98</v>
      </c>
      <c r="B8" s="506"/>
      <c r="C8" s="506" t="s">
        <v>97</v>
      </c>
      <c r="D8" s="506"/>
      <c r="E8" s="506"/>
      <c r="F8" s="506"/>
      <c r="G8" s="506"/>
      <c r="H8" s="506"/>
      <c r="I8" s="506"/>
      <c r="J8" s="506" t="s">
        <v>96</v>
      </c>
      <c r="K8" s="506"/>
      <c r="L8" s="506"/>
      <c r="M8" s="506"/>
      <c r="N8" s="506" t="s">
        <v>95</v>
      </c>
      <c r="O8" s="506"/>
      <c r="P8" s="506"/>
      <c r="Q8" s="506"/>
      <c r="R8" s="506"/>
      <c r="S8" s="506"/>
      <c r="T8" s="199" t="s">
        <v>94</v>
      </c>
      <c r="U8" s="200"/>
      <c r="V8" s="200"/>
      <c r="W8" s="200"/>
      <c r="X8" s="200"/>
      <c r="Y8" s="200"/>
      <c r="Z8" s="200"/>
      <c r="AA8" s="200"/>
      <c r="AB8" s="200"/>
      <c r="AC8" s="200"/>
      <c r="AD8" s="200"/>
      <c r="AE8" s="201"/>
      <c r="AF8" s="506" t="s">
        <v>93</v>
      </c>
      <c r="AG8" s="506"/>
      <c r="AH8" s="506"/>
      <c r="AI8" s="990"/>
      <c r="AJ8" s="991"/>
      <c r="AK8" s="991"/>
      <c r="AL8" s="991"/>
      <c r="AM8" s="991"/>
      <c r="AN8" s="991"/>
      <c r="AO8" s="992"/>
      <c r="AP8" s="988" t="s">
        <v>92</v>
      </c>
      <c r="AQ8" s="506"/>
      <c r="AR8" s="506"/>
    </row>
    <row r="9" spans="1:44" x14ac:dyDescent="0.15">
      <c r="A9" s="506"/>
      <c r="B9" s="506"/>
      <c r="C9" s="506"/>
      <c r="D9" s="506"/>
      <c r="E9" s="506"/>
      <c r="F9" s="506"/>
      <c r="G9" s="506"/>
      <c r="H9" s="506"/>
      <c r="I9" s="506"/>
      <c r="J9" s="506"/>
      <c r="K9" s="506"/>
      <c r="L9" s="506"/>
      <c r="M9" s="506"/>
      <c r="N9" s="506" t="s">
        <v>91</v>
      </c>
      <c r="O9" s="506"/>
      <c r="P9" s="506"/>
      <c r="Q9" s="506"/>
      <c r="R9" s="506"/>
      <c r="S9" s="506"/>
      <c r="T9" s="506" t="s">
        <v>134</v>
      </c>
      <c r="U9" s="506"/>
      <c r="V9" s="506"/>
      <c r="W9" s="506"/>
      <c r="X9" s="199" t="s">
        <v>133</v>
      </c>
      <c r="Y9" s="200"/>
      <c r="Z9" s="200"/>
      <c r="AA9" s="201"/>
      <c r="AB9" s="199" t="s">
        <v>132</v>
      </c>
      <c r="AC9" s="200"/>
      <c r="AD9" s="200"/>
      <c r="AE9" s="201"/>
      <c r="AF9" s="506"/>
      <c r="AG9" s="506"/>
      <c r="AH9" s="506"/>
      <c r="AI9" s="993"/>
      <c r="AJ9" s="994"/>
      <c r="AK9" s="994"/>
      <c r="AL9" s="994"/>
      <c r="AM9" s="994"/>
      <c r="AN9" s="994"/>
      <c r="AO9" s="995"/>
      <c r="AP9" s="506"/>
      <c r="AQ9" s="506"/>
      <c r="AR9" s="506"/>
    </row>
    <row r="10" spans="1:44" x14ac:dyDescent="0.15">
      <c r="A10" s="966">
        <v>1</v>
      </c>
      <c r="B10" s="966"/>
      <c r="C10" s="852" t="s">
        <v>301</v>
      </c>
      <c r="D10" s="777"/>
      <c r="E10" s="777"/>
      <c r="F10" s="777"/>
      <c r="G10" s="777"/>
      <c r="H10" s="777"/>
      <c r="I10" s="853"/>
      <c r="J10" s="970" t="s">
        <v>592</v>
      </c>
      <c r="K10" s="971"/>
      <c r="L10" s="971"/>
      <c r="M10" s="972"/>
      <c r="N10" s="627" t="s">
        <v>90</v>
      </c>
      <c r="O10" s="628"/>
      <c r="P10" s="628"/>
      <c r="Q10" s="628"/>
      <c r="R10" s="628"/>
      <c r="S10" s="629"/>
      <c r="T10" s="511">
        <v>1700</v>
      </c>
      <c r="U10" s="511"/>
      <c r="V10" s="511"/>
      <c r="W10" s="511"/>
      <c r="X10" s="979">
        <v>0</v>
      </c>
      <c r="Y10" s="980"/>
      <c r="Z10" s="980"/>
      <c r="AA10" s="981"/>
      <c r="AB10" s="968">
        <v>2200</v>
      </c>
      <c r="AC10" s="777"/>
      <c r="AD10" s="777"/>
      <c r="AE10" s="853"/>
      <c r="AF10" s="969" t="s">
        <v>591</v>
      </c>
      <c r="AG10" s="969"/>
      <c r="AH10" s="969"/>
      <c r="AI10" s="965"/>
      <c r="AJ10" s="965"/>
      <c r="AK10" s="965"/>
      <c r="AL10" s="965"/>
      <c r="AM10" s="965"/>
      <c r="AN10" s="965"/>
      <c r="AO10" s="965"/>
      <c r="AP10" s="506"/>
      <c r="AQ10" s="506"/>
      <c r="AR10" s="506"/>
    </row>
    <row r="11" spans="1:44" x14ac:dyDescent="0.15">
      <c r="A11" s="966"/>
      <c r="B11" s="966"/>
      <c r="C11" s="240"/>
      <c r="D11" s="206"/>
      <c r="E11" s="206"/>
      <c r="F11" s="206"/>
      <c r="G11" s="206"/>
      <c r="H11" s="206"/>
      <c r="I11" s="964"/>
      <c r="J11" s="973"/>
      <c r="K11" s="974"/>
      <c r="L11" s="974"/>
      <c r="M11" s="975"/>
      <c r="N11" s="631" t="s">
        <v>430</v>
      </c>
      <c r="O11" s="632"/>
      <c r="P11" s="632"/>
      <c r="Q11" s="632"/>
      <c r="R11" s="632"/>
      <c r="S11" s="633"/>
      <c r="T11" s="511"/>
      <c r="U11" s="511"/>
      <c r="V11" s="511"/>
      <c r="W11" s="511"/>
      <c r="X11" s="982"/>
      <c r="Y11" s="983"/>
      <c r="Z11" s="983"/>
      <c r="AA11" s="984"/>
      <c r="AB11" s="240"/>
      <c r="AC11" s="206"/>
      <c r="AD11" s="206"/>
      <c r="AE11" s="964"/>
      <c r="AF11" s="969"/>
      <c r="AG11" s="969"/>
      <c r="AH11" s="969"/>
      <c r="AI11" s="965"/>
      <c r="AJ11" s="965"/>
      <c r="AK11" s="965"/>
      <c r="AL11" s="965"/>
      <c r="AM11" s="965"/>
      <c r="AN11" s="965"/>
      <c r="AO11" s="965"/>
      <c r="AP11" s="506"/>
      <c r="AQ11" s="506"/>
      <c r="AR11" s="506"/>
    </row>
    <row r="12" spans="1:44" x14ac:dyDescent="0.15">
      <c r="A12" s="966"/>
      <c r="B12" s="966"/>
      <c r="C12" s="634"/>
      <c r="D12" s="635"/>
      <c r="E12" s="635"/>
      <c r="F12" s="635"/>
      <c r="G12" s="635"/>
      <c r="H12" s="635"/>
      <c r="I12" s="636"/>
      <c r="J12" s="976"/>
      <c r="K12" s="977"/>
      <c r="L12" s="977"/>
      <c r="M12" s="978"/>
      <c r="N12" s="634" t="s">
        <v>431</v>
      </c>
      <c r="O12" s="635"/>
      <c r="P12" s="635"/>
      <c r="Q12" s="635"/>
      <c r="R12" s="635"/>
      <c r="S12" s="636"/>
      <c r="T12" s="511"/>
      <c r="U12" s="511"/>
      <c r="V12" s="511"/>
      <c r="W12" s="511"/>
      <c r="X12" s="985"/>
      <c r="Y12" s="986"/>
      <c r="Z12" s="986"/>
      <c r="AA12" s="987"/>
      <c r="AB12" s="634"/>
      <c r="AC12" s="635"/>
      <c r="AD12" s="635"/>
      <c r="AE12" s="636"/>
      <c r="AF12" s="969"/>
      <c r="AG12" s="969"/>
      <c r="AH12" s="969"/>
      <c r="AI12" s="965"/>
      <c r="AJ12" s="965"/>
      <c r="AK12" s="965"/>
      <c r="AL12" s="965"/>
      <c r="AM12" s="965"/>
      <c r="AN12" s="965"/>
      <c r="AO12" s="965"/>
      <c r="AP12" s="506"/>
      <c r="AQ12" s="506"/>
      <c r="AR12" s="506"/>
    </row>
    <row r="13" spans="1:44" x14ac:dyDescent="0.15">
      <c r="A13" s="966">
        <v>2</v>
      </c>
      <c r="B13" s="966"/>
      <c r="C13" s="852" t="s">
        <v>311</v>
      </c>
      <c r="D13" s="777"/>
      <c r="E13" s="777"/>
      <c r="F13" s="777"/>
      <c r="G13" s="777"/>
      <c r="H13" s="777"/>
      <c r="I13" s="853"/>
      <c r="J13" s="970" t="s">
        <v>592</v>
      </c>
      <c r="K13" s="971"/>
      <c r="L13" s="971"/>
      <c r="M13" s="972"/>
      <c r="N13" s="627" t="s">
        <v>90</v>
      </c>
      <c r="O13" s="628"/>
      <c r="P13" s="628"/>
      <c r="Q13" s="628"/>
      <c r="R13" s="628"/>
      <c r="S13" s="629"/>
      <c r="T13" s="511">
        <v>1615</v>
      </c>
      <c r="U13" s="511"/>
      <c r="V13" s="511"/>
      <c r="W13" s="511"/>
      <c r="X13" s="979">
        <v>0</v>
      </c>
      <c r="Y13" s="980"/>
      <c r="Z13" s="980"/>
      <c r="AA13" s="981"/>
      <c r="AB13" s="968">
        <v>2200</v>
      </c>
      <c r="AC13" s="777"/>
      <c r="AD13" s="777"/>
      <c r="AE13" s="853"/>
      <c r="AF13" s="969" t="s">
        <v>591</v>
      </c>
      <c r="AG13" s="969"/>
      <c r="AH13" s="969"/>
      <c r="AI13" s="965"/>
      <c r="AJ13" s="965"/>
      <c r="AK13" s="965"/>
      <c r="AL13" s="965"/>
      <c r="AM13" s="965"/>
      <c r="AN13" s="965"/>
      <c r="AO13" s="965"/>
      <c r="AP13" s="506"/>
      <c r="AQ13" s="506"/>
      <c r="AR13" s="506"/>
    </row>
    <row r="14" spans="1:44" x14ac:dyDescent="0.15">
      <c r="A14" s="966"/>
      <c r="B14" s="966"/>
      <c r="C14" s="240"/>
      <c r="D14" s="206"/>
      <c r="E14" s="206"/>
      <c r="F14" s="206"/>
      <c r="G14" s="206"/>
      <c r="H14" s="206"/>
      <c r="I14" s="964"/>
      <c r="J14" s="973"/>
      <c r="K14" s="974"/>
      <c r="L14" s="974"/>
      <c r="M14" s="975"/>
      <c r="N14" s="631" t="s">
        <v>432</v>
      </c>
      <c r="O14" s="632"/>
      <c r="P14" s="632"/>
      <c r="Q14" s="632"/>
      <c r="R14" s="632"/>
      <c r="S14" s="633"/>
      <c r="T14" s="511"/>
      <c r="U14" s="511"/>
      <c r="V14" s="511"/>
      <c r="W14" s="511"/>
      <c r="X14" s="982"/>
      <c r="Y14" s="983"/>
      <c r="Z14" s="983"/>
      <c r="AA14" s="984"/>
      <c r="AB14" s="240"/>
      <c r="AC14" s="206"/>
      <c r="AD14" s="206"/>
      <c r="AE14" s="964"/>
      <c r="AF14" s="969"/>
      <c r="AG14" s="969"/>
      <c r="AH14" s="969"/>
      <c r="AI14" s="965"/>
      <c r="AJ14" s="965"/>
      <c r="AK14" s="965"/>
      <c r="AL14" s="965"/>
      <c r="AM14" s="965"/>
      <c r="AN14" s="965"/>
      <c r="AO14" s="965"/>
      <c r="AP14" s="506"/>
      <c r="AQ14" s="506"/>
      <c r="AR14" s="506"/>
    </row>
    <row r="15" spans="1:44" x14ac:dyDescent="0.15">
      <c r="A15" s="966"/>
      <c r="B15" s="966"/>
      <c r="C15" s="634"/>
      <c r="D15" s="635"/>
      <c r="E15" s="635"/>
      <c r="F15" s="635"/>
      <c r="G15" s="635"/>
      <c r="H15" s="635"/>
      <c r="I15" s="636"/>
      <c r="J15" s="976"/>
      <c r="K15" s="977"/>
      <c r="L15" s="977"/>
      <c r="M15" s="978"/>
      <c r="N15" s="634" t="s">
        <v>433</v>
      </c>
      <c r="O15" s="635"/>
      <c r="P15" s="635"/>
      <c r="Q15" s="635"/>
      <c r="R15" s="635"/>
      <c r="S15" s="636"/>
      <c r="T15" s="511"/>
      <c r="U15" s="511"/>
      <c r="V15" s="511"/>
      <c r="W15" s="511"/>
      <c r="X15" s="985"/>
      <c r="Y15" s="986"/>
      <c r="Z15" s="986"/>
      <c r="AA15" s="987"/>
      <c r="AB15" s="634"/>
      <c r="AC15" s="635"/>
      <c r="AD15" s="635"/>
      <c r="AE15" s="636"/>
      <c r="AF15" s="969"/>
      <c r="AG15" s="969"/>
      <c r="AH15" s="969"/>
      <c r="AI15" s="965"/>
      <c r="AJ15" s="965"/>
      <c r="AK15" s="965"/>
      <c r="AL15" s="965"/>
      <c r="AM15" s="965"/>
      <c r="AN15" s="965"/>
      <c r="AO15" s="965"/>
      <c r="AP15" s="506"/>
      <c r="AQ15" s="506"/>
      <c r="AR15" s="506"/>
    </row>
    <row r="16" spans="1:44" x14ac:dyDescent="0.15">
      <c r="A16" s="966">
        <v>3</v>
      </c>
      <c r="B16" s="966"/>
      <c r="C16" s="852" t="s">
        <v>306</v>
      </c>
      <c r="D16" s="777"/>
      <c r="E16" s="777"/>
      <c r="F16" s="777"/>
      <c r="G16" s="777"/>
      <c r="H16" s="777"/>
      <c r="I16" s="853"/>
      <c r="J16" s="970" t="s">
        <v>592</v>
      </c>
      <c r="K16" s="971"/>
      <c r="L16" s="971"/>
      <c r="M16" s="972"/>
      <c r="N16" s="627" t="s">
        <v>90</v>
      </c>
      <c r="O16" s="628"/>
      <c r="P16" s="628"/>
      <c r="Q16" s="628"/>
      <c r="R16" s="628"/>
      <c r="S16" s="629"/>
      <c r="T16" s="511">
        <v>680</v>
      </c>
      <c r="U16" s="511"/>
      <c r="V16" s="511"/>
      <c r="W16" s="511"/>
      <c r="X16" s="979">
        <v>0</v>
      </c>
      <c r="Y16" s="980"/>
      <c r="Z16" s="980"/>
      <c r="AA16" s="981"/>
      <c r="AB16" s="968">
        <v>2200</v>
      </c>
      <c r="AC16" s="777"/>
      <c r="AD16" s="777"/>
      <c r="AE16" s="853"/>
      <c r="AF16" s="969" t="s">
        <v>591</v>
      </c>
      <c r="AG16" s="969"/>
      <c r="AH16" s="969"/>
      <c r="AI16" s="965"/>
      <c r="AJ16" s="965"/>
      <c r="AK16" s="965"/>
      <c r="AL16" s="965"/>
      <c r="AM16" s="965"/>
      <c r="AN16" s="965"/>
      <c r="AO16" s="965"/>
      <c r="AP16" s="506"/>
      <c r="AQ16" s="506"/>
      <c r="AR16" s="506"/>
    </row>
    <row r="17" spans="1:44" x14ac:dyDescent="0.15">
      <c r="A17" s="966"/>
      <c r="B17" s="966"/>
      <c r="C17" s="240"/>
      <c r="D17" s="206"/>
      <c r="E17" s="206"/>
      <c r="F17" s="206"/>
      <c r="G17" s="206"/>
      <c r="H17" s="206"/>
      <c r="I17" s="964"/>
      <c r="J17" s="973"/>
      <c r="K17" s="974"/>
      <c r="L17" s="974"/>
      <c r="M17" s="975"/>
      <c r="N17" s="631" t="s">
        <v>434</v>
      </c>
      <c r="O17" s="632"/>
      <c r="P17" s="632"/>
      <c r="Q17" s="632"/>
      <c r="R17" s="632"/>
      <c r="S17" s="633"/>
      <c r="T17" s="511"/>
      <c r="U17" s="511"/>
      <c r="V17" s="511"/>
      <c r="W17" s="511"/>
      <c r="X17" s="982"/>
      <c r="Y17" s="983"/>
      <c r="Z17" s="983"/>
      <c r="AA17" s="984"/>
      <c r="AB17" s="240"/>
      <c r="AC17" s="206"/>
      <c r="AD17" s="206"/>
      <c r="AE17" s="964"/>
      <c r="AF17" s="969"/>
      <c r="AG17" s="969"/>
      <c r="AH17" s="969"/>
      <c r="AI17" s="965"/>
      <c r="AJ17" s="965"/>
      <c r="AK17" s="965"/>
      <c r="AL17" s="965"/>
      <c r="AM17" s="965"/>
      <c r="AN17" s="965"/>
      <c r="AO17" s="965"/>
      <c r="AP17" s="506"/>
      <c r="AQ17" s="506"/>
      <c r="AR17" s="506"/>
    </row>
    <row r="18" spans="1:44" x14ac:dyDescent="0.15">
      <c r="A18" s="966"/>
      <c r="B18" s="966"/>
      <c r="C18" s="634"/>
      <c r="D18" s="635"/>
      <c r="E18" s="635"/>
      <c r="F18" s="635"/>
      <c r="G18" s="635"/>
      <c r="H18" s="635"/>
      <c r="I18" s="636"/>
      <c r="J18" s="976"/>
      <c r="K18" s="977"/>
      <c r="L18" s="977"/>
      <c r="M18" s="978"/>
      <c r="N18" s="634" t="s">
        <v>435</v>
      </c>
      <c r="O18" s="635"/>
      <c r="P18" s="635"/>
      <c r="Q18" s="635"/>
      <c r="R18" s="635"/>
      <c r="S18" s="636"/>
      <c r="T18" s="511"/>
      <c r="U18" s="511"/>
      <c r="V18" s="511"/>
      <c r="W18" s="511"/>
      <c r="X18" s="985"/>
      <c r="Y18" s="986"/>
      <c r="Z18" s="986"/>
      <c r="AA18" s="987"/>
      <c r="AB18" s="634"/>
      <c r="AC18" s="635"/>
      <c r="AD18" s="635"/>
      <c r="AE18" s="636"/>
      <c r="AF18" s="969"/>
      <c r="AG18" s="969"/>
      <c r="AH18" s="969"/>
      <c r="AI18" s="965"/>
      <c r="AJ18" s="965"/>
      <c r="AK18" s="965"/>
      <c r="AL18" s="965"/>
      <c r="AM18" s="965"/>
      <c r="AN18" s="965"/>
      <c r="AO18" s="965"/>
      <c r="AP18" s="506"/>
      <c r="AQ18" s="506"/>
      <c r="AR18" s="506"/>
    </row>
    <row r="19" spans="1:44" x14ac:dyDescent="0.15">
      <c r="A19" s="966">
        <v>4</v>
      </c>
      <c r="B19" s="966"/>
      <c r="C19" s="852" t="s">
        <v>305</v>
      </c>
      <c r="D19" s="777"/>
      <c r="E19" s="777"/>
      <c r="F19" s="777"/>
      <c r="G19" s="777"/>
      <c r="H19" s="777"/>
      <c r="I19" s="853"/>
      <c r="J19" s="970" t="s">
        <v>592</v>
      </c>
      <c r="K19" s="971"/>
      <c r="L19" s="971"/>
      <c r="M19" s="972"/>
      <c r="N19" s="627" t="s">
        <v>90</v>
      </c>
      <c r="O19" s="628"/>
      <c r="P19" s="628"/>
      <c r="Q19" s="628"/>
      <c r="R19" s="628"/>
      <c r="S19" s="629"/>
      <c r="T19" s="511">
        <v>0</v>
      </c>
      <c r="U19" s="511"/>
      <c r="V19" s="511"/>
      <c r="W19" s="511"/>
      <c r="X19" s="979">
        <v>0</v>
      </c>
      <c r="Y19" s="980"/>
      <c r="Z19" s="980"/>
      <c r="AA19" s="981"/>
      <c r="AB19" s="968">
        <v>2200</v>
      </c>
      <c r="AC19" s="777"/>
      <c r="AD19" s="777"/>
      <c r="AE19" s="853"/>
      <c r="AF19" s="969" t="s">
        <v>591</v>
      </c>
      <c r="AG19" s="969"/>
      <c r="AH19" s="969"/>
      <c r="AI19" s="965"/>
      <c r="AJ19" s="965"/>
      <c r="AK19" s="965"/>
      <c r="AL19" s="965"/>
      <c r="AM19" s="965"/>
      <c r="AN19" s="965"/>
      <c r="AO19" s="965"/>
      <c r="AP19" s="506"/>
      <c r="AQ19" s="506"/>
      <c r="AR19" s="506"/>
    </row>
    <row r="20" spans="1:44" x14ac:dyDescent="0.15">
      <c r="A20" s="966"/>
      <c r="B20" s="966"/>
      <c r="C20" s="240"/>
      <c r="D20" s="206"/>
      <c r="E20" s="206"/>
      <c r="F20" s="206"/>
      <c r="G20" s="206"/>
      <c r="H20" s="206"/>
      <c r="I20" s="964"/>
      <c r="J20" s="973"/>
      <c r="K20" s="974"/>
      <c r="L20" s="974"/>
      <c r="M20" s="975"/>
      <c r="N20" s="631" t="s">
        <v>89</v>
      </c>
      <c r="O20" s="632"/>
      <c r="P20" s="632"/>
      <c r="Q20" s="632"/>
      <c r="R20" s="632"/>
      <c r="S20" s="633"/>
      <c r="T20" s="511"/>
      <c r="U20" s="511"/>
      <c r="V20" s="511"/>
      <c r="W20" s="511"/>
      <c r="X20" s="982"/>
      <c r="Y20" s="983"/>
      <c r="Z20" s="983"/>
      <c r="AA20" s="984"/>
      <c r="AB20" s="240"/>
      <c r="AC20" s="206"/>
      <c r="AD20" s="206"/>
      <c r="AE20" s="964"/>
      <c r="AF20" s="969"/>
      <c r="AG20" s="969"/>
      <c r="AH20" s="969"/>
      <c r="AI20" s="965"/>
      <c r="AJ20" s="965"/>
      <c r="AK20" s="965"/>
      <c r="AL20" s="965"/>
      <c r="AM20" s="965"/>
      <c r="AN20" s="965"/>
      <c r="AO20" s="965"/>
      <c r="AP20" s="506"/>
      <c r="AQ20" s="506"/>
      <c r="AR20" s="506"/>
    </row>
    <row r="21" spans="1:44" x14ac:dyDescent="0.15">
      <c r="A21" s="966"/>
      <c r="B21" s="966"/>
      <c r="C21" s="634"/>
      <c r="D21" s="635"/>
      <c r="E21" s="635"/>
      <c r="F21" s="635"/>
      <c r="G21" s="635"/>
      <c r="H21" s="635"/>
      <c r="I21" s="636"/>
      <c r="J21" s="976"/>
      <c r="K21" s="977"/>
      <c r="L21" s="977"/>
      <c r="M21" s="978"/>
      <c r="N21" s="634" t="s">
        <v>88</v>
      </c>
      <c r="O21" s="635"/>
      <c r="P21" s="635"/>
      <c r="Q21" s="635"/>
      <c r="R21" s="635"/>
      <c r="S21" s="636"/>
      <c r="T21" s="511"/>
      <c r="U21" s="511"/>
      <c r="V21" s="511"/>
      <c r="W21" s="511"/>
      <c r="X21" s="985"/>
      <c r="Y21" s="986"/>
      <c r="Z21" s="986"/>
      <c r="AA21" s="987"/>
      <c r="AB21" s="634"/>
      <c r="AC21" s="635"/>
      <c r="AD21" s="635"/>
      <c r="AE21" s="636"/>
      <c r="AF21" s="969"/>
      <c r="AG21" s="969"/>
      <c r="AH21" s="969"/>
      <c r="AI21" s="965"/>
      <c r="AJ21" s="965"/>
      <c r="AK21" s="965"/>
      <c r="AL21" s="965"/>
      <c r="AM21" s="965"/>
      <c r="AN21" s="965"/>
      <c r="AO21" s="965"/>
      <c r="AP21" s="506"/>
      <c r="AQ21" s="506"/>
      <c r="AR21" s="506"/>
    </row>
    <row r="22" spans="1:44" x14ac:dyDescent="0.15">
      <c r="A22" s="966">
        <v>5</v>
      </c>
      <c r="B22" s="966"/>
      <c r="C22" s="506" t="s">
        <v>436</v>
      </c>
      <c r="D22" s="506"/>
      <c r="E22" s="506"/>
      <c r="F22" s="506"/>
      <c r="G22" s="506"/>
      <c r="H22" s="506"/>
      <c r="I22" s="506"/>
      <c r="J22" s="970" t="s">
        <v>592</v>
      </c>
      <c r="K22" s="971"/>
      <c r="L22" s="971"/>
      <c r="M22" s="972"/>
      <c r="N22" s="627" t="s">
        <v>90</v>
      </c>
      <c r="O22" s="628"/>
      <c r="P22" s="628"/>
      <c r="Q22" s="628"/>
      <c r="R22" s="628"/>
      <c r="S22" s="629"/>
      <c r="T22" s="511">
        <v>0</v>
      </c>
      <c r="U22" s="511"/>
      <c r="V22" s="511"/>
      <c r="W22" s="511"/>
      <c r="X22" s="979">
        <v>0</v>
      </c>
      <c r="Y22" s="980"/>
      <c r="Z22" s="980"/>
      <c r="AA22" s="981"/>
      <c r="AB22" s="968">
        <v>2200</v>
      </c>
      <c r="AC22" s="777"/>
      <c r="AD22" s="777"/>
      <c r="AE22" s="853"/>
      <c r="AF22" s="969" t="s">
        <v>591</v>
      </c>
      <c r="AG22" s="969"/>
      <c r="AH22" s="969"/>
      <c r="AI22" s="965"/>
      <c r="AJ22" s="965"/>
      <c r="AK22" s="965"/>
      <c r="AL22" s="965"/>
      <c r="AM22" s="965"/>
      <c r="AN22" s="965"/>
      <c r="AO22" s="965"/>
      <c r="AP22" s="506"/>
      <c r="AQ22" s="506"/>
      <c r="AR22" s="506"/>
    </row>
    <row r="23" spans="1:44" x14ac:dyDescent="0.15">
      <c r="A23" s="966"/>
      <c r="B23" s="966"/>
      <c r="C23" s="506"/>
      <c r="D23" s="506"/>
      <c r="E23" s="506"/>
      <c r="F23" s="506"/>
      <c r="G23" s="506"/>
      <c r="H23" s="506"/>
      <c r="I23" s="506"/>
      <c r="J23" s="973"/>
      <c r="K23" s="974"/>
      <c r="L23" s="974"/>
      <c r="M23" s="975"/>
      <c r="N23" s="631" t="s">
        <v>89</v>
      </c>
      <c r="O23" s="632"/>
      <c r="P23" s="632"/>
      <c r="Q23" s="632"/>
      <c r="R23" s="632"/>
      <c r="S23" s="633"/>
      <c r="T23" s="511"/>
      <c r="U23" s="511"/>
      <c r="V23" s="511"/>
      <c r="W23" s="511"/>
      <c r="X23" s="982"/>
      <c r="Y23" s="983"/>
      <c r="Z23" s="983"/>
      <c r="AA23" s="984"/>
      <c r="AB23" s="240"/>
      <c r="AC23" s="206"/>
      <c r="AD23" s="206"/>
      <c r="AE23" s="964"/>
      <c r="AF23" s="969"/>
      <c r="AG23" s="969"/>
      <c r="AH23" s="969"/>
      <c r="AI23" s="965"/>
      <c r="AJ23" s="965"/>
      <c r="AK23" s="965"/>
      <c r="AL23" s="965"/>
      <c r="AM23" s="965"/>
      <c r="AN23" s="965"/>
      <c r="AO23" s="965"/>
      <c r="AP23" s="506"/>
      <c r="AQ23" s="506"/>
      <c r="AR23" s="506"/>
    </row>
    <row r="24" spans="1:44" x14ac:dyDescent="0.15">
      <c r="A24" s="966"/>
      <c r="B24" s="966"/>
      <c r="C24" s="506"/>
      <c r="D24" s="506"/>
      <c r="E24" s="506"/>
      <c r="F24" s="506"/>
      <c r="G24" s="506"/>
      <c r="H24" s="506"/>
      <c r="I24" s="506"/>
      <c r="J24" s="976"/>
      <c r="K24" s="977"/>
      <c r="L24" s="977"/>
      <c r="M24" s="978"/>
      <c r="N24" s="634" t="s">
        <v>437</v>
      </c>
      <c r="O24" s="635"/>
      <c r="P24" s="635"/>
      <c r="Q24" s="635"/>
      <c r="R24" s="635"/>
      <c r="S24" s="636"/>
      <c r="T24" s="511"/>
      <c r="U24" s="511"/>
      <c r="V24" s="511"/>
      <c r="W24" s="511"/>
      <c r="X24" s="985"/>
      <c r="Y24" s="986"/>
      <c r="Z24" s="986"/>
      <c r="AA24" s="987"/>
      <c r="AB24" s="634"/>
      <c r="AC24" s="635"/>
      <c r="AD24" s="635"/>
      <c r="AE24" s="636"/>
      <c r="AF24" s="969"/>
      <c r="AG24" s="969"/>
      <c r="AH24" s="969"/>
      <c r="AI24" s="965"/>
      <c r="AJ24" s="965"/>
      <c r="AK24" s="965"/>
      <c r="AL24" s="965"/>
      <c r="AM24" s="965"/>
      <c r="AN24" s="965"/>
      <c r="AO24" s="965"/>
      <c r="AP24" s="506"/>
      <c r="AQ24" s="506"/>
      <c r="AR24" s="506"/>
    </row>
    <row r="25" spans="1:44" x14ac:dyDescent="0.15">
      <c r="A25" s="966">
        <v>6</v>
      </c>
      <c r="B25" s="966"/>
      <c r="C25" s="506" t="s">
        <v>438</v>
      </c>
      <c r="D25" s="506"/>
      <c r="E25" s="506"/>
      <c r="F25" s="506"/>
      <c r="G25" s="506"/>
      <c r="H25" s="506"/>
      <c r="I25" s="506"/>
      <c r="J25" s="970" t="s">
        <v>592</v>
      </c>
      <c r="K25" s="971"/>
      <c r="L25" s="971"/>
      <c r="M25" s="972"/>
      <c r="N25" s="627" t="s">
        <v>90</v>
      </c>
      <c r="O25" s="628"/>
      <c r="P25" s="628"/>
      <c r="Q25" s="628"/>
      <c r="R25" s="628"/>
      <c r="S25" s="629"/>
      <c r="T25" s="963">
        <v>4590</v>
      </c>
      <c r="U25" s="511"/>
      <c r="V25" s="511"/>
      <c r="W25" s="511"/>
      <c r="X25" s="979">
        <v>0</v>
      </c>
      <c r="Y25" s="980"/>
      <c r="Z25" s="980"/>
      <c r="AA25" s="981"/>
      <c r="AB25" s="968">
        <v>2200</v>
      </c>
      <c r="AC25" s="777"/>
      <c r="AD25" s="777"/>
      <c r="AE25" s="853"/>
      <c r="AF25" s="969" t="s">
        <v>591</v>
      </c>
      <c r="AG25" s="969"/>
      <c r="AH25" s="969"/>
      <c r="AI25" s="965"/>
      <c r="AJ25" s="965"/>
      <c r="AK25" s="965"/>
      <c r="AL25" s="965"/>
      <c r="AM25" s="965"/>
      <c r="AN25" s="965"/>
      <c r="AO25" s="965"/>
      <c r="AP25" s="506"/>
      <c r="AQ25" s="506"/>
      <c r="AR25" s="506"/>
    </row>
    <row r="26" spans="1:44" x14ac:dyDescent="0.15">
      <c r="A26" s="966"/>
      <c r="B26" s="966"/>
      <c r="C26" s="506"/>
      <c r="D26" s="506"/>
      <c r="E26" s="506"/>
      <c r="F26" s="506"/>
      <c r="G26" s="506"/>
      <c r="H26" s="506"/>
      <c r="I26" s="506"/>
      <c r="J26" s="973"/>
      <c r="K26" s="974"/>
      <c r="L26" s="974"/>
      <c r="M26" s="975"/>
      <c r="N26" s="631" t="s">
        <v>439</v>
      </c>
      <c r="O26" s="632"/>
      <c r="P26" s="632"/>
      <c r="Q26" s="632"/>
      <c r="R26" s="632"/>
      <c r="S26" s="633"/>
      <c r="T26" s="511"/>
      <c r="U26" s="511"/>
      <c r="V26" s="511"/>
      <c r="W26" s="511"/>
      <c r="X26" s="982"/>
      <c r="Y26" s="983"/>
      <c r="Z26" s="983"/>
      <c r="AA26" s="984"/>
      <c r="AB26" s="240"/>
      <c r="AC26" s="206"/>
      <c r="AD26" s="206"/>
      <c r="AE26" s="964"/>
      <c r="AF26" s="969"/>
      <c r="AG26" s="969"/>
      <c r="AH26" s="969"/>
      <c r="AI26" s="965"/>
      <c r="AJ26" s="965"/>
      <c r="AK26" s="965"/>
      <c r="AL26" s="965"/>
      <c r="AM26" s="965"/>
      <c r="AN26" s="965"/>
      <c r="AO26" s="965"/>
      <c r="AP26" s="506"/>
      <c r="AQ26" s="506"/>
      <c r="AR26" s="506"/>
    </row>
    <row r="27" spans="1:44" x14ac:dyDescent="0.15">
      <c r="A27" s="966"/>
      <c r="B27" s="966"/>
      <c r="C27" s="506"/>
      <c r="D27" s="506"/>
      <c r="E27" s="506"/>
      <c r="F27" s="506"/>
      <c r="G27" s="506"/>
      <c r="H27" s="506"/>
      <c r="I27" s="506"/>
      <c r="J27" s="976"/>
      <c r="K27" s="977"/>
      <c r="L27" s="977"/>
      <c r="M27" s="978"/>
      <c r="N27" s="634" t="s">
        <v>440</v>
      </c>
      <c r="O27" s="635"/>
      <c r="P27" s="635"/>
      <c r="Q27" s="635"/>
      <c r="R27" s="635"/>
      <c r="S27" s="636"/>
      <c r="T27" s="511"/>
      <c r="U27" s="511"/>
      <c r="V27" s="511"/>
      <c r="W27" s="511"/>
      <c r="X27" s="985"/>
      <c r="Y27" s="986"/>
      <c r="Z27" s="986"/>
      <c r="AA27" s="987"/>
      <c r="AB27" s="634"/>
      <c r="AC27" s="635"/>
      <c r="AD27" s="635"/>
      <c r="AE27" s="636"/>
      <c r="AF27" s="969"/>
      <c r="AG27" s="969"/>
      <c r="AH27" s="969"/>
      <c r="AI27" s="965"/>
      <c r="AJ27" s="965"/>
      <c r="AK27" s="965"/>
      <c r="AL27" s="965"/>
      <c r="AM27" s="965"/>
      <c r="AN27" s="965"/>
      <c r="AO27" s="965"/>
      <c r="AP27" s="506"/>
      <c r="AQ27" s="506"/>
      <c r="AR27" s="506"/>
    </row>
    <row r="28" spans="1:44" x14ac:dyDescent="0.15">
      <c r="A28" s="966">
        <v>7</v>
      </c>
      <c r="B28" s="966"/>
      <c r="C28" s="506" t="s">
        <v>441</v>
      </c>
      <c r="D28" s="506"/>
      <c r="E28" s="506"/>
      <c r="F28" s="506"/>
      <c r="G28" s="506"/>
      <c r="H28" s="506"/>
      <c r="I28" s="506"/>
      <c r="J28" s="970" t="s">
        <v>592</v>
      </c>
      <c r="K28" s="971"/>
      <c r="L28" s="971"/>
      <c r="M28" s="972"/>
      <c r="N28" s="627" t="s">
        <v>90</v>
      </c>
      <c r="O28" s="628"/>
      <c r="P28" s="628"/>
      <c r="Q28" s="628"/>
      <c r="R28" s="628"/>
      <c r="S28" s="629"/>
      <c r="T28" s="511">
        <v>1870</v>
      </c>
      <c r="U28" s="511"/>
      <c r="V28" s="511"/>
      <c r="W28" s="511"/>
      <c r="X28" s="979">
        <v>0</v>
      </c>
      <c r="Y28" s="980"/>
      <c r="Z28" s="980"/>
      <c r="AA28" s="981"/>
      <c r="AB28" s="968">
        <v>2200</v>
      </c>
      <c r="AC28" s="777"/>
      <c r="AD28" s="777"/>
      <c r="AE28" s="853"/>
      <c r="AF28" s="969" t="s">
        <v>591</v>
      </c>
      <c r="AG28" s="969"/>
      <c r="AH28" s="969"/>
      <c r="AI28" s="965"/>
      <c r="AJ28" s="965"/>
      <c r="AK28" s="965"/>
      <c r="AL28" s="965"/>
      <c r="AM28" s="965"/>
      <c r="AN28" s="965"/>
      <c r="AO28" s="965"/>
      <c r="AP28" s="506"/>
      <c r="AQ28" s="506"/>
      <c r="AR28" s="506"/>
    </row>
    <row r="29" spans="1:44" x14ac:dyDescent="0.15">
      <c r="A29" s="966"/>
      <c r="B29" s="966"/>
      <c r="C29" s="506"/>
      <c r="D29" s="506"/>
      <c r="E29" s="506"/>
      <c r="F29" s="506"/>
      <c r="G29" s="506"/>
      <c r="H29" s="506"/>
      <c r="I29" s="506"/>
      <c r="J29" s="973"/>
      <c r="K29" s="974"/>
      <c r="L29" s="974"/>
      <c r="M29" s="975"/>
      <c r="N29" s="631" t="s">
        <v>442</v>
      </c>
      <c r="O29" s="632"/>
      <c r="P29" s="632"/>
      <c r="Q29" s="632"/>
      <c r="R29" s="632"/>
      <c r="S29" s="633"/>
      <c r="T29" s="511"/>
      <c r="U29" s="511"/>
      <c r="V29" s="511"/>
      <c r="W29" s="511"/>
      <c r="X29" s="982"/>
      <c r="Y29" s="983"/>
      <c r="Z29" s="983"/>
      <c r="AA29" s="984"/>
      <c r="AB29" s="240"/>
      <c r="AC29" s="206"/>
      <c r="AD29" s="206"/>
      <c r="AE29" s="964"/>
      <c r="AF29" s="969"/>
      <c r="AG29" s="969"/>
      <c r="AH29" s="969"/>
      <c r="AI29" s="965"/>
      <c r="AJ29" s="965"/>
      <c r="AK29" s="965"/>
      <c r="AL29" s="965"/>
      <c r="AM29" s="965"/>
      <c r="AN29" s="965"/>
      <c r="AO29" s="965"/>
      <c r="AP29" s="506"/>
      <c r="AQ29" s="506"/>
      <c r="AR29" s="506"/>
    </row>
    <row r="30" spans="1:44" x14ac:dyDescent="0.15">
      <c r="A30" s="966"/>
      <c r="B30" s="966"/>
      <c r="C30" s="506"/>
      <c r="D30" s="506"/>
      <c r="E30" s="506"/>
      <c r="F30" s="506"/>
      <c r="G30" s="506"/>
      <c r="H30" s="506"/>
      <c r="I30" s="506"/>
      <c r="J30" s="976"/>
      <c r="K30" s="977"/>
      <c r="L30" s="977"/>
      <c r="M30" s="978"/>
      <c r="N30" s="634" t="s">
        <v>443</v>
      </c>
      <c r="O30" s="635"/>
      <c r="P30" s="635"/>
      <c r="Q30" s="635"/>
      <c r="R30" s="635"/>
      <c r="S30" s="636"/>
      <c r="T30" s="511"/>
      <c r="U30" s="511"/>
      <c r="V30" s="511"/>
      <c r="W30" s="511"/>
      <c r="X30" s="985"/>
      <c r="Y30" s="986"/>
      <c r="Z30" s="986"/>
      <c r="AA30" s="987"/>
      <c r="AB30" s="634"/>
      <c r="AC30" s="635"/>
      <c r="AD30" s="635"/>
      <c r="AE30" s="636"/>
      <c r="AF30" s="969"/>
      <c r="AG30" s="969"/>
      <c r="AH30" s="969"/>
      <c r="AI30" s="965"/>
      <c r="AJ30" s="965"/>
      <c r="AK30" s="965"/>
      <c r="AL30" s="965"/>
      <c r="AM30" s="965"/>
      <c r="AN30" s="965"/>
      <c r="AO30" s="965"/>
      <c r="AP30" s="506"/>
      <c r="AQ30" s="506"/>
      <c r="AR30" s="506"/>
    </row>
    <row r="31" spans="1:44" x14ac:dyDescent="0.15">
      <c r="A31" s="966">
        <v>8</v>
      </c>
      <c r="B31" s="966"/>
      <c r="C31" s="506"/>
      <c r="D31" s="506"/>
      <c r="E31" s="506"/>
      <c r="F31" s="506"/>
      <c r="G31" s="506"/>
      <c r="H31" s="506"/>
      <c r="I31" s="506"/>
      <c r="J31" s="967"/>
      <c r="K31" s="506"/>
      <c r="L31" s="506"/>
      <c r="M31" s="506"/>
      <c r="N31" s="627"/>
      <c r="O31" s="628"/>
      <c r="P31" s="628"/>
      <c r="Q31" s="628"/>
      <c r="R31" s="628"/>
      <c r="S31" s="629"/>
      <c r="T31" s="506"/>
      <c r="U31" s="506"/>
      <c r="V31" s="506"/>
      <c r="W31" s="506"/>
      <c r="X31" s="852"/>
      <c r="Y31" s="777"/>
      <c r="Z31" s="777"/>
      <c r="AA31" s="853"/>
      <c r="AB31" s="852"/>
      <c r="AC31" s="777"/>
      <c r="AD31" s="777"/>
      <c r="AE31" s="853"/>
      <c r="AF31" s="506"/>
      <c r="AG31" s="506"/>
      <c r="AH31" s="506"/>
      <c r="AI31" s="965"/>
      <c r="AJ31" s="965"/>
      <c r="AK31" s="965"/>
      <c r="AL31" s="965"/>
      <c r="AM31" s="965"/>
      <c r="AN31" s="965"/>
      <c r="AO31" s="965"/>
      <c r="AP31" s="506"/>
      <c r="AQ31" s="506"/>
      <c r="AR31" s="506"/>
    </row>
    <row r="32" spans="1:44" x14ac:dyDescent="0.15">
      <c r="A32" s="966"/>
      <c r="B32" s="966"/>
      <c r="C32" s="506"/>
      <c r="D32" s="506"/>
      <c r="E32" s="506"/>
      <c r="F32" s="506"/>
      <c r="G32" s="506"/>
      <c r="H32" s="506"/>
      <c r="I32" s="506"/>
      <c r="J32" s="506"/>
      <c r="K32" s="506"/>
      <c r="L32" s="506"/>
      <c r="M32" s="506"/>
      <c r="N32" s="631"/>
      <c r="O32" s="632"/>
      <c r="P32" s="632"/>
      <c r="Q32" s="632"/>
      <c r="R32" s="632"/>
      <c r="S32" s="633"/>
      <c r="T32" s="506"/>
      <c r="U32" s="506"/>
      <c r="V32" s="506"/>
      <c r="W32" s="506"/>
      <c r="X32" s="240"/>
      <c r="Y32" s="206"/>
      <c r="Z32" s="206"/>
      <c r="AA32" s="964"/>
      <c r="AB32" s="240"/>
      <c r="AC32" s="206"/>
      <c r="AD32" s="206"/>
      <c r="AE32" s="964"/>
      <c r="AF32" s="506"/>
      <c r="AG32" s="506"/>
      <c r="AH32" s="506"/>
      <c r="AI32" s="965"/>
      <c r="AJ32" s="965"/>
      <c r="AK32" s="965"/>
      <c r="AL32" s="965"/>
      <c r="AM32" s="965"/>
      <c r="AN32" s="965"/>
      <c r="AO32" s="965"/>
      <c r="AP32" s="506"/>
      <c r="AQ32" s="506"/>
      <c r="AR32" s="506"/>
    </row>
    <row r="33" spans="1:44" x14ac:dyDescent="0.15">
      <c r="A33" s="966"/>
      <c r="B33" s="966"/>
      <c r="C33" s="506"/>
      <c r="D33" s="506"/>
      <c r="E33" s="506"/>
      <c r="F33" s="506"/>
      <c r="G33" s="506"/>
      <c r="H33" s="506"/>
      <c r="I33" s="506"/>
      <c r="J33" s="506"/>
      <c r="K33" s="506"/>
      <c r="L33" s="506"/>
      <c r="M33" s="506"/>
      <c r="N33" s="634"/>
      <c r="O33" s="635"/>
      <c r="P33" s="635"/>
      <c r="Q33" s="635"/>
      <c r="R33" s="635"/>
      <c r="S33" s="636"/>
      <c r="T33" s="506"/>
      <c r="U33" s="506"/>
      <c r="V33" s="506"/>
      <c r="W33" s="506"/>
      <c r="X33" s="634"/>
      <c r="Y33" s="635"/>
      <c r="Z33" s="635"/>
      <c r="AA33" s="636"/>
      <c r="AB33" s="634"/>
      <c r="AC33" s="635"/>
      <c r="AD33" s="635"/>
      <c r="AE33" s="636"/>
      <c r="AF33" s="506"/>
      <c r="AG33" s="506"/>
      <c r="AH33" s="506"/>
      <c r="AI33" s="965"/>
      <c r="AJ33" s="965"/>
      <c r="AK33" s="965"/>
      <c r="AL33" s="965"/>
      <c r="AM33" s="965"/>
      <c r="AN33" s="965"/>
      <c r="AO33" s="965"/>
      <c r="AP33" s="506"/>
      <c r="AQ33" s="506"/>
      <c r="AR33" s="506"/>
    </row>
    <row r="34" spans="1:44" x14ac:dyDescent="0.15">
      <c r="A34" s="966">
        <v>9</v>
      </c>
      <c r="B34" s="966"/>
      <c r="C34" s="506"/>
      <c r="D34" s="506"/>
      <c r="E34" s="506"/>
      <c r="F34" s="506"/>
      <c r="G34" s="506"/>
      <c r="H34" s="506"/>
      <c r="I34" s="506"/>
      <c r="J34" s="506"/>
      <c r="K34" s="506"/>
      <c r="L34" s="506"/>
      <c r="M34" s="506"/>
      <c r="N34" s="627"/>
      <c r="O34" s="628"/>
      <c r="P34" s="628"/>
      <c r="Q34" s="628"/>
      <c r="R34" s="628"/>
      <c r="S34" s="629"/>
      <c r="T34" s="506"/>
      <c r="U34" s="506"/>
      <c r="V34" s="506"/>
      <c r="W34" s="506"/>
      <c r="X34" s="852"/>
      <c r="Y34" s="777"/>
      <c r="Z34" s="777"/>
      <c r="AA34" s="853"/>
      <c r="AB34" s="852"/>
      <c r="AC34" s="777"/>
      <c r="AD34" s="777"/>
      <c r="AE34" s="853"/>
      <c r="AF34" s="506"/>
      <c r="AG34" s="506"/>
      <c r="AH34" s="506"/>
      <c r="AI34" s="965"/>
      <c r="AJ34" s="965"/>
      <c r="AK34" s="965"/>
      <c r="AL34" s="965"/>
      <c r="AM34" s="965"/>
      <c r="AN34" s="965"/>
      <c r="AO34" s="965"/>
      <c r="AP34" s="506"/>
      <c r="AQ34" s="506"/>
      <c r="AR34" s="506"/>
    </row>
    <row r="35" spans="1:44" x14ac:dyDescent="0.15">
      <c r="A35" s="966"/>
      <c r="B35" s="966"/>
      <c r="C35" s="506"/>
      <c r="D35" s="506"/>
      <c r="E35" s="506"/>
      <c r="F35" s="506"/>
      <c r="G35" s="506"/>
      <c r="H35" s="506"/>
      <c r="I35" s="506"/>
      <c r="J35" s="506"/>
      <c r="K35" s="506"/>
      <c r="L35" s="506"/>
      <c r="M35" s="506"/>
      <c r="N35" s="631"/>
      <c r="O35" s="632"/>
      <c r="P35" s="632"/>
      <c r="Q35" s="632"/>
      <c r="R35" s="632"/>
      <c r="S35" s="633"/>
      <c r="T35" s="506"/>
      <c r="U35" s="506"/>
      <c r="V35" s="506"/>
      <c r="W35" s="506"/>
      <c r="X35" s="240"/>
      <c r="Y35" s="206"/>
      <c r="Z35" s="206"/>
      <c r="AA35" s="964"/>
      <c r="AB35" s="240"/>
      <c r="AC35" s="206"/>
      <c r="AD35" s="206"/>
      <c r="AE35" s="964"/>
      <c r="AF35" s="506"/>
      <c r="AG35" s="506"/>
      <c r="AH35" s="506"/>
      <c r="AI35" s="965"/>
      <c r="AJ35" s="965"/>
      <c r="AK35" s="965"/>
      <c r="AL35" s="965"/>
      <c r="AM35" s="965"/>
      <c r="AN35" s="965"/>
      <c r="AO35" s="965"/>
      <c r="AP35" s="506"/>
      <c r="AQ35" s="506"/>
      <c r="AR35" s="506"/>
    </row>
    <row r="36" spans="1:44" x14ac:dyDescent="0.15">
      <c r="A36" s="966"/>
      <c r="B36" s="966"/>
      <c r="C36" s="506"/>
      <c r="D36" s="506"/>
      <c r="E36" s="506"/>
      <c r="F36" s="506"/>
      <c r="G36" s="506"/>
      <c r="H36" s="506"/>
      <c r="I36" s="506"/>
      <c r="J36" s="506"/>
      <c r="K36" s="506"/>
      <c r="L36" s="506"/>
      <c r="M36" s="506"/>
      <c r="N36" s="634"/>
      <c r="O36" s="635"/>
      <c r="P36" s="635"/>
      <c r="Q36" s="635"/>
      <c r="R36" s="635"/>
      <c r="S36" s="636"/>
      <c r="T36" s="506"/>
      <c r="U36" s="506"/>
      <c r="V36" s="506"/>
      <c r="W36" s="506"/>
      <c r="X36" s="634"/>
      <c r="Y36" s="635"/>
      <c r="Z36" s="635"/>
      <c r="AA36" s="636"/>
      <c r="AB36" s="634"/>
      <c r="AC36" s="635"/>
      <c r="AD36" s="635"/>
      <c r="AE36" s="636"/>
      <c r="AF36" s="506"/>
      <c r="AG36" s="506"/>
      <c r="AH36" s="506"/>
      <c r="AI36" s="965"/>
      <c r="AJ36" s="965"/>
      <c r="AK36" s="965"/>
      <c r="AL36" s="965"/>
      <c r="AM36" s="965"/>
      <c r="AN36" s="965"/>
      <c r="AO36" s="965"/>
      <c r="AP36" s="506"/>
      <c r="AQ36" s="506"/>
      <c r="AR36" s="506"/>
    </row>
    <row r="37" spans="1:44" x14ac:dyDescent="0.15">
      <c r="A37" s="966">
        <v>10</v>
      </c>
      <c r="B37" s="966"/>
      <c r="C37" s="506"/>
      <c r="D37" s="506"/>
      <c r="E37" s="506"/>
      <c r="F37" s="506"/>
      <c r="G37" s="506"/>
      <c r="H37" s="506"/>
      <c r="I37" s="506"/>
      <c r="J37" s="506"/>
      <c r="K37" s="506"/>
      <c r="L37" s="506"/>
      <c r="M37" s="506"/>
      <c r="N37" s="627"/>
      <c r="O37" s="628"/>
      <c r="P37" s="628"/>
      <c r="Q37" s="628"/>
      <c r="R37" s="628"/>
      <c r="S37" s="629"/>
      <c r="T37" s="506"/>
      <c r="U37" s="506"/>
      <c r="V37" s="506"/>
      <c r="W37" s="506"/>
      <c r="X37" s="852"/>
      <c r="Y37" s="777"/>
      <c r="Z37" s="777"/>
      <c r="AA37" s="853"/>
      <c r="AB37" s="852"/>
      <c r="AC37" s="777"/>
      <c r="AD37" s="777"/>
      <c r="AE37" s="853"/>
      <c r="AF37" s="506"/>
      <c r="AG37" s="506"/>
      <c r="AH37" s="506"/>
      <c r="AI37" s="965"/>
      <c r="AJ37" s="965"/>
      <c r="AK37" s="965"/>
      <c r="AL37" s="965"/>
      <c r="AM37" s="965"/>
      <c r="AN37" s="965"/>
      <c r="AO37" s="965"/>
      <c r="AP37" s="506"/>
      <c r="AQ37" s="506"/>
      <c r="AR37" s="506"/>
    </row>
    <row r="38" spans="1:44" x14ac:dyDescent="0.15">
      <c r="A38" s="966"/>
      <c r="B38" s="966"/>
      <c r="C38" s="506"/>
      <c r="D38" s="506"/>
      <c r="E38" s="506"/>
      <c r="F38" s="506"/>
      <c r="G38" s="506"/>
      <c r="H38" s="506"/>
      <c r="I38" s="506"/>
      <c r="J38" s="506"/>
      <c r="K38" s="506"/>
      <c r="L38" s="506"/>
      <c r="M38" s="506"/>
      <c r="N38" s="631"/>
      <c r="O38" s="632"/>
      <c r="P38" s="632"/>
      <c r="Q38" s="632"/>
      <c r="R38" s="632"/>
      <c r="S38" s="633"/>
      <c r="T38" s="506"/>
      <c r="U38" s="506"/>
      <c r="V38" s="506"/>
      <c r="W38" s="506"/>
      <c r="X38" s="240"/>
      <c r="Y38" s="206"/>
      <c r="Z38" s="206"/>
      <c r="AA38" s="964"/>
      <c r="AB38" s="240"/>
      <c r="AC38" s="206"/>
      <c r="AD38" s="206"/>
      <c r="AE38" s="964"/>
      <c r="AF38" s="506"/>
      <c r="AG38" s="506"/>
      <c r="AH38" s="506"/>
      <c r="AI38" s="965"/>
      <c r="AJ38" s="965"/>
      <c r="AK38" s="965"/>
      <c r="AL38" s="965"/>
      <c r="AM38" s="965"/>
      <c r="AN38" s="965"/>
      <c r="AO38" s="965"/>
      <c r="AP38" s="506"/>
      <c r="AQ38" s="506"/>
      <c r="AR38" s="506"/>
    </row>
    <row r="39" spans="1:44" x14ac:dyDescent="0.15">
      <c r="A39" s="966"/>
      <c r="B39" s="966"/>
      <c r="C39" s="506"/>
      <c r="D39" s="506"/>
      <c r="E39" s="506"/>
      <c r="F39" s="506"/>
      <c r="G39" s="506"/>
      <c r="H39" s="506"/>
      <c r="I39" s="506"/>
      <c r="J39" s="506"/>
      <c r="K39" s="506"/>
      <c r="L39" s="506"/>
      <c r="M39" s="506"/>
      <c r="N39" s="634"/>
      <c r="O39" s="635"/>
      <c r="P39" s="635"/>
      <c r="Q39" s="635"/>
      <c r="R39" s="635"/>
      <c r="S39" s="636"/>
      <c r="T39" s="506"/>
      <c r="U39" s="506"/>
      <c r="V39" s="506"/>
      <c r="W39" s="506"/>
      <c r="X39" s="634"/>
      <c r="Y39" s="635"/>
      <c r="Z39" s="635"/>
      <c r="AA39" s="636"/>
      <c r="AB39" s="634"/>
      <c r="AC39" s="635"/>
      <c r="AD39" s="635"/>
      <c r="AE39" s="636"/>
      <c r="AF39" s="506"/>
      <c r="AG39" s="506"/>
      <c r="AH39" s="506"/>
      <c r="AI39" s="965"/>
      <c r="AJ39" s="965"/>
      <c r="AK39" s="965"/>
      <c r="AL39" s="965"/>
      <c r="AM39" s="965"/>
      <c r="AN39" s="965"/>
      <c r="AO39" s="965"/>
      <c r="AP39" s="506"/>
      <c r="AQ39" s="506"/>
      <c r="AR39" s="506"/>
    </row>
    <row r="40" spans="1:44" ht="24" x14ac:dyDescent="0.15">
      <c r="A40" s="111"/>
      <c r="B40" s="112"/>
      <c r="C40" s="106"/>
      <c r="D40" s="106"/>
      <c r="E40" s="106"/>
      <c r="F40" s="106"/>
      <c r="G40" s="106"/>
      <c r="H40" s="106"/>
      <c r="I40" s="106"/>
      <c r="J40" s="106"/>
      <c r="K40" s="106"/>
      <c r="L40" s="106"/>
      <c r="M40" s="106"/>
      <c r="N40" s="106"/>
      <c r="O40" s="107"/>
      <c r="P40" s="506" t="s">
        <v>87</v>
      </c>
      <c r="Q40" s="506"/>
      <c r="R40" s="506"/>
      <c r="S40" s="506"/>
      <c r="T40" s="511">
        <f>SUM(T10:W39)</f>
        <v>10455</v>
      </c>
      <c r="U40" s="511"/>
      <c r="V40" s="511"/>
      <c r="W40" s="511"/>
      <c r="X40" s="960">
        <f>SUM(X10:AA39)</f>
        <v>0</v>
      </c>
      <c r="Y40" s="961"/>
      <c r="Z40" s="961"/>
      <c r="AA40" s="962"/>
      <c r="AB40" s="960">
        <f>SUM(AB10:AE39)</f>
        <v>15400</v>
      </c>
      <c r="AC40" s="961"/>
      <c r="AD40" s="961"/>
      <c r="AE40" s="962"/>
      <c r="AF40" s="963" t="s">
        <v>131</v>
      </c>
      <c r="AG40" s="511"/>
      <c r="AH40" s="511"/>
      <c r="AI40" s="511"/>
      <c r="AJ40" s="511"/>
      <c r="AK40" s="511"/>
      <c r="AL40" s="511">
        <f>SUM(T40:AE40)</f>
        <v>25855</v>
      </c>
      <c r="AM40" s="511"/>
      <c r="AN40" s="511"/>
      <c r="AO40" s="511"/>
      <c r="AP40" s="511"/>
      <c r="AQ40" s="511"/>
      <c r="AR40" s="511"/>
    </row>
    <row r="41" spans="1:44" x14ac:dyDescent="0.15">
      <c r="A41" s="235" t="s">
        <v>315</v>
      </c>
      <c r="B41" s="235"/>
      <c r="C41" s="235"/>
      <c r="D41" s="235"/>
      <c r="E41" s="235"/>
      <c r="F41" s="235"/>
      <c r="G41" s="235"/>
      <c r="H41" s="235"/>
      <c r="I41" s="235"/>
      <c r="J41" s="235"/>
      <c r="K41" s="235"/>
      <c r="L41" s="235"/>
      <c r="M41" s="235"/>
      <c r="N41" s="235"/>
      <c r="O41" s="235"/>
      <c r="P41" s="235"/>
      <c r="Q41" s="235"/>
      <c r="R41" s="235"/>
      <c r="S41" s="235"/>
      <c r="T41" s="113"/>
      <c r="U41" s="113"/>
      <c r="V41" s="113"/>
      <c r="AB41" s="777" t="s">
        <v>444</v>
      </c>
      <c r="AC41" s="777"/>
      <c r="AD41" s="777"/>
      <c r="AE41" s="777"/>
      <c r="AF41" s="777"/>
      <c r="AG41" s="777"/>
      <c r="AH41" s="777"/>
      <c r="AI41" s="777"/>
      <c r="AJ41" s="777"/>
      <c r="AK41" s="777"/>
      <c r="AL41" s="777"/>
      <c r="AM41" s="777"/>
      <c r="AN41" s="777"/>
      <c r="AO41" s="777"/>
      <c r="AP41" s="777"/>
      <c r="AQ41" s="777"/>
      <c r="AR41" s="777"/>
    </row>
    <row r="42" spans="1:44" x14ac:dyDescent="0.15">
      <c r="A42" s="207" t="s">
        <v>14</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row>
    <row r="43" spans="1:44" x14ac:dyDescent="0.15">
      <c r="A43" s="958" t="s">
        <v>86</v>
      </c>
      <c r="B43" s="958"/>
      <c r="C43" s="958"/>
      <c r="D43" s="958"/>
      <c r="E43" s="958"/>
      <c r="F43" s="958"/>
      <c r="G43" s="958"/>
      <c r="H43" s="958"/>
      <c r="I43" s="958"/>
      <c r="J43" s="958"/>
      <c r="K43" s="958"/>
      <c r="L43" s="958"/>
      <c r="M43" s="958"/>
      <c r="N43" s="958"/>
      <c r="O43" s="958"/>
      <c r="P43" s="958"/>
      <c r="Q43" s="958"/>
      <c r="R43" s="958"/>
      <c r="S43" s="958"/>
      <c r="T43" s="958"/>
      <c r="U43" s="958"/>
      <c r="V43" s="958"/>
      <c r="W43" s="958"/>
      <c r="X43" s="958"/>
      <c r="Y43" s="958"/>
      <c r="Z43" s="958"/>
      <c r="AA43" s="958"/>
      <c r="AB43" s="958"/>
      <c r="AC43" s="958"/>
      <c r="AD43" s="958"/>
      <c r="AE43" s="958"/>
      <c r="AF43" s="958"/>
      <c r="AG43" s="958"/>
      <c r="AH43" s="958"/>
      <c r="AI43" s="958"/>
      <c r="AJ43" s="958"/>
      <c r="AK43" s="958"/>
      <c r="AL43" s="958"/>
      <c r="AM43" s="958"/>
      <c r="AN43" s="958"/>
      <c r="AO43" s="958"/>
      <c r="AP43" s="958"/>
      <c r="AQ43" s="958"/>
      <c r="AR43" s="958"/>
    </row>
    <row r="44" spans="1:44" x14ac:dyDescent="0.15">
      <c r="A44" s="958" t="s">
        <v>445</v>
      </c>
      <c r="B44" s="958"/>
      <c r="C44" s="958"/>
      <c r="D44" s="958"/>
      <c r="E44" s="958"/>
      <c r="F44" s="958"/>
      <c r="G44" s="958"/>
      <c r="H44" s="958"/>
      <c r="I44" s="958"/>
      <c r="J44" s="958"/>
      <c r="K44" s="958"/>
      <c r="L44" s="958"/>
      <c r="M44" s="958"/>
      <c r="N44" s="958"/>
      <c r="O44" s="958"/>
      <c r="P44" s="958"/>
      <c r="Q44" s="958"/>
      <c r="R44" s="958"/>
      <c r="S44" s="958"/>
      <c r="T44" s="958"/>
      <c r="U44" s="958"/>
      <c r="V44" s="958"/>
      <c r="W44" s="958"/>
      <c r="X44" s="958"/>
      <c r="Y44" s="958"/>
      <c r="Z44" s="958"/>
      <c r="AA44" s="958"/>
      <c r="AB44" s="958"/>
      <c r="AC44" s="958"/>
      <c r="AD44" s="958"/>
      <c r="AE44" s="958"/>
      <c r="AF44" s="958"/>
      <c r="AG44" s="958"/>
      <c r="AH44" s="958"/>
      <c r="AI44" s="958"/>
      <c r="AJ44" s="958"/>
      <c r="AK44" s="958"/>
      <c r="AL44" s="958"/>
      <c r="AM44" s="958"/>
      <c r="AN44" s="958"/>
      <c r="AO44" s="958"/>
      <c r="AP44" s="958"/>
      <c r="AQ44" s="958"/>
      <c r="AR44" s="958"/>
    </row>
    <row r="45" spans="1:44" x14ac:dyDescent="0.15">
      <c r="A45" s="959" t="s">
        <v>446</v>
      </c>
      <c r="B45" s="959"/>
      <c r="C45" s="959"/>
      <c r="D45" s="959"/>
      <c r="E45" s="959"/>
      <c r="F45" s="959"/>
      <c r="G45" s="959"/>
      <c r="H45" s="959"/>
      <c r="I45" s="959"/>
      <c r="J45" s="959"/>
      <c r="K45" s="959"/>
      <c r="L45" s="959"/>
      <c r="M45" s="959"/>
      <c r="N45" s="959"/>
      <c r="O45" s="959"/>
      <c r="P45" s="959"/>
      <c r="Q45" s="959"/>
      <c r="R45" s="959"/>
      <c r="S45" s="959"/>
      <c r="T45" s="959"/>
      <c r="U45" s="959"/>
      <c r="V45" s="959"/>
      <c r="W45" s="959"/>
      <c r="X45" s="959"/>
      <c r="Y45" s="959"/>
      <c r="Z45" s="959"/>
      <c r="AA45" s="959"/>
      <c r="AB45" s="959"/>
      <c r="AC45" s="959"/>
      <c r="AD45" s="959"/>
      <c r="AE45" s="959"/>
      <c r="AF45" s="959"/>
      <c r="AG45" s="959"/>
      <c r="AH45" s="959"/>
      <c r="AI45" s="959"/>
      <c r="AJ45" s="959"/>
      <c r="AK45" s="959"/>
      <c r="AL45" s="959"/>
      <c r="AM45" s="959"/>
      <c r="AN45" s="959"/>
      <c r="AO45" s="959"/>
      <c r="AP45" s="959"/>
      <c r="AQ45" s="959"/>
      <c r="AR45" s="959"/>
    </row>
    <row r="46" spans="1:44" x14ac:dyDescent="0.15">
      <c r="A46" s="958" t="s">
        <v>85</v>
      </c>
      <c r="B46" s="958"/>
      <c r="C46" s="958"/>
      <c r="D46" s="958"/>
      <c r="E46" s="958"/>
      <c r="F46" s="958"/>
      <c r="G46" s="958"/>
      <c r="H46" s="958"/>
      <c r="I46" s="958"/>
      <c r="J46" s="958"/>
      <c r="K46" s="958"/>
      <c r="L46" s="958"/>
      <c r="M46" s="958"/>
      <c r="N46" s="958"/>
      <c r="O46" s="958"/>
      <c r="P46" s="958"/>
      <c r="Q46" s="958"/>
      <c r="R46" s="958"/>
      <c r="S46" s="958"/>
      <c r="T46" s="958"/>
      <c r="U46" s="958"/>
      <c r="V46" s="958"/>
      <c r="W46" s="958"/>
      <c r="X46" s="958"/>
      <c r="Y46" s="958"/>
      <c r="Z46" s="958"/>
      <c r="AA46" s="958"/>
      <c r="AB46" s="958"/>
      <c r="AC46" s="958"/>
      <c r="AD46" s="958"/>
      <c r="AE46" s="958"/>
      <c r="AF46" s="958"/>
      <c r="AG46" s="958"/>
      <c r="AH46" s="958"/>
      <c r="AI46" s="958"/>
      <c r="AJ46" s="958"/>
      <c r="AK46" s="958"/>
      <c r="AL46" s="958"/>
      <c r="AM46" s="958"/>
      <c r="AN46" s="958"/>
      <c r="AO46" s="958"/>
      <c r="AP46" s="958"/>
      <c r="AQ46" s="958"/>
      <c r="AR46" s="958"/>
    </row>
    <row r="47" spans="1:44" x14ac:dyDescent="0.15">
      <c r="A47" s="958" t="s">
        <v>84</v>
      </c>
      <c r="B47" s="958"/>
      <c r="C47" s="958"/>
      <c r="D47" s="958"/>
      <c r="E47" s="958"/>
      <c r="F47" s="958"/>
      <c r="G47" s="958"/>
      <c r="H47" s="958"/>
      <c r="I47" s="958"/>
      <c r="J47" s="958"/>
      <c r="K47" s="958"/>
      <c r="L47" s="958"/>
      <c r="M47" s="958"/>
      <c r="N47" s="958"/>
      <c r="O47" s="958"/>
      <c r="P47" s="958"/>
      <c r="Q47" s="958"/>
      <c r="R47" s="958"/>
      <c r="S47" s="958"/>
      <c r="T47" s="958"/>
      <c r="U47" s="958"/>
      <c r="V47" s="958"/>
      <c r="W47" s="958"/>
      <c r="X47" s="958"/>
      <c r="Y47" s="958"/>
      <c r="Z47" s="958"/>
      <c r="AA47" s="958"/>
      <c r="AB47" s="958"/>
      <c r="AC47" s="958"/>
      <c r="AD47" s="958"/>
      <c r="AE47" s="958"/>
      <c r="AF47" s="958"/>
      <c r="AG47" s="958"/>
      <c r="AH47" s="958"/>
      <c r="AI47" s="958"/>
      <c r="AJ47" s="958"/>
      <c r="AK47" s="958"/>
      <c r="AL47" s="958"/>
      <c r="AM47" s="958"/>
      <c r="AN47" s="958"/>
      <c r="AO47" s="958"/>
      <c r="AP47" s="958"/>
      <c r="AQ47" s="958"/>
      <c r="AR47" s="958"/>
    </row>
    <row r="48" spans="1:44" x14ac:dyDescent="0.15">
      <c r="A48" s="958" t="s">
        <v>83</v>
      </c>
      <c r="B48" s="958"/>
      <c r="C48" s="958"/>
      <c r="D48" s="958"/>
      <c r="E48" s="958"/>
      <c r="F48" s="958"/>
      <c r="G48" s="958"/>
      <c r="H48" s="958"/>
      <c r="I48" s="958"/>
      <c r="J48" s="958"/>
      <c r="K48" s="958"/>
      <c r="L48" s="958"/>
      <c r="M48" s="958"/>
      <c r="N48" s="958"/>
      <c r="O48" s="958"/>
      <c r="P48" s="958"/>
      <c r="Q48" s="958"/>
      <c r="R48" s="958"/>
      <c r="S48" s="958"/>
      <c r="T48" s="958"/>
      <c r="U48" s="958"/>
      <c r="V48" s="958"/>
      <c r="W48" s="958"/>
      <c r="X48" s="958"/>
      <c r="Y48" s="958"/>
      <c r="Z48" s="958"/>
      <c r="AA48" s="958"/>
      <c r="AB48" s="958"/>
      <c r="AC48" s="958"/>
      <c r="AD48" s="958"/>
      <c r="AE48" s="958"/>
      <c r="AF48" s="958"/>
      <c r="AG48" s="958"/>
      <c r="AH48" s="958"/>
      <c r="AI48" s="958"/>
      <c r="AJ48" s="958"/>
      <c r="AK48" s="958"/>
      <c r="AL48" s="958"/>
      <c r="AM48" s="958"/>
      <c r="AN48" s="958"/>
      <c r="AO48" s="958"/>
      <c r="AP48" s="958"/>
      <c r="AQ48" s="958"/>
      <c r="AR48" s="958"/>
    </row>
    <row r="49" spans="1:44" x14ac:dyDescent="0.15">
      <c r="A49" s="958" t="s">
        <v>82</v>
      </c>
      <c r="B49" s="958"/>
      <c r="C49" s="958"/>
      <c r="D49" s="958"/>
      <c r="E49" s="958"/>
      <c r="F49" s="958"/>
      <c r="G49" s="958"/>
      <c r="H49" s="958"/>
      <c r="I49" s="958"/>
      <c r="J49" s="958"/>
      <c r="K49" s="958"/>
      <c r="L49" s="958"/>
      <c r="M49" s="958"/>
      <c r="N49" s="958"/>
      <c r="O49" s="958"/>
      <c r="P49" s="958"/>
      <c r="Q49" s="958"/>
      <c r="R49" s="958"/>
      <c r="S49" s="958"/>
      <c r="T49" s="958"/>
      <c r="U49" s="958"/>
      <c r="V49" s="958"/>
      <c r="W49" s="958"/>
      <c r="X49" s="958"/>
      <c r="Y49" s="958"/>
      <c r="Z49" s="958"/>
      <c r="AA49" s="958"/>
      <c r="AB49" s="958"/>
      <c r="AC49" s="958"/>
      <c r="AD49" s="958"/>
      <c r="AE49" s="958"/>
      <c r="AF49" s="958"/>
      <c r="AG49" s="958"/>
      <c r="AH49" s="958"/>
      <c r="AI49" s="958"/>
      <c r="AJ49" s="958"/>
      <c r="AK49" s="958"/>
      <c r="AL49" s="958"/>
      <c r="AM49" s="958"/>
      <c r="AN49" s="958"/>
      <c r="AO49" s="958"/>
      <c r="AP49" s="958"/>
      <c r="AQ49" s="958"/>
      <c r="AR49" s="958"/>
    </row>
    <row r="50" spans="1:44" x14ac:dyDescent="0.15">
      <c r="A50" s="958" t="s">
        <v>447</v>
      </c>
      <c r="B50" s="958"/>
      <c r="C50" s="958"/>
      <c r="D50" s="958"/>
      <c r="E50" s="958"/>
      <c r="F50" s="958"/>
      <c r="G50" s="958"/>
      <c r="H50" s="958"/>
      <c r="I50" s="958"/>
      <c r="J50" s="958"/>
      <c r="K50" s="958"/>
      <c r="L50" s="958"/>
      <c r="M50" s="958"/>
      <c r="N50" s="958"/>
      <c r="O50" s="958"/>
      <c r="P50" s="958"/>
      <c r="Q50" s="958"/>
      <c r="R50" s="958"/>
      <c r="S50" s="958"/>
      <c r="T50" s="958"/>
      <c r="U50" s="958"/>
      <c r="V50" s="958"/>
      <c r="W50" s="958"/>
      <c r="X50" s="958"/>
      <c r="Y50" s="958"/>
      <c r="Z50" s="958"/>
      <c r="AA50" s="958"/>
      <c r="AB50" s="958"/>
      <c r="AC50" s="958"/>
      <c r="AD50" s="958"/>
      <c r="AE50" s="958"/>
      <c r="AF50" s="958"/>
      <c r="AG50" s="958"/>
      <c r="AH50" s="958"/>
      <c r="AI50" s="958"/>
      <c r="AJ50" s="958"/>
      <c r="AK50" s="958"/>
      <c r="AL50" s="958"/>
      <c r="AM50" s="958"/>
      <c r="AN50" s="958"/>
      <c r="AO50" s="958"/>
      <c r="AP50" s="958"/>
      <c r="AQ50" s="958"/>
      <c r="AR50" s="958"/>
    </row>
    <row r="51" spans="1:44" x14ac:dyDescent="0.15">
      <c r="A51" s="958" t="s">
        <v>81</v>
      </c>
      <c r="B51" s="958"/>
      <c r="C51" s="958"/>
      <c r="D51" s="958"/>
      <c r="E51" s="958"/>
      <c r="F51" s="958"/>
      <c r="G51" s="958"/>
      <c r="H51" s="958"/>
      <c r="I51" s="958"/>
      <c r="J51" s="958"/>
      <c r="K51" s="958"/>
      <c r="L51" s="958"/>
      <c r="M51" s="958"/>
      <c r="N51" s="958"/>
      <c r="O51" s="958"/>
      <c r="P51" s="958"/>
      <c r="Q51" s="958"/>
      <c r="R51" s="958"/>
      <c r="S51" s="958"/>
      <c r="T51" s="958"/>
      <c r="U51" s="958"/>
      <c r="V51" s="958"/>
      <c r="W51" s="958"/>
      <c r="X51" s="958"/>
      <c r="Y51" s="958"/>
      <c r="Z51" s="958"/>
      <c r="AA51" s="958"/>
      <c r="AB51" s="958"/>
      <c r="AC51" s="958"/>
      <c r="AD51" s="958"/>
      <c r="AE51" s="958"/>
      <c r="AF51" s="958"/>
      <c r="AG51" s="958"/>
      <c r="AH51" s="958"/>
      <c r="AI51" s="958"/>
      <c r="AJ51" s="958"/>
      <c r="AK51" s="958"/>
      <c r="AL51" s="958"/>
      <c r="AM51" s="958"/>
      <c r="AN51" s="958"/>
      <c r="AO51" s="958"/>
      <c r="AP51" s="958"/>
      <c r="AQ51" s="958"/>
      <c r="AR51" s="958"/>
    </row>
    <row r="52" spans="1:44" x14ac:dyDescent="0.15">
      <c r="A52" s="958" t="s">
        <v>80</v>
      </c>
      <c r="B52" s="958"/>
      <c r="C52" s="958"/>
      <c r="D52" s="958"/>
      <c r="E52" s="958"/>
      <c r="F52" s="958"/>
      <c r="G52" s="958"/>
      <c r="H52" s="958"/>
      <c r="I52" s="958"/>
      <c r="J52" s="958"/>
      <c r="K52" s="958"/>
      <c r="L52" s="958"/>
      <c r="M52" s="958"/>
      <c r="N52" s="958"/>
      <c r="O52" s="958"/>
      <c r="P52" s="958"/>
      <c r="Q52" s="958"/>
      <c r="R52" s="958"/>
      <c r="S52" s="958"/>
      <c r="T52" s="958"/>
      <c r="U52" s="958"/>
      <c r="V52" s="958"/>
      <c r="W52" s="958"/>
      <c r="X52" s="958"/>
      <c r="Y52" s="958"/>
      <c r="Z52" s="958"/>
      <c r="AA52" s="958"/>
      <c r="AB52" s="958"/>
      <c r="AC52" s="958"/>
      <c r="AD52" s="958"/>
      <c r="AE52" s="958"/>
      <c r="AF52" s="958"/>
      <c r="AG52" s="958"/>
      <c r="AH52" s="958"/>
      <c r="AI52" s="958"/>
      <c r="AJ52" s="958"/>
      <c r="AK52" s="958"/>
      <c r="AL52" s="958"/>
      <c r="AM52" s="958"/>
      <c r="AN52" s="958"/>
      <c r="AO52" s="958"/>
      <c r="AP52" s="958"/>
      <c r="AQ52" s="958"/>
      <c r="AR52" s="958"/>
    </row>
    <row r="53" spans="1:44" x14ac:dyDescent="0.15">
      <c r="A53" s="958" t="s">
        <v>79</v>
      </c>
      <c r="B53" s="958"/>
      <c r="C53" s="958"/>
      <c r="D53" s="958"/>
      <c r="E53" s="958"/>
      <c r="F53" s="958"/>
      <c r="G53" s="958"/>
      <c r="H53" s="958"/>
      <c r="I53" s="958"/>
      <c r="J53" s="958"/>
      <c r="K53" s="958"/>
      <c r="L53" s="958"/>
      <c r="M53" s="958"/>
      <c r="N53" s="958"/>
      <c r="O53" s="958"/>
      <c r="P53" s="958"/>
      <c r="Q53" s="958"/>
      <c r="R53" s="958"/>
      <c r="S53" s="958"/>
      <c r="T53" s="958"/>
      <c r="U53" s="958"/>
      <c r="V53" s="958"/>
      <c r="W53" s="958"/>
      <c r="X53" s="958"/>
      <c r="Y53" s="958"/>
      <c r="Z53" s="958"/>
      <c r="AA53" s="958"/>
      <c r="AB53" s="958"/>
      <c r="AC53" s="958"/>
      <c r="AD53" s="958"/>
      <c r="AE53" s="958"/>
      <c r="AF53" s="958"/>
      <c r="AG53" s="958"/>
      <c r="AH53" s="958"/>
      <c r="AI53" s="958"/>
      <c r="AJ53" s="958"/>
      <c r="AK53" s="958"/>
      <c r="AL53" s="958"/>
      <c r="AM53" s="958"/>
      <c r="AN53" s="958"/>
      <c r="AO53" s="958"/>
      <c r="AP53" s="958"/>
      <c r="AQ53" s="958"/>
      <c r="AR53" s="958"/>
    </row>
  </sheetData>
  <mergeCells count="161">
    <mergeCell ref="A1:H1"/>
    <mergeCell ref="A2:AR2"/>
    <mergeCell ref="G3:I3"/>
    <mergeCell ref="J3:K3"/>
    <mergeCell ref="L3:N3"/>
    <mergeCell ref="P3:AO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 ref="AI10:AO12"/>
    <mergeCell ref="AP10:AR12"/>
    <mergeCell ref="N11:S11"/>
    <mergeCell ref="N12:S12"/>
    <mergeCell ref="AP8:AR9"/>
    <mergeCell ref="N9:S9"/>
    <mergeCell ref="T9:W9"/>
    <mergeCell ref="X9:AA9"/>
    <mergeCell ref="AB9:AE9"/>
    <mergeCell ref="AB13:AE15"/>
    <mergeCell ref="AF13:AH15"/>
    <mergeCell ref="AI13:AO15"/>
    <mergeCell ref="AP13:AR15"/>
    <mergeCell ref="N14:S14"/>
    <mergeCell ref="N15:S15"/>
    <mergeCell ref="A13:B15"/>
    <mergeCell ref="C13:I15"/>
    <mergeCell ref="J13:M15"/>
    <mergeCell ref="N13:S13"/>
    <mergeCell ref="T13:W15"/>
    <mergeCell ref="X13:AA15"/>
    <mergeCell ref="AB16:AE18"/>
    <mergeCell ref="AF16:AH18"/>
    <mergeCell ref="AI16:AO18"/>
    <mergeCell ref="AP16:AR18"/>
    <mergeCell ref="N17:S17"/>
    <mergeCell ref="N18:S18"/>
    <mergeCell ref="A16:B18"/>
    <mergeCell ref="C16:I18"/>
    <mergeCell ref="J16:M18"/>
    <mergeCell ref="N16:S16"/>
    <mergeCell ref="T16:W18"/>
    <mergeCell ref="X16:AA18"/>
    <mergeCell ref="AB19:AE21"/>
    <mergeCell ref="AF19:AH21"/>
    <mergeCell ref="AI19:AO21"/>
    <mergeCell ref="AP19:AR21"/>
    <mergeCell ref="N20:S20"/>
    <mergeCell ref="N21:S21"/>
    <mergeCell ref="A19:B21"/>
    <mergeCell ref="C19:I21"/>
    <mergeCell ref="J19:M21"/>
    <mergeCell ref="N19:S19"/>
    <mergeCell ref="T19:W21"/>
    <mergeCell ref="X19:AA21"/>
    <mergeCell ref="AB22:AE24"/>
    <mergeCell ref="AF22:AH24"/>
    <mergeCell ref="AI22:AO24"/>
    <mergeCell ref="AP22:AR24"/>
    <mergeCell ref="N23:S23"/>
    <mergeCell ref="N24:S24"/>
    <mergeCell ref="A22:B24"/>
    <mergeCell ref="C22:I24"/>
    <mergeCell ref="J22:M24"/>
    <mergeCell ref="N22:S22"/>
    <mergeCell ref="T22:W24"/>
    <mergeCell ref="X22:AA24"/>
    <mergeCell ref="AB25:AE27"/>
    <mergeCell ref="AF25:AH27"/>
    <mergeCell ref="AI25:AO27"/>
    <mergeCell ref="AP25:AR27"/>
    <mergeCell ref="N26:S26"/>
    <mergeCell ref="N27:S27"/>
    <mergeCell ref="A25:B27"/>
    <mergeCell ref="C25:I27"/>
    <mergeCell ref="J25:M27"/>
    <mergeCell ref="N25:S25"/>
    <mergeCell ref="T25:W27"/>
    <mergeCell ref="X25:AA27"/>
    <mergeCell ref="AB28:AE30"/>
    <mergeCell ref="AF28:AH30"/>
    <mergeCell ref="AI28:AO30"/>
    <mergeCell ref="AP28:AR30"/>
    <mergeCell ref="N29:S29"/>
    <mergeCell ref="N30:S30"/>
    <mergeCell ref="A28:B30"/>
    <mergeCell ref="C28:I30"/>
    <mergeCell ref="J28:M30"/>
    <mergeCell ref="N28:S28"/>
    <mergeCell ref="T28:W30"/>
    <mergeCell ref="X28:AA30"/>
    <mergeCell ref="AB31:AE33"/>
    <mergeCell ref="AF31:AH33"/>
    <mergeCell ref="AI31:AO33"/>
    <mergeCell ref="AP31:AR33"/>
    <mergeCell ref="N32:S32"/>
    <mergeCell ref="N33:S33"/>
    <mergeCell ref="A31:B33"/>
    <mergeCell ref="C31:I33"/>
    <mergeCell ref="J31:M33"/>
    <mergeCell ref="N31:S31"/>
    <mergeCell ref="T31:W33"/>
    <mergeCell ref="X31:AA33"/>
    <mergeCell ref="AP34:AR36"/>
    <mergeCell ref="N35:S35"/>
    <mergeCell ref="N36:S36"/>
    <mergeCell ref="A34:B36"/>
    <mergeCell ref="C34:I36"/>
    <mergeCell ref="J34:M36"/>
    <mergeCell ref="N34:S34"/>
    <mergeCell ref="T34:W36"/>
    <mergeCell ref="X34:AA36"/>
    <mergeCell ref="A37:B39"/>
    <mergeCell ref="C37:I39"/>
    <mergeCell ref="J37:M39"/>
    <mergeCell ref="N37:S37"/>
    <mergeCell ref="T37:W39"/>
    <mergeCell ref="X37:AA39"/>
    <mergeCell ref="AB34:AE36"/>
    <mergeCell ref="AF34:AH36"/>
    <mergeCell ref="AI34:AO36"/>
    <mergeCell ref="P40:S40"/>
    <mergeCell ref="T40:W40"/>
    <mergeCell ref="X40:AA40"/>
    <mergeCell ref="AB40:AE40"/>
    <mergeCell ref="AF40:AK40"/>
    <mergeCell ref="AL40:AR40"/>
    <mergeCell ref="AB37:AE39"/>
    <mergeCell ref="AF37:AH39"/>
    <mergeCell ref="AI37:AO39"/>
    <mergeCell ref="AP37:AR39"/>
    <mergeCell ref="N38:S38"/>
    <mergeCell ref="N39:S39"/>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s>
  <phoneticPr fontId="1"/>
  <pageMargins left="0.70866141732283472" right="0.70866141732283472" top="0.74803149606299213" bottom="0.74803149606299213" header="0.31496062992125984" footer="0.31496062992125984"/>
  <pageSetup paperSize="9" scale="80"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R53"/>
  <sheetViews>
    <sheetView topLeftCell="A4" zoomScale="75" zoomScaleNormal="75" workbookViewId="0">
      <selection activeCell="AW32" sqref="AW32"/>
    </sheetView>
  </sheetViews>
  <sheetFormatPr defaultRowHeight="18" x14ac:dyDescent="0.15"/>
  <cols>
    <col min="1" max="44" customWidth="true" style="10" width="2.25"/>
    <col min="45" max="16384" style="10" width="9.0"/>
  </cols>
  <sheetData>
    <row r="1" spans="1:44" x14ac:dyDescent="0.15">
      <c r="A1" s="302" t="s">
        <v>492</v>
      </c>
      <c r="B1" s="302"/>
      <c r="C1" s="302"/>
      <c r="D1" s="302"/>
      <c r="E1" s="302"/>
      <c r="F1" s="302"/>
      <c r="G1" s="302"/>
      <c r="H1" s="302"/>
    </row>
    <row r="2" spans="1:44" ht="25.5" x14ac:dyDescent="0.15">
      <c r="A2" s="505"/>
      <c r="B2" s="505"/>
      <c r="C2" s="505"/>
      <c r="D2" s="505"/>
      <c r="E2" s="505"/>
      <c r="F2" s="505"/>
      <c r="G2" s="505"/>
      <c r="H2" s="505"/>
      <c r="I2" s="505"/>
      <c r="J2" s="505"/>
      <c r="K2" s="505"/>
      <c r="L2" s="505"/>
      <c r="M2" s="505"/>
      <c r="N2" s="505"/>
      <c r="O2" s="505"/>
      <c r="P2" s="505"/>
      <c r="Q2" s="505"/>
      <c r="R2" s="505"/>
      <c r="S2" s="505"/>
      <c r="T2" s="505"/>
      <c r="U2" s="505"/>
      <c r="V2" s="505"/>
      <c r="W2" s="505"/>
      <c r="X2" s="505"/>
      <c r="Y2" s="505"/>
      <c r="Z2" s="505"/>
      <c r="AA2" s="505"/>
      <c r="AB2" s="505"/>
      <c r="AC2" s="505"/>
      <c r="AD2" s="505"/>
      <c r="AE2" s="505"/>
      <c r="AF2" s="505"/>
      <c r="AG2" s="505"/>
      <c r="AH2" s="505"/>
      <c r="AI2" s="505"/>
      <c r="AJ2" s="505"/>
      <c r="AK2" s="505"/>
      <c r="AL2" s="505"/>
      <c r="AM2" s="505"/>
      <c r="AN2" s="505"/>
      <c r="AO2" s="505"/>
      <c r="AP2" s="505"/>
      <c r="AQ2" s="505"/>
      <c r="AR2" s="505"/>
    </row>
    <row r="3" spans="1:44" s="11" customFormat="1" ht="24" x14ac:dyDescent="0.15">
      <c r="A3" s="108"/>
      <c r="B3" s="108"/>
      <c r="C3" s="108"/>
      <c r="D3" s="108"/>
      <c r="E3" s="108"/>
      <c r="F3" s="108"/>
      <c r="G3" s="303" t="s">
        <v>21</v>
      </c>
      <c r="H3" s="303"/>
      <c r="I3" s="303"/>
      <c r="J3" s="303">
        <v>7</v>
      </c>
      <c r="K3" s="303"/>
      <c r="L3" s="303" t="s">
        <v>24</v>
      </c>
      <c r="M3" s="303"/>
      <c r="N3" s="303"/>
      <c r="P3" s="688" t="s">
        <v>428</v>
      </c>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row>
    <row r="4" spans="1:44" ht="25.5" x14ac:dyDescent="0.15">
      <c r="A4" s="109"/>
      <c r="B4" s="109"/>
      <c r="C4" s="109"/>
      <c r="D4" s="109"/>
      <c r="E4" s="109"/>
      <c r="F4" s="109"/>
      <c r="G4" s="109"/>
      <c r="H4" s="109"/>
      <c r="Q4" s="109"/>
      <c r="R4" s="109"/>
    </row>
    <row r="5" spans="1:44" x14ac:dyDescent="0.15">
      <c r="A5" s="506" t="s">
        <v>123</v>
      </c>
      <c r="B5" s="506"/>
      <c r="C5" s="506"/>
      <c r="D5" s="506"/>
      <c r="E5" s="506"/>
      <c r="F5" s="506"/>
      <c r="G5" s="506" t="s">
        <v>429</v>
      </c>
      <c r="H5" s="506"/>
      <c r="I5" s="506"/>
      <c r="J5" s="506"/>
      <c r="K5" s="506"/>
      <c r="L5" s="506"/>
      <c r="M5" s="506"/>
      <c r="N5" s="506"/>
      <c r="O5" s="506"/>
      <c r="P5" s="506"/>
      <c r="Q5" s="506"/>
      <c r="R5" s="506"/>
      <c r="S5" s="506"/>
      <c r="T5" s="506"/>
      <c r="U5" s="506"/>
      <c r="V5" s="506"/>
      <c r="W5" s="506"/>
      <c r="X5" s="506"/>
      <c r="Y5" s="506"/>
      <c r="Z5" s="506"/>
      <c r="AA5" s="506"/>
      <c r="AB5" s="506"/>
      <c r="AC5" s="506"/>
      <c r="AD5" s="506"/>
      <c r="AE5" s="506"/>
      <c r="AF5" s="506"/>
      <c r="AG5" s="506"/>
      <c r="AH5" s="506"/>
      <c r="AI5" s="506"/>
      <c r="AJ5" s="506"/>
      <c r="AK5" s="506"/>
      <c r="AL5" s="506"/>
      <c r="AM5" s="506"/>
      <c r="AN5" s="506"/>
      <c r="AO5" s="506"/>
      <c r="AP5" s="506"/>
      <c r="AQ5" s="506"/>
      <c r="AR5" s="506"/>
    </row>
    <row r="6" spans="1:44" x14ac:dyDescent="0.15">
      <c r="A6" s="506"/>
      <c r="B6" s="506"/>
      <c r="C6" s="506"/>
      <c r="D6" s="506"/>
      <c r="E6" s="506"/>
      <c r="F6" s="506"/>
      <c r="G6" s="506"/>
      <c r="H6" s="506"/>
      <c r="I6" s="506"/>
      <c r="J6" s="506"/>
      <c r="K6" s="506"/>
      <c r="L6" s="506"/>
      <c r="M6" s="506"/>
      <c r="N6" s="506"/>
      <c r="O6" s="506"/>
      <c r="P6" s="506"/>
      <c r="Q6" s="506"/>
      <c r="R6" s="506"/>
      <c r="S6" s="506"/>
      <c r="T6" s="506"/>
      <c r="U6" s="506"/>
      <c r="V6" s="506"/>
      <c r="W6" s="506"/>
      <c r="X6" s="506"/>
      <c r="Y6" s="506"/>
      <c r="Z6" s="506"/>
      <c r="AA6" s="506"/>
      <c r="AB6" s="506"/>
      <c r="AC6" s="506"/>
      <c r="AD6" s="506"/>
      <c r="AE6" s="506"/>
      <c r="AF6" s="506"/>
      <c r="AG6" s="506"/>
      <c r="AH6" s="506"/>
      <c r="AI6" s="506"/>
      <c r="AJ6" s="506"/>
      <c r="AK6" s="506"/>
      <c r="AL6" s="506"/>
      <c r="AM6" s="506"/>
      <c r="AN6" s="506"/>
      <c r="AO6" s="506"/>
      <c r="AP6" s="506"/>
      <c r="AQ6" s="506"/>
      <c r="AR6" s="506"/>
    </row>
    <row r="7" spans="1:44" x14ac:dyDescent="0.15">
      <c r="A7" s="110"/>
      <c r="B7" s="110"/>
      <c r="C7" s="110"/>
      <c r="D7" s="110"/>
      <c r="E7" s="110"/>
      <c r="F7" s="110"/>
      <c r="G7" s="110"/>
      <c r="H7" s="110"/>
      <c r="I7" s="110"/>
      <c r="J7" s="110"/>
      <c r="K7" s="110"/>
      <c r="L7" s="110"/>
      <c r="M7" s="110"/>
      <c r="N7" s="110"/>
      <c r="AC7" s="989" t="s">
        <v>317</v>
      </c>
      <c r="AD7" s="989"/>
      <c r="AE7" s="989"/>
      <c r="AF7" s="989"/>
      <c r="AG7" s="989"/>
      <c r="AH7" s="989"/>
      <c r="AI7" s="989"/>
      <c r="AJ7" s="989"/>
      <c r="AK7" s="989"/>
      <c r="AL7" s="989"/>
      <c r="AM7" s="989"/>
      <c r="AN7" s="989"/>
      <c r="AO7" s="989"/>
      <c r="AP7" s="989"/>
      <c r="AQ7" s="989"/>
      <c r="AR7" s="989"/>
    </row>
    <row r="8" spans="1:44" x14ac:dyDescent="0.15">
      <c r="A8" s="506" t="s">
        <v>98</v>
      </c>
      <c r="B8" s="506"/>
      <c r="C8" s="506" t="s">
        <v>97</v>
      </c>
      <c r="D8" s="506"/>
      <c r="E8" s="506"/>
      <c r="F8" s="506"/>
      <c r="G8" s="506"/>
      <c r="H8" s="506"/>
      <c r="I8" s="506"/>
      <c r="J8" s="506" t="s">
        <v>96</v>
      </c>
      <c r="K8" s="506"/>
      <c r="L8" s="506"/>
      <c r="M8" s="506"/>
      <c r="N8" s="506" t="s">
        <v>95</v>
      </c>
      <c r="O8" s="506"/>
      <c r="P8" s="506"/>
      <c r="Q8" s="506"/>
      <c r="R8" s="506"/>
      <c r="S8" s="506"/>
      <c r="T8" s="199" t="s">
        <v>94</v>
      </c>
      <c r="U8" s="200"/>
      <c r="V8" s="200"/>
      <c r="W8" s="200"/>
      <c r="X8" s="200"/>
      <c r="Y8" s="200"/>
      <c r="Z8" s="200"/>
      <c r="AA8" s="200"/>
      <c r="AB8" s="200"/>
      <c r="AC8" s="200"/>
      <c r="AD8" s="200"/>
      <c r="AE8" s="201"/>
      <c r="AF8" s="506" t="s">
        <v>93</v>
      </c>
      <c r="AG8" s="506"/>
      <c r="AH8" s="506"/>
      <c r="AI8" s="990"/>
      <c r="AJ8" s="991"/>
      <c r="AK8" s="991"/>
      <c r="AL8" s="991"/>
      <c r="AM8" s="991"/>
      <c r="AN8" s="991"/>
      <c r="AO8" s="992"/>
      <c r="AP8" s="988" t="s">
        <v>92</v>
      </c>
      <c r="AQ8" s="506"/>
      <c r="AR8" s="506"/>
    </row>
    <row r="9" spans="1:44" x14ac:dyDescent="0.15">
      <c r="A9" s="506"/>
      <c r="B9" s="506"/>
      <c r="C9" s="506"/>
      <c r="D9" s="506"/>
      <c r="E9" s="506"/>
      <c r="F9" s="506"/>
      <c r="G9" s="506"/>
      <c r="H9" s="506"/>
      <c r="I9" s="506"/>
      <c r="J9" s="506"/>
      <c r="K9" s="506"/>
      <c r="L9" s="506"/>
      <c r="M9" s="506"/>
      <c r="N9" s="506" t="s">
        <v>91</v>
      </c>
      <c r="O9" s="506"/>
      <c r="P9" s="506"/>
      <c r="Q9" s="506"/>
      <c r="R9" s="506"/>
      <c r="S9" s="506"/>
      <c r="T9" s="506" t="s">
        <v>134</v>
      </c>
      <c r="U9" s="506"/>
      <c r="V9" s="506"/>
      <c r="W9" s="506"/>
      <c r="X9" s="199" t="s">
        <v>133</v>
      </c>
      <c r="Y9" s="200"/>
      <c r="Z9" s="200"/>
      <c r="AA9" s="201"/>
      <c r="AB9" s="199" t="s">
        <v>132</v>
      </c>
      <c r="AC9" s="200"/>
      <c r="AD9" s="200"/>
      <c r="AE9" s="201"/>
      <c r="AF9" s="506"/>
      <c r="AG9" s="506"/>
      <c r="AH9" s="506"/>
      <c r="AI9" s="993"/>
      <c r="AJ9" s="994"/>
      <c r="AK9" s="994"/>
      <c r="AL9" s="994"/>
      <c r="AM9" s="994"/>
      <c r="AN9" s="994"/>
      <c r="AO9" s="995"/>
      <c r="AP9" s="506"/>
      <c r="AQ9" s="506"/>
      <c r="AR9" s="506"/>
    </row>
    <row r="10" spans="1:44" x14ac:dyDescent="0.15">
      <c r="A10" s="966">
        <v>1</v>
      </c>
      <c r="B10" s="966"/>
      <c r="C10" s="852" t="s">
        <v>301</v>
      </c>
      <c r="D10" s="777"/>
      <c r="E10" s="777"/>
      <c r="F10" s="777"/>
      <c r="G10" s="777"/>
      <c r="H10" s="777"/>
      <c r="I10" s="853"/>
      <c r="J10" s="969" t="s">
        <v>494</v>
      </c>
      <c r="K10" s="969"/>
      <c r="L10" s="969"/>
      <c r="M10" s="969"/>
      <c r="N10" s="627" t="s">
        <v>90</v>
      </c>
      <c r="O10" s="628"/>
      <c r="P10" s="628"/>
      <c r="Q10" s="628"/>
      <c r="R10" s="628"/>
      <c r="S10" s="629"/>
      <c r="T10" s="511">
        <v>1700</v>
      </c>
      <c r="U10" s="511"/>
      <c r="V10" s="511"/>
      <c r="W10" s="511"/>
      <c r="X10" s="979">
        <v>0</v>
      </c>
      <c r="Y10" s="980"/>
      <c r="Z10" s="980"/>
      <c r="AA10" s="981"/>
      <c r="AB10" s="968">
        <v>2200</v>
      </c>
      <c r="AC10" s="777"/>
      <c r="AD10" s="777"/>
      <c r="AE10" s="853"/>
      <c r="AF10" s="969" t="s">
        <v>493</v>
      </c>
      <c r="AG10" s="969"/>
      <c r="AH10" s="969"/>
      <c r="AI10" s="965"/>
      <c r="AJ10" s="965"/>
      <c r="AK10" s="965"/>
      <c r="AL10" s="965"/>
      <c r="AM10" s="965"/>
      <c r="AN10" s="965"/>
      <c r="AO10" s="965"/>
      <c r="AP10" s="506"/>
      <c r="AQ10" s="506"/>
      <c r="AR10" s="506"/>
    </row>
    <row r="11" spans="1:44" x14ac:dyDescent="0.15">
      <c r="A11" s="966"/>
      <c r="B11" s="966"/>
      <c r="C11" s="240"/>
      <c r="D11" s="206"/>
      <c r="E11" s="206"/>
      <c r="F11" s="206"/>
      <c r="G11" s="206"/>
      <c r="H11" s="206"/>
      <c r="I11" s="964"/>
      <c r="J11" s="969"/>
      <c r="K11" s="969"/>
      <c r="L11" s="969"/>
      <c r="M11" s="969"/>
      <c r="N11" s="631" t="s">
        <v>430</v>
      </c>
      <c r="O11" s="632"/>
      <c r="P11" s="632"/>
      <c r="Q11" s="632"/>
      <c r="R11" s="632"/>
      <c r="S11" s="633"/>
      <c r="T11" s="511"/>
      <c r="U11" s="511"/>
      <c r="V11" s="511"/>
      <c r="W11" s="511"/>
      <c r="X11" s="982"/>
      <c r="Y11" s="983"/>
      <c r="Z11" s="983"/>
      <c r="AA11" s="984"/>
      <c r="AB11" s="240"/>
      <c r="AC11" s="206"/>
      <c r="AD11" s="206"/>
      <c r="AE11" s="964"/>
      <c r="AF11" s="969"/>
      <c r="AG11" s="969"/>
      <c r="AH11" s="969"/>
      <c r="AI11" s="965"/>
      <c r="AJ11" s="965"/>
      <c r="AK11" s="965"/>
      <c r="AL11" s="965"/>
      <c r="AM11" s="965"/>
      <c r="AN11" s="965"/>
      <c r="AO11" s="965"/>
      <c r="AP11" s="506"/>
      <c r="AQ11" s="506"/>
      <c r="AR11" s="506"/>
    </row>
    <row r="12" spans="1:44" x14ac:dyDescent="0.15">
      <c r="A12" s="966"/>
      <c r="B12" s="966"/>
      <c r="C12" s="634"/>
      <c r="D12" s="635"/>
      <c r="E12" s="635"/>
      <c r="F12" s="635"/>
      <c r="G12" s="635"/>
      <c r="H12" s="635"/>
      <c r="I12" s="636"/>
      <c r="J12" s="969"/>
      <c r="K12" s="969"/>
      <c r="L12" s="969"/>
      <c r="M12" s="969"/>
      <c r="N12" s="634" t="s">
        <v>431</v>
      </c>
      <c r="O12" s="635"/>
      <c r="P12" s="635"/>
      <c r="Q12" s="635"/>
      <c r="R12" s="635"/>
      <c r="S12" s="636"/>
      <c r="T12" s="511"/>
      <c r="U12" s="511"/>
      <c r="V12" s="511"/>
      <c r="W12" s="511"/>
      <c r="X12" s="985"/>
      <c r="Y12" s="986"/>
      <c r="Z12" s="986"/>
      <c r="AA12" s="987"/>
      <c r="AB12" s="634"/>
      <c r="AC12" s="635"/>
      <c r="AD12" s="635"/>
      <c r="AE12" s="636"/>
      <c r="AF12" s="969"/>
      <c r="AG12" s="969"/>
      <c r="AH12" s="969"/>
      <c r="AI12" s="965"/>
      <c r="AJ12" s="965"/>
      <c r="AK12" s="965"/>
      <c r="AL12" s="965"/>
      <c r="AM12" s="965"/>
      <c r="AN12" s="965"/>
      <c r="AO12" s="965"/>
      <c r="AP12" s="506"/>
      <c r="AQ12" s="506"/>
      <c r="AR12" s="506"/>
    </row>
    <row r="13" spans="1:44" x14ac:dyDescent="0.15">
      <c r="A13" s="966">
        <v>2</v>
      </c>
      <c r="B13" s="966"/>
      <c r="C13" s="852" t="s">
        <v>311</v>
      </c>
      <c r="D13" s="777"/>
      <c r="E13" s="777"/>
      <c r="F13" s="777"/>
      <c r="G13" s="777"/>
      <c r="H13" s="777"/>
      <c r="I13" s="853"/>
      <c r="J13" s="969" t="s">
        <v>494</v>
      </c>
      <c r="K13" s="969"/>
      <c r="L13" s="969"/>
      <c r="M13" s="969"/>
      <c r="N13" s="627" t="s">
        <v>90</v>
      </c>
      <c r="O13" s="628"/>
      <c r="P13" s="628"/>
      <c r="Q13" s="628"/>
      <c r="R13" s="628"/>
      <c r="S13" s="629"/>
      <c r="T13" s="511">
        <v>1615</v>
      </c>
      <c r="U13" s="511"/>
      <c r="V13" s="511"/>
      <c r="W13" s="511"/>
      <c r="X13" s="979">
        <v>0</v>
      </c>
      <c r="Y13" s="980"/>
      <c r="Z13" s="980"/>
      <c r="AA13" s="981"/>
      <c r="AB13" s="968">
        <v>2200</v>
      </c>
      <c r="AC13" s="777"/>
      <c r="AD13" s="777"/>
      <c r="AE13" s="853"/>
      <c r="AF13" s="969" t="s">
        <v>493</v>
      </c>
      <c r="AG13" s="969"/>
      <c r="AH13" s="969"/>
      <c r="AI13" s="965"/>
      <c r="AJ13" s="965"/>
      <c r="AK13" s="965"/>
      <c r="AL13" s="965"/>
      <c r="AM13" s="965"/>
      <c r="AN13" s="965"/>
      <c r="AO13" s="965"/>
      <c r="AP13" s="506"/>
      <c r="AQ13" s="506"/>
      <c r="AR13" s="506"/>
    </row>
    <row r="14" spans="1:44" x14ac:dyDescent="0.15">
      <c r="A14" s="966"/>
      <c r="B14" s="966"/>
      <c r="C14" s="240"/>
      <c r="D14" s="206"/>
      <c r="E14" s="206"/>
      <c r="F14" s="206"/>
      <c r="G14" s="206"/>
      <c r="H14" s="206"/>
      <c r="I14" s="964"/>
      <c r="J14" s="969"/>
      <c r="K14" s="969"/>
      <c r="L14" s="969"/>
      <c r="M14" s="969"/>
      <c r="N14" s="631" t="s">
        <v>432</v>
      </c>
      <c r="O14" s="632"/>
      <c r="P14" s="632"/>
      <c r="Q14" s="632"/>
      <c r="R14" s="632"/>
      <c r="S14" s="633"/>
      <c r="T14" s="511"/>
      <c r="U14" s="511"/>
      <c r="V14" s="511"/>
      <c r="W14" s="511"/>
      <c r="X14" s="982"/>
      <c r="Y14" s="983"/>
      <c r="Z14" s="983"/>
      <c r="AA14" s="984"/>
      <c r="AB14" s="240"/>
      <c r="AC14" s="206"/>
      <c r="AD14" s="206"/>
      <c r="AE14" s="964"/>
      <c r="AF14" s="969"/>
      <c r="AG14" s="969"/>
      <c r="AH14" s="969"/>
      <c r="AI14" s="965"/>
      <c r="AJ14" s="965"/>
      <c r="AK14" s="965"/>
      <c r="AL14" s="965"/>
      <c r="AM14" s="965"/>
      <c r="AN14" s="965"/>
      <c r="AO14" s="965"/>
      <c r="AP14" s="506"/>
      <c r="AQ14" s="506"/>
      <c r="AR14" s="506"/>
    </row>
    <row r="15" spans="1:44" x14ac:dyDescent="0.15">
      <c r="A15" s="966"/>
      <c r="B15" s="966"/>
      <c r="C15" s="634"/>
      <c r="D15" s="635"/>
      <c r="E15" s="635"/>
      <c r="F15" s="635"/>
      <c r="G15" s="635"/>
      <c r="H15" s="635"/>
      <c r="I15" s="636"/>
      <c r="J15" s="969"/>
      <c r="K15" s="969"/>
      <c r="L15" s="969"/>
      <c r="M15" s="969"/>
      <c r="N15" s="634" t="s">
        <v>433</v>
      </c>
      <c r="O15" s="635"/>
      <c r="P15" s="635"/>
      <c r="Q15" s="635"/>
      <c r="R15" s="635"/>
      <c r="S15" s="636"/>
      <c r="T15" s="511"/>
      <c r="U15" s="511"/>
      <c r="V15" s="511"/>
      <c r="W15" s="511"/>
      <c r="X15" s="985"/>
      <c r="Y15" s="986"/>
      <c r="Z15" s="986"/>
      <c r="AA15" s="987"/>
      <c r="AB15" s="634"/>
      <c r="AC15" s="635"/>
      <c r="AD15" s="635"/>
      <c r="AE15" s="636"/>
      <c r="AF15" s="969"/>
      <c r="AG15" s="969"/>
      <c r="AH15" s="969"/>
      <c r="AI15" s="965"/>
      <c r="AJ15" s="965"/>
      <c r="AK15" s="965"/>
      <c r="AL15" s="965"/>
      <c r="AM15" s="965"/>
      <c r="AN15" s="965"/>
      <c r="AO15" s="965"/>
      <c r="AP15" s="506"/>
      <c r="AQ15" s="506"/>
      <c r="AR15" s="506"/>
    </row>
    <row r="16" spans="1:44" x14ac:dyDescent="0.15">
      <c r="A16" s="966">
        <v>3</v>
      </c>
      <c r="B16" s="966"/>
      <c r="C16" s="852" t="s">
        <v>306</v>
      </c>
      <c r="D16" s="777"/>
      <c r="E16" s="777"/>
      <c r="F16" s="777"/>
      <c r="G16" s="777"/>
      <c r="H16" s="777"/>
      <c r="I16" s="853"/>
      <c r="J16" s="969" t="s">
        <v>494</v>
      </c>
      <c r="K16" s="969"/>
      <c r="L16" s="969"/>
      <c r="M16" s="969"/>
      <c r="N16" s="627" t="s">
        <v>90</v>
      </c>
      <c r="O16" s="628"/>
      <c r="P16" s="628"/>
      <c r="Q16" s="628"/>
      <c r="R16" s="628"/>
      <c r="S16" s="629"/>
      <c r="T16" s="511">
        <v>680</v>
      </c>
      <c r="U16" s="511"/>
      <c r="V16" s="511"/>
      <c r="W16" s="511"/>
      <c r="X16" s="979">
        <v>0</v>
      </c>
      <c r="Y16" s="980"/>
      <c r="Z16" s="980"/>
      <c r="AA16" s="981"/>
      <c r="AB16" s="968">
        <v>2200</v>
      </c>
      <c r="AC16" s="777"/>
      <c r="AD16" s="777"/>
      <c r="AE16" s="853"/>
      <c r="AF16" s="969" t="s">
        <v>493</v>
      </c>
      <c r="AG16" s="969"/>
      <c r="AH16" s="969"/>
      <c r="AI16" s="965"/>
      <c r="AJ16" s="965"/>
      <c r="AK16" s="965"/>
      <c r="AL16" s="965"/>
      <c r="AM16" s="965"/>
      <c r="AN16" s="965"/>
      <c r="AO16" s="965"/>
      <c r="AP16" s="506"/>
      <c r="AQ16" s="506"/>
      <c r="AR16" s="506"/>
    </row>
    <row r="17" spans="1:44" x14ac:dyDescent="0.15">
      <c r="A17" s="966"/>
      <c r="B17" s="966"/>
      <c r="C17" s="240"/>
      <c r="D17" s="206"/>
      <c r="E17" s="206"/>
      <c r="F17" s="206"/>
      <c r="G17" s="206"/>
      <c r="H17" s="206"/>
      <c r="I17" s="964"/>
      <c r="J17" s="969"/>
      <c r="K17" s="969"/>
      <c r="L17" s="969"/>
      <c r="M17" s="969"/>
      <c r="N17" s="631" t="s">
        <v>434</v>
      </c>
      <c r="O17" s="632"/>
      <c r="P17" s="632"/>
      <c r="Q17" s="632"/>
      <c r="R17" s="632"/>
      <c r="S17" s="633"/>
      <c r="T17" s="511"/>
      <c r="U17" s="511"/>
      <c r="V17" s="511"/>
      <c r="W17" s="511"/>
      <c r="X17" s="982"/>
      <c r="Y17" s="983"/>
      <c r="Z17" s="983"/>
      <c r="AA17" s="984"/>
      <c r="AB17" s="240"/>
      <c r="AC17" s="206"/>
      <c r="AD17" s="206"/>
      <c r="AE17" s="964"/>
      <c r="AF17" s="969"/>
      <c r="AG17" s="969"/>
      <c r="AH17" s="969"/>
      <c r="AI17" s="965"/>
      <c r="AJ17" s="965"/>
      <c r="AK17" s="965"/>
      <c r="AL17" s="965"/>
      <c r="AM17" s="965"/>
      <c r="AN17" s="965"/>
      <c r="AO17" s="965"/>
      <c r="AP17" s="506"/>
      <c r="AQ17" s="506"/>
      <c r="AR17" s="506"/>
    </row>
    <row r="18" spans="1:44" x14ac:dyDescent="0.15">
      <c r="A18" s="966"/>
      <c r="B18" s="966"/>
      <c r="C18" s="634"/>
      <c r="D18" s="635"/>
      <c r="E18" s="635"/>
      <c r="F18" s="635"/>
      <c r="G18" s="635"/>
      <c r="H18" s="635"/>
      <c r="I18" s="636"/>
      <c r="J18" s="969"/>
      <c r="K18" s="969"/>
      <c r="L18" s="969"/>
      <c r="M18" s="969"/>
      <c r="N18" s="634" t="s">
        <v>435</v>
      </c>
      <c r="O18" s="635"/>
      <c r="P18" s="635"/>
      <c r="Q18" s="635"/>
      <c r="R18" s="635"/>
      <c r="S18" s="636"/>
      <c r="T18" s="511"/>
      <c r="U18" s="511"/>
      <c r="V18" s="511"/>
      <c r="W18" s="511"/>
      <c r="X18" s="985"/>
      <c r="Y18" s="986"/>
      <c r="Z18" s="986"/>
      <c r="AA18" s="987"/>
      <c r="AB18" s="634"/>
      <c r="AC18" s="635"/>
      <c r="AD18" s="635"/>
      <c r="AE18" s="636"/>
      <c r="AF18" s="969"/>
      <c r="AG18" s="969"/>
      <c r="AH18" s="969"/>
      <c r="AI18" s="965"/>
      <c r="AJ18" s="965"/>
      <c r="AK18" s="965"/>
      <c r="AL18" s="965"/>
      <c r="AM18" s="965"/>
      <c r="AN18" s="965"/>
      <c r="AO18" s="965"/>
      <c r="AP18" s="506"/>
      <c r="AQ18" s="506"/>
      <c r="AR18" s="506"/>
    </row>
    <row r="19" spans="1:44" x14ac:dyDescent="0.15">
      <c r="A19" s="966">
        <v>4</v>
      </c>
      <c r="B19" s="966"/>
      <c r="C19" s="852" t="s">
        <v>305</v>
      </c>
      <c r="D19" s="777"/>
      <c r="E19" s="777"/>
      <c r="F19" s="777"/>
      <c r="G19" s="777"/>
      <c r="H19" s="777"/>
      <c r="I19" s="853"/>
      <c r="J19" s="969" t="s">
        <v>494</v>
      </c>
      <c r="K19" s="969"/>
      <c r="L19" s="969"/>
      <c r="M19" s="969"/>
      <c r="N19" s="627" t="s">
        <v>90</v>
      </c>
      <c r="O19" s="628"/>
      <c r="P19" s="628"/>
      <c r="Q19" s="628"/>
      <c r="R19" s="628"/>
      <c r="S19" s="629"/>
      <c r="T19" s="511">
        <v>0</v>
      </c>
      <c r="U19" s="511"/>
      <c r="V19" s="511"/>
      <c r="W19" s="511"/>
      <c r="X19" s="979">
        <v>0</v>
      </c>
      <c r="Y19" s="980"/>
      <c r="Z19" s="980"/>
      <c r="AA19" s="981"/>
      <c r="AB19" s="968">
        <v>2200</v>
      </c>
      <c r="AC19" s="777"/>
      <c r="AD19" s="777"/>
      <c r="AE19" s="853"/>
      <c r="AF19" s="969" t="s">
        <v>493</v>
      </c>
      <c r="AG19" s="969"/>
      <c r="AH19" s="969"/>
      <c r="AI19" s="965"/>
      <c r="AJ19" s="965"/>
      <c r="AK19" s="965"/>
      <c r="AL19" s="965"/>
      <c r="AM19" s="965"/>
      <c r="AN19" s="965"/>
      <c r="AO19" s="965"/>
      <c r="AP19" s="506"/>
      <c r="AQ19" s="506"/>
      <c r="AR19" s="506"/>
    </row>
    <row r="20" spans="1:44" x14ac:dyDescent="0.15">
      <c r="A20" s="966"/>
      <c r="B20" s="966"/>
      <c r="C20" s="240"/>
      <c r="D20" s="206"/>
      <c r="E20" s="206"/>
      <c r="F20" s="206"/>
      <c r="G20" s="206"/>
      <c r="H20" s="206"/>
      <c r="I20" s="964"/>
      <c r="J20" s="969"/>
      <c r="K20" s="969"/>
      <c r="L20" s="969"/>
      <c r="M20" s="969"/>
      <c r="N20" s="631" t="s">
        <v>89</v>
      </c>
      <c r="O20" s="632"/>
      <c r="P20" s="632"/>
      <c r="Q20" s="632"/>
      <c r="R20" s="632"/>
      <c r="S20" s="633"/>
      <c r="T20" s="511"/>
      <c r="U20" s="511"/>
      <c r="V20" s="511"/>
      <c r="W20" s="511"/>
      <c r="X20" s="982"/>
      <c r="Y20" s="983"/>
      <c r="Z20" s="983"/>
      <c r="AA20" s="984"/>
      <c r="AB20" s="240"/>
      <c r="AC20" s="206"/>
      <c r="AD20" s="206"/>
      <c r="AE20" s="964"/>
      <c r="AF20" s="969"/>
      <c r="AG20" s="969"/>
      <c r="AH20" s="969"/>
      <c r="AI20" s="965"/>
      <c r="AJ20" s="965"/>
      <c r="AK20" s="965"/>
      <c r="AL20" s="965"/>
      <c r="AM20" s="965"/>
      <c r="AN20" s="965"/>
      <c r="AO20" s="965"/>
      <c r="AP20" s="506"/>
      <c r="AQ20" s="506"/>
      <c r="AR20" s="506"/>
    </row>
    <row r="21" spans="1:44" x14ac:dyDescent="0.15">
      <c r="A21" s="966"/>
      <c r="B21" s="966"/>
      <c r="C21" s="634"/>
      <c r="D21" s="635"/>
      <c r="E21" s="635"/>
      <c r="F21" s="635"/>
      <c r="G21" s="635"/>
      <c r="H21" s="635"/>
      <c r="I21" s="636"/>
      <c r="J21" s="969"/>
      <c r="K21" s="969"/>
      <c r="L21" s="969"/>
      <c r="M21" s="969"/>
      <c r="N21" s="634" t="s">
        <v>88</v>
      </c>
      <c r="O21" s="635"/>
      <c r="P21" s="635"/>
      <c r="Q21" s="635"/>
      <c r="R21" s="635"/>
      <c r="S21" s="636"/>
      <c r="T21" s="511"/>
      <c r="U21" s="511"/>
      <c r="V21" s="511"/>
      <c r="W21" s="511"/>
      <c r="X21" s="985"/>
      <c r="Y21" s="986"/>
      <c r="Z21" s="986"/>
      <c r="AA21" s="987"/>
      <c r="AB21" s="634"/>
      <c r="AC21" s="635"/>
      <c r="AD21" s="635"/>
      <c r="AE21" s="636"/>
      <c r="AF21" s="969"/>
      <c r="AG21" s="969"/>
      <c r="AH21" s="969"/>
      <c r="AI21" s="965"/>
      <c r="AJ21" s="965"/>
      <c r="AK21" s="965"/>
      <c r="AL21" s="965"/>
      <c r="AM21" s="965"/>
      <c r="AN21" s="965"/>
      <c r="AO21" s="965"/>
      <c r="AP21" s="506"/>
      <c r="AQ21" s="506"/>
      <c r="AR21" s="506"/>
    </row>
    <row r="22" spans="1:44" x14ac:dyDescent="0.15">
      <c r="A22" s="966">
        <v>5</v>
      </c>
      <c r="B22" s="966"/>
      <c r="C22" s="506" t="s">
        <v>436</v>
      </c>
      <c r="D22" s="506"/>
      <c r="E22" s="506"/>
      <c r="F22" s="506"/>
      <c r="G22" s="506"/>
      <c r="H22" s="506"/>
      <c r="I22" s="506"/>
      <c r="J22" s="969" t="s">
        <v>494</v>
      </c>
      <c r="K22" s="969"/>
      <c r="L22" s="969"/>
      <c r="M22" s="969"/>
      <c r="N22" s="627" t="s">
        <v>90</v>
      </c>
      <c r="O22" s="628"/>
      <c r="P22" s="628"/>
      <c r="Q22" s="628"/>
      <c r="R22" s="628"/>
      <c r="S22" s="629"/>
      <c r="T22" s="511">
        <v>0</v>
      </c>
      <c r="U22" s="511"/>
      <c r="V22" s="511"/>
      <c r="W22" s="511"/>
      <c r="X22" s="979">
        <v>0</v>
      </c>
      <c r="Y22" s="980"/>
      <c r="Z22" s="980"/>
      <c r="AA22" s="981"/>
      <c r="AB22" s="968">
        <v>2200</v>
      </c>
      <c r="AC22" s="777"/>
      <c r="AD22" s="777"/>
      <c r="AE22" s="853"/>
      <c r="AF22" s="969" t="s">
        <v>493</v>
      </c>
      <c r="AG22" s="969"/>
      <c r="AH22" s="969"/>
      <c r="AI22" s="965"/>
      <c r="AJ22" s="965"/>
      <c r="AK22" s="965"/>
      <c r="AL22" s="965"/>
      <c r="AM22" s="965"/>
      <c r="AN22" s="965"/>
      <c r="AO22" s="965"/>
      <c r="AP22" s="506"/>
      <c r="AQ22" s="506"/>
      <c r="AR22" s="506"/>
    </row>
    <row r="23" spans="1:44" x14ac:dyDescent="0.15">
      <c r="A23" s="966"/>
      <c r="B23" s="966"/>
      <c r="C23" s="506"/>
      <c r="D23" s="506"/>
      <c r="E23" s="506"/>
      <c r="F23" s="506"/>
      <c r="G23" s="506"/>
      <c r="H23" s="506"/>
      <c r="I23" s="506"/>
      <c r="J23" s="969"/>
      <c r="K23" s="969"/>
      <c r="L23" s="969"/>
      <c r="M23" s="969"/>
      <c r="N23" s="631" t="s">
        <v>89</v>
      </c>
      <c r="O23" s="632"/>
      <c r="P23" s="632"/>
      <c r="Q23" s="632"/>
      <c r="R23" s="632"/>
      <c r="S23" s="633"/>
      <c r="T23" s="511"/>
      <c r="U23" s="511"/>
      <c r="V23" s="511"/>
      <c r="W23" s="511"/>
      <c r="X23" s="982"/>
      <c r="Y23" s="983"/>
      <c r="Z23" s="983"/>
      <c r="AA23" s="984"/>
      <c r="AB23" s="240"/>
      <c r="AC23" s="206"/>
      <c r="AD23" s="206"/>
      <c r="AE23" s="964"/>
      <c r="AF23" s="969"/>
      <c r="AG23" s="969"/>
      <c r="AH23" s="969"/>
      <c r="AI23" s="965"/>
      <c r="AJ23" s="965"/>
      <c r="AK23" s="965"/>
      <c r="AL23" s="965"/>
      <c r="AM23" s="965"/>
      <c r="AN23" s="965"/>
      <c r="AO23" s="965"/>
      <c r="AP23" s="506"/>
      <c r="AQ23" s="506"/>
      <c r="AR23" s="506"/>
    </row>
    <row r="24" spans="1:44" x14ac:dyDescent="0.15">
      <c r="A24" s="966"/>
      <c r="B24" s="966"/>
      <c r="C24" s="506"/>
      <c r="D24" s="506"/>
      <c r="E24" s="506"/>
      <c r="F24" s="506"/>
      <c r="G24" s="506"/>
      <c r="H24" s="506"/>
      <c r="I24" s="506"/>
      <c r="J24" s="969"/>
      <c r="K24" s="969"/>
      <c r="L24" s="969"/>
      <c r="M24" s="969"/>
      <c r="N24" s="634" t="s">
        <v>437</v>
      </c>
      <c r="O24" s="635"/>
      <c r="P24" s="635"/>
      <c r="Q24" s="635"/>
      <c r="R24" s="635"/>
      <c r="S24" s="636"/>
      <c r="T24" s="511"/>
      <c r="U24" s="511"/>
      <c r="V24" s="511"/>
      <c r="W24" s="511"/>
      <c r="X24" s="985"/>
      <c r="Y24" s="986"/>
      <c r="Z24" s="986"/>
      <c r="AA24" s="987"/>
      <c r="AB24" s="634"/>
      <c r="AC24" s="635"/>
      <c r="AD24" s="635"/>
      <c r="AE24" s="636"/>
      <c r="AF24" s="969"/>
      <c r="AG24" s="969"/>
      <c r="AH24" s="969"/>
      <c r="AI24" s="965"/>
      <c r="AJ24" s="965"/>
      <c r="AK24" s="965"/>
      <c r="AL24" s="965"/>
      <c r="AM24" s="965"/>
      <c r="AN24" s="965"/>
      <c r="AO24" s="965"/>
      <c r="AP24" s="506"/>
      <c r="AQ24" s="506"/>
      <c r="AR24" s="506"/>
    </row>
    <row r="25" spans="1:44" x14ac:dyDescent="0.15">
      <c r="A25" s="966">
        <v>6</v>
      </c>
      <c r="B25" s="966"/>
      <c r="C25" s="506" t="s">
        <v>438</v>
      </c>
      <c r="D25" s="506"/>
      <c r="E25" s="506"/>
      <c r="F25" s="506"/>
      <c r="G25" s="506"/>
      <c r="H25" s="506"/>
      <c r="I25" s="506"/>
      <c r="J25" s="969" t="s">
        <v>494</v>
      </c>
      <c r="K25" s="969"/>
      <c r="L25" s="969"/>
      <c r="M25" s="969"/>
      <c r="N25" s="627" t="s">
        <v>90</v>
      </c>
      <c r="O25" s="628"/>
      <c r="P25" s="628"/>
      <c r="Q25" s="628"/>
      <c r="R25" s="628"/>
      <c r="S25" s="629"/>
      <c r="T25" s="511">
        <v>5030</v>
      </c>
      <c r="U25" s="511"/>
      <c r="V25" s="511"/>
      <c r="W25" s="511"/>
      <c r="X25" s="979">
        <v>0</v>
      </c>
      <c r="Y25" s="980"/>
      <c r="Z25" s="980"/>
      <c r="AA25" s="981"/>
      <c r="AB25" s="968">
        <v>2200</v>
      </c>
      <c r="AC25" s="777"/>
      <c r="AD25" s="777"/>
      <c r="AE25" s="853"/>
      <c r="AF25" s="969" t="s">
        <v>493</v>
      </c>
      <c r="AG25" s="969"/>
      <c r="AH25" s="969"/>
      <c r="AI25" s="965"/>
      <c r="AJ25" s="965"/>
      <c r="AK25" s="965"/>
      <c r="AL25" s="965"/>
      <c r="AM25" s="965"/>
      <c r="AN25" s="965"/>
      <c r="AO25" s="965"/>
      <c r="AP25" s="506"/>
      <c r="AQ25" s="506"/>
      <c r="AR25" s="506"/>
    </row>
    <row r="26" spans="1:44" x14ac:dyDescent="0.15">
      <c r="A26" s="966"/>
      <c r="B26" s="966"/>
      <c r="C26" s="506"/>
      <c r="D26" s="506"/>
      <c r="E26" s="506"/>
      <c r="F26" s="506"/>
      <c r="G26" s="506"/>
      <c r="H26" s="506"/>
      <c r="I26" s="506"/>
      <c r="J26" s="969"/>
      <c r="K26" s="969"/>
      <c r="L26" s="969"/>
      <c r="M26" s="969"/>
      <c r="N26" s="631" t="s">
        <v>439</v>
      </c>
      <c r="O26" s="632"/>
      <c r="P26" s="632"/>
      <c r="Q26" s="632"/>
      <c r="R26" s="632"/>
      <c r="S26" s="633"/>
      <c r="T26" s="511"/>
      <c r="U26" s="511"/>
      <c r="V26" s="511"/>
      <c r="W26" s="511"/>
      <c r="X26" s="982"/>
      <c r="Y26" s="983"/>
      <c r="Z26" s="983"/>
      <c r="AA26" s="984"/>
      <c r="AB26" s="240"/>
      <c r="AC26" s="206"/>
      <c r="AD26" s="206"/>
      <c r="AE26" s="964"/>
      <c r="AF26" s="969"/>
      <c r="AG26" s="969"/>
      <c r="AH26" s="969"/>
      <c r="AI26" s="965"/>
      <c r="AJ26" s="965"/>
      <c r="AK26" s="965"/>
      <c r="AL26" s="965"/>
      <c r="AM26" s="965"/>
      <c r="AN26" s="965"/>
      <c r="AO26" s="965"/>
      <c r="AP26" s="506"/>
      <c r="AQ26" s="506"/>
      <c r="AR26" s="506"/>
    </row>
    <row r="27" spans="1:44" x14ac:dyDescent="0.15">
      <c r="A27" s="966"/>
      <c r="B27" s="966"/>
      <c r="C27" s="506"/>
      <c r="D27" s="506"/>
      <c r="E27" s="506"/>
      <c r="F27" s="506"/>
      <c r="G27" s="506"/>
      <c r="H27" s="506"/>
      <c r="I27" s="506"/>
      <c r="J27" s="969"/>
      <c r="K27" s="969"/>
      <c r="L27" s="969"/>
      <c r="M27" s="969"/>
      <c r="N27" s="634" t="s">
        <v>440</v>
      </c>
      <c r="O27" s="635"/>
      <c r="P27" s="635"/>
      <c r="Q27" s="635"/>
      <c r="R27" s="635"/>
      <c r="S27" s="636"/>
      <c r="T27" s="511"/>
      <c r="U27" s="511"/>
      <c r="V27" s="511"/>
      <c r="W27" s="511"/>
      <c r="X27" s="985"/>
      <c r="Y27" s="986"/>
      <c r="Z27" s="986"/>
      <c r="AA27" s="987"/>
      <c r="AB27" s="634"/>
      <c r="AC27" s="635"/>
      <c r="AD27" s="635"/>
      <c r="AE27" s="636"/>
      <c r="AF27" s="969"/>
      <c r="AG27" s="969"/>
      <c r="AH27" s="969"/>
      <c r="AI27" s="965"/>
      <c r="AJ27" s="965"/>
      <c r="AK27" s="965"/>
      <c r="AL27" s="965"/>
      <c r="AM27" s="965"/>
      <c r="AN27" s="965"/>
      <c r="AO27" s="965"/>
      <c r="AP27" s="506"/>
      <c r="AQ27" s="506"/>
      <c r="AR27" s="506"/>
    </row>
    <row r="28" spans="1:44" x14ac:dyDescent="0.15">
      <c r="A28" s="966">
        <v>7</v>
      </c>
      <c r="B28" s="966"/>
      <c r="C28" s="506" t="s">
        <v>441</v>
      </c>
      <c r="D28" s="506"/>
      <c r="E28" s="506"/>
      <c r="F28" s="506"/>
      <c r="G28" s="506"/>
      <c r="H28" s="506"/>
      <c r="I28" s="506"/>
      <c r="J28" s="969" t="s">
        <v>494</v>
      </c>
      <c r="K28" s="969"/>
      <c r="L28" s="969"/>
      <c r="M28" s="969"/>
      <c r="N28" s="627" t="s">
        <v>90</v>
      </c>
      <c r="O28" s="628"/>
      <c r="P28" s="628"/>
      <c r="Q28" s="628"/>
      <c r="R28" s="628"/>
      <c r="S28" s="629"/>
      <c r="T28" s="511">
        <v>1870</v>
      </c>
      <c r="U28" s="511"/>
      <c r="V28" s="511"/>
      <c r="W28" s="511"/>
      <c r="X28" s="979">
        <v>0</v>
      </c>
      <c r="Y28" s="980"/>
      <c r="Z28" s="980"/>
      <c r="AA28" s="981"/>
      <c r="AB28" s="968">
        <v>2200</v>
      </c>
      <c r="AC28" s="777"/>
      <c r="AD28" s="777"/>
      <c r="AE28" s="853"/>
      <c r="AF28" s="969" t="s">
        <v>493</v>
      </c>
      <c r="AG28" s="969"/>
      <c r="AH28" s="969"/>
      <c r="AI28" s="965"/>
      <c r="AJ28" s="965"/>
      <c r="AK28" s="965"/>
      <c r="AL28" s="965"/>
      <c r="AM28" s="965"/>
      <c r="AN28" s="965"/>
      <c r="AO28" s="965"/>
      <c r="AP28" s="506"/>
      <c r="AQ28" s="506"/>
      <c r="AR28" s="506"/>
    </row>
    <row r="29" spans="1:44" x14ac:dyDescent="0.15">
      <c r="A29" s="966"/>
      <c r="B29" s="966"/>
      <c r="C29" s="506"/>
      <c r="D29" s="506"/>
      <c r="E29" s="506"/>
      <c r="F29" s="506"/>
      <c r="G29" s="506"/>
      <c r="H29" s="506"/>
      <c r="I29" s="506"/>
      <c r="J29" s="969"/>
      <c r="K29" s="969"/>
      <c r="L29" s="969"/>
      <c r="M29" s="969"/>
      <c r="N29" s="631" t="s">
        <v>442</v>
      </c>
      <c r="O29" s="632"/>
      <c r="P29" s="632"/>
      <c r="Q29" s="632"/>
      <c r="R29" s="632"/>
      <c r="S29" s="633"/>
      <c r="T29" s="511"/>
      <c r="U29" s="511"/>
      <c r="V29" s="511"/>
      <c r="W29" s="511"/>
      <c r="X29" s="982"/>
      <c r="Y29" s="983"/>
      <c r="Z29" s="983"/>
      <c r="AA29" s="984"/>
      <c r="AB29" s="240"/>
      <c r="AC29" s="206"/>
      <c r="AD29" s="206"/>
      <c r="AE29" s="964"/>
      <c r="AF29" s="969"/>
      <c r="AG29" s="969"/>
      <c r="AH29" s="969"/>
      <c r="AI29" s="965"/>
      <c r="AJ29" s="965"/>
      <c r="AK29" s="965"/>
      <c r="AL29" s="965"/>
      <c r="AM29" s="965"/>
      <c r="AN29" s="965"/>
      <c r="AO29" s="965"/>
      <c r="AP29" s="506"/>
      <c r="AQ29" s="506"/>
      <c r="AR29" s="506"/>
    </row>
    <row r="30" spans="1:44" x14ac:dyDescent="0.15">
      <c r="A30" s="966"/>
      <c r="B30" s="966"/>
      <c r="C30" s="506"/>
      <c r="D30" s="506"/>
      <c r="E30" s="506"/>
      <c r="F30" s="506"/>
      <c r="G30" s="506"/>
      <c r="H30" s="506"/>
      <c r="I30" s="506"/>
      <c r="J30" s="969"/>
      <c r="K30" s="969"/>
      <c r="L30" s="969"/>
      <c r="M30" s="969"/>
      <c r="N30" s="634" t="s">
        <v>443</v>
      </c>
      <c r="O30" s="635"/>
      <c r="P30" s="635"/>
      <c r="Q30" s="635"/>
      <c r="R30" s="635"/>
      <c r="S30" s="636"/>
      <c r="T30" s="511"/>
      <c r="U30" s="511"/>
      <c r="V30" s="511"/>
      <c r="W30" s="511"/>
      <c r="X30" s="985"/>
      <c r="Y30" s="986"/>
      <c r="Z30" s="986"/>
      <c r="AA30" s="987"/>
      <c r="AB30" s="634"/>
      <c r="AC30" s="635"/>
      <c r="AD30" s="635"/>
      <c r="AE30" s="636"/>
      <c r="AF30" s="969"/>
      <c r="AG30" s="969"/>
      <c r="AH30" s="969"/>
      <c r="AI30" s="965"/>
      <c r="AJ30" s="965"/>
      <c r="AK30" s="965"/>
      <c r="AL30" s="965"/>
      <c r="AM30" s="965"/>
      <c r="AN30" s="965"/>
      <c r="AO30" s="965"/>
      <c r="AP30" s="506"/>
      <c r="AQ30" s="506"/>
      <c r="AR30" s="506"/>
    </row>
    <row r="31" spans="1:44" x14ac:dyDescent="0.15">
      <c r="A31" s="966">
        <v>8</v>
      </c>
      <c r="B31" s="966"/>
      <c r="C31" s="506"/>
      <c r="D31" s="506"/>
      <c r="E31" s="506"/>
      <c r="F31" s="506"/>
      <c r="G31" s="506"/>
      <c r="H31" s="506"/>
      <c r="I31" s="506"/>
      <c r="J31" s="967"/>
      <c r="K31" s="506"/>
      <c r="L31" s="506"/>
      <c r="M31" s="506"/>
      <c r="N31" s="627"/>
      <c r="O31" s="628"/>
      <c r="P31" s="628"/>
      <c r="Q31" s="628"/>
      <c r="R31" s="628"/>
      <c r="S31" s="629"/>
      <c r="T31" s="506"/>
      <c r="U31" s="506"/>
      <c r="V31" s="506"/>
      <c r="W31" s="506"/>
      <c r="X31" s="852"/>
      <c r="Y31" s="777"/>
      <c r="Z31" s="777"/>
      <c r="AA31" s="853"/>
      <c r="AB31" s="852"/>
      <c r="AC31" s="777"/>
      <c r="AD31" s="777"/>
      <c r="AE31" s="853"/>
      <c r="AF31" s="506"/>
      <c r="AG31" s="506"/>
      <c r="AH31" s="506"/>
      <c r="AI31" s="965"/>
      <c r="AJ31" s="965"/>
      <c r="AK31" s="965"/>
      <c r="AL31" s="965"/>
      <c r="AM31" s="965"/>
      <c r="AN31" s="965"/>
      <c r="AO31" s="965"/>
      <c r="AP31" s="506"/>
      <c r="AQ31" s="506"/>
      <c r="AR31" s="506"/>
    </row>
    <row r="32" spans="1:44" x14ac:dyDescent="0.15">
      <c r="A32" s="966"/>
      <c r="B32" s="966"/>
      <c r="C32" s="506"/>
      <c r="D32" s="506"/>
      <c r="E32" s="506"/>
      <c r="F32" s="506"/>
      <c r="G32" s="506"/>
      <c r="H32" s="506"/>
      <c r="I32" s="506"/>
      <c r="J32" s="506"/>
      <c r="K32" s="506"/>
      <c r="L32" s="506"/>
      <c r="M32" s="506"/>
      <c r="N32" s="631"/>
      <c r="O32" s="632"/>
      <c r="P32" s="632"/>
      <c r="Q32" s="632"/>
      <c r="R32" s="632"/>
      <c r="S32" s="633"/>
      <c r="T32" s="506"/>
      <c r="U32" s="506"/>
      <c r="V32" s="506"/>
      <c r="W32" s="506"/>
      <c r="X32" s="240"/>
      <c r="Y32" s="206"/>
      <c r="Z32" s="206"/>
      <c r="AA32" s="964"/>
      <c r="AB32" s="240"/>
      <c r="AC32" s="206"/>
      <c r="AD32" s="206"/>
      <c r="AE32" s="964"/>
      <c r="AF32" s="506"/>
      <c r="AG32" s="506"/>
      <c r="AH32" s="506"/>
      <c r="AI32" s="965"/>
      <c r="AJ32" s="965"/>
      <c r="AK32" s="965"/>
      <c r="AL32" s="965"/>
      <c r="AM32" s="965"/>
      <c r="AN32" s="965"/>
      <c r="AO32" s="965"/>
      <c r="AP32" s="506"/>
      <c r="AQ32" s="506"/>
      <c r="AR32" s="506"/>
    </row>
    <row r="33" spans="1:44" x14ac:dyDescent="0.15">
      <c r="A33" s="966"/>
      <c r="B33" s="966"/>
      <c r="C33" s="506"/>
      <c r="D33" s="506"/>
      <c r="E33" s="506"/>
      <c r="F33" s="506"/>
      <c r="G33" s="506"/>
      <c r="H33" s="506"/>
      <c r="I33" s="506"/>
      <c r="J33" s="506"/>
      <c r="K33" s="506"/>
      <c r="L33" s="506"/>
      <c r="M33" s="506"/>
      <c r="N33" s="634"/>
      <c r="O33" s="635"/>
      <c r="P33" s="635"/>
      <c r="Q33" s="635"/>
      <c r="R33" s="635"/>
      <c r="S33" s="636"/>
      <c r="T33" s="506"/>
      <c r="U33" s="506"/>
      <c r="V33" s="506"/>
      <c r="W33" s="506"/>
      <c r="X33" s="634"/>
      <c r="Y33" s="635"/>
      <c r="Z33" s="635"/>
      <c r="AA33" s="636"/>
      <c r="AB33" s="634"/>
      <c r="AC33" s="635"/>
      <c r="AD33" s="635"/>
      <c r="AE33" s="636"/>
      <c r="AF33" s="506"/>
      <c r="AG33" s="506"/>
      <c r="AH33" s="506"/>
      <c r="AI33" s="965"/>
      <c r="AJ33" s="965"/>
      <c r="AK33" s="965"/>
      <c r="AL33" s="965"/>
      <c r="AM33" s="965"/>
      <c r="AN33" s="965"/>
      <c r="AO33" s="965"/>
      <c r="AP33" s="506"/>
      <c r="AQ33" s="506"/>
      <c r="AR33" s="506"/>
    </row>
    <row r="34" spans="1:44" x14ac:dyDescent="0.15">
      <c r="A34" s="966">
        <v>9</v>
      </c>
      <c r="B34" s="966"/>
      <c r="C34" s="506"/>
      <c r="D34" s="506"/>
      <c r="E34" s="506"/>
      <c r="F34" s="506"/>
      <c r="G34" s="506"/>
      <c r="H34" s="506"/>
      <c r="I34" s="506"/>
      <c r="J34" s="506"/>
      <c r="K34" s="506"/>
      <c r="L34" s="506"/>
      <c r="M34" s="506"/>
      <c r="N34" s="627"/>
      <c r="O34" s="628"/>
      <c r="P34" s="628"/>
      <c r="Q34" s="628"/>
      <c r="R34" s="628"/>
      <c r="S34" s="629"/>
      <c r="T34" s="506"/>
      <c r="U34" s="506"/>
      <c r="V34" s="506"/>
      <c r="W34" s="506"/>
      <c r="X34" s="852"/>
      <c r="Y34" s="777"/>
      <c r="Z34" s="777"/>
      <c r="AA34" s="853"/>
      <c r="AB34" s="852"/>
      <c r="AC34" s="777"/>
      <c r="AD34" s="777"/>
      <c r="AE34" s="853"/>
      <c r="AF34" s="506"/>
      <c r="AG34" s="506"/>
      <c r="AH34" s="506"/>
      <c r="AI34" s="965"/>
      <c r="AJ34" s="965"/>
      <c r="AK34" s="965"/>
      <c r="AL34" s="965"/>
      <c r="AM34" s="965"/>
      <c r="AN34" s="965"/>
      <c r="AO34" s="965"/>
      <c r="AP34" s="506"/>
      <c r="AQ34" s="506"/>
      <c r="AR34" s="506"/>
    </row>
    <row r="35" spans="1:44" x14ac:dyDescent="0.15">
      <c r="A35" s="966"/>
      <c r="B35" s="966"/>
      <c r="C35" s="506"/>
      <c r="D35" s="506"/>
      <c r="E35" s="506"/>
      <c r="F35" s="506"/>
      <c r="G35" s="506"/>
      <c r="H35" s="506"/>
      <c r="I35" s="506"/>
      <c r="J35" s="506"/>
      <c r="K35" s="506"/>
      <c r="L35" s="506"/>
      <c r="M35" s="506"/>
      <c r="N35" s="631"/>
      <c r="O35" s="632"/>
      <c r="P35" s="632"/>
      <c r="Q35" s="632"/>
      <c r="R35" s="632"/>
      <c r="S35" s="633"/>
      <c r="T35" s="506"/>
      <c r="U35" s="506"/>
      <c r="V35" s="506"/>
      <c r="W35" s="506"/>
      <c r="X35" s="240"/>
      <c r="Y35" s="206"/>
      <c r="Z35" s="206"/>
      <c r="AA35" s="964"/>
      <c r="AB35" s="240"/>
      <c r="AC35" s="206"/>
      <c r="AD35" s="206"/>
      <c r="AE35" s="964"/>
      <c r="AF35" s="506"/>
      <c r="AG35" s="506"/>
      <c r="AH35" s="506"/>
      <c r="AI35" s="965"/>
      <c r="AJ35" s="965"/>
      <c r="AK35" s="965"/>
      <c r="AL35" s="965"/>
      <c r="AM35" s="965"/>
      <c r="AN35" s="965"/>
      <c r="AO35" s="965"/>
      <c r="AP35" s="506"/>
      <c r="AQ35" s="506"/>
      <c r="AR35" s="506"/>
    </row>
    <row r="36" spans="1:44" x14ac:dyDescent="0.15">
      <c r="A36" s="966"/>
      <c r="B36" s="966"/>
      <c r="C36" s="506"/>
      <c r="D36" s="506"/>
      <c r="E36" s="506"/>
      <c r="F36" s="506"/>
      <c r="G36" s="506"/>
      <c r="H36" s="506"/>
      <c r="I36" s="506"/>
      <c r="J36" s="506"/>
      <c r="K36" s="506"/>
      <c r="L36" s="506"/>
      <c r="M36" s="506"/>
      <c r="N36" s="634"/>
      <c r="O36" s="635"/>
      <c r="P36" s="635"/>
      <c r="Q36" s="635"/>
      <c r="R36" s="635"/>
      <c r="S36" s="636"/>
      <c r="T36" s="506"/>
      <c r="U36" s="506"/>
      <c r="V36" s="506"/>
      <c r="W36" s="506"/>
      <c r="X36" s="634"/>
      <c r="Y36" s="635"/>
      <c r="Z36" s="635"/>
      <c r="AA36" s="636"/>
      <c r="AB36" s="634"/>
      <c r="AC36" s="635"/>
      <c r="AD36" s="635"/>
      <c r="AE36" s="636"/>
      <c r="AF36" s="506"/>
      <c r="AG36" s="506"/>
      <c r="AH36" s="506"/>
      <c r="AI36" s="965"/>
      <c r="AJ36" s="965"/>
      <c r="AK36" s="965"/>
      <c r="AL36" s="965"/>
      <c r="AM36" s="965"/>
      <c r="AN36" s="965"/>
      <c r="AO36" s="965"/>
      <c r="AP36" s="506"/>
      <c r="AQ36" s="506"/>
      <c r="AR36" s="506"/>
    </row>
    <row r="37" spans="1:44" x14ac:dyDescent="0.15">
      <c r="A37" s="966">
        <v>10</v>
      </c>
      <c r="B37" s="966"/>
      <c r="C37" s="506"/>
      <c r="D37" s="506"/>
      <c r="E37" s="506"/>
      <c r="F37" s="506"/>
      <c r="G37" s="506"/>
      <c r="H37" s="506"/>
      <c r="I37" s="506"/>
      <c r="J37" s="506"/>
      <c r="K37" s="506"/>
      <c r="L37" s="506"/>
      <c r="M37" s="506"/>
      <c r="N37" s="627"/>
      <c r="O37" s="628"/>
      <c r="P37" s="628"/>
      <c r="Q37" s="628"/>
      <c r="R37" s="628"/>
      <c r="S37" s="629"/>
      <c r="T37" s="506"/>
      <c r="U37" s="506"/>
      <c r="V37" s="506"/>
      <c r="W37" s="506"/>
      <c r="X37" s="852"/>
      <c r="Y37" s="777"/>
      <c r="Z37" s="777"/>
      <c r="AA37" s="853"/>
      <c r="AB37" s="852"/>
      <c r="AC37" s="777"/>
      <c r="AD37" s="777"/>
      <c r="AE37" s="853"/>
      <c r="AF37" s="506"/>
      <c r="AG37" s="506"/>
      <c r="AH37" s="506"/>
      <c r="AI37" s="965"/>
      <c r="AJ37" s="965"/>
      <c r="AK37" s="965"/>
      <c r="AL37" s="965"/>
      <c r="AM37" s="965"/>
      <c r="AN37" s="965"/>
      <c r="AO37" s="965"/>
      <c r="AP37" s="506"/>
      <c r="AQ37" s="506"/>
      <c r="AR37" s="506"/>
    </row>
    <row r="38" spans="1:44" x14ac:dyDescent="0.15">
      <c r="A38" s="966"/>
      <c r="B38" s="966"/>
      <c r="C38" s="506"/>
      <c r="D38" s="506"/>
      <c r="E38" s="506"/>
      <c r="F38" s="506"/>
      <c r="G38" s="506"/>
      <c r="H38" s="506"/>
      <c r="I38" s="506"/>
      <c r="J38" s="506"/>
      <c r="K38" s="506"/>
      <c r="L38" s="506"/>
      <c r="M38" s="506"/>
      <c r="N38" s="631"/>
      <c r="O38" s="632"/>
      <c r="P38" s="632"/>
      <c r="Q38" s="632"/>
      <c r="R38" s="632"/>
      <c r="S38" s="633"/>
      <c r="T38" s="506"/>
      <c r="U38" s="506"/>
      <c r="V38" s="506"/>
      <c r="W38" s="506"/>
      <c r="X38" s="240"/>
      <c r="Y38" s="206"/>
      <c r="Z38" s="206"/>
      <c r="AA38" s="964"/>
      <c r="AB38" s="240"/>
      <c r="AC38" s="206"/>
      <c r="AD38" s="206"/>
      <c r="AE38" s="964"/>
      <c r="AF38" s="506"/>
      <c r="AG38" s="506"/>
      <c r="AH38" s="506"/>
      <c r="AI38" s="965"/>
      <c r="AJ38" s="965"/>
      <c r="AK38" s="965"/>
      <c r="AL38" s="965"/>
      <c r="AM38" s="965"/>
      <c r="AN38" s="965"/>
      <c r="AO38" s="965"/>
      <c r="AP38" s="506"/>
      <c r="AQ38" s="506"/>
      <c r="AR38" s="506"/>
    </row>
    <row r="39" spans="1:44" x14ac:dyDescent="0.15">
      <c r="A39" s="966"/>
      <c r="B39" s="966"/>
      <c r="C39" s="506"/>
      <c r="D39" s="506"/>
      <c r="E39" s="506"/>
      <c r="F39" s="506"/>
      <c r="G39" s="506"/>
      <c r="H39" s="506"/>
      <c r="I39" s="506"/>
      <c r="J39" s="506"/>
      <c r="K39" s="506"/>
      <c r="L39" s="506"/>
      <c r="M39" s="506"/>
      <c r="N39" s="634"/>
      <c r="O39" s="635"/>
      <c r="P39" s="635"/>
      <c r="Q39" s="635"/>
      <c r="R39" s="635"/>
      <c r="S39" s="636"/>
      <c r="T39" s="506"/>
      <c r="U39" s="506"/>
      <c r="V39" s="506"/>
      <c r="W39" s="506"/>
      <c r="X39" s="634"/>
      <c r="Y39" s="635"/>
      <c r="Z39" s="635"/>
      <c r="AA39" s="636"/>
      <c r="AB39" s="634"/>
      <c r="AC39" s="635"/>
      <c r="AD39" s="635"/>
      <c r="AE39" s="636"/>
      <c r="AF39" s="506"/>
      <c r="AG39" s="506"/>
      <c r="AH39" s="506"/>
      <c r="AI39" s="965"/>
      <c r="AJ39" s="965"/>
      <c r="AK39" s="965"/>
      <c r="AL39" s="965"/>
      <c r="AM39" s="965"/>
      <c r="AN39" s="965"/>
      <c r="AO39" s="965"/>
      <c r="AP39" s="506"/>
      <c r="AQ39" s="506"/>
      <c r="AR39" s="506"/>
    </row>
    <row r="40" spans="1:44" ht="24" x14ac:dyDescent="0.15">
      <c r="A40" s="111"/>
      <c r="B40" s="112"/>
      <c r="C40" s="106"/>
      <c r="D40" s="106"/>
      <c r="E40" s="106"/>
      <c r="F40" s="106"/>
      <c r="G40" s="106"/>
      <c r="H40" s="106"/>
      <c r="I40" s="106"/>
      <c r="J40" s="106"/>
      <c r="K40" s="106"/>
      <c r="L40" s="106"/>
      <c r="M40" s="106"/>
      <c r="N40" s="106"/>
      <c r="O40" s="107"/>
      <c r="P40" s="506" t="s">
        <v>87</v>
      </c>
      <c r="Q40" s="506"/>
      <c r="R40" s="506"/>
      <c r="S40" s="506"/>
      <c r="T40" s="511">
        <f>SUM(T10:W39)</f>
        <v>10895</v>
      </c>
      <c r="U40" s="511"/>
      <c r="V40" s="511"/>
      <c r="W40" s="511"/>
      <c r="X40" s="960">
        <f>SUM(X10:AA39)</f>
        <v>0</v>
      </c>
      <c r="Y40" s="961"/>
      <c r="Z40" s="961"/>
      <c r="AA40" s="962"/>
      <c r="AB40" s="960">
        <f>SUM(AB10:AE39)</f>
        <v>15400</v>
      </c>
      <c r="AC40" s="961"/>
      <c r="AD40" s="961"/>
      <c r="AE40" s="962"/>
      <c r="AF40" s="963" t="s">
        <v>131</v>
      </c>
      <c r="AG40" s="511"/>
      <c r="AH40" s="511"/>
      <c r="AI40" s="511"/>
      <c r="AJ40" s="511"/>
      <c r="AK40" s="511"/>
      <c r="AL40" s="511">
        <f>SUM(T40:AE40)</f>
        <v>26295</v>
      </c>
      <c r="AM40" s="511"/>
      <c r="AN40" s="511"/>
      <c r="AO40" s="511"/>
      <c r="AP40" s="511"/>
      <c r="AQ40" s="511"/>
      <c r="AR40" s="511"/>
    </row>
    <row r="41" spans="1:44" x14ac:dyDescent="0.15">
      <c r="A41" s="235" t="s">
        <v>315</v>
      </c>
      <c r="B41" s="235"/>
      <c r="C41" s="235"/>
      <c r="D41" s="235"/>
      <c r="E41" s="235"/>
      <c r="F41" s="235"/>
      <c r="G41" s="235"/>
      <c r="H41" s="235"/>
      <c r="I41" s="235"/>
      <c r="J41" s="235"/>
      <c r="K41" s="235"/>
      <c r="L41" s="235"/>
      <c r="M41" s="235"/>
      <c r="N41" s="235"/>
      <c r="O41" s="235"/>
      <c r="P41" s="235"/>
      <c r="Q41" s="235"/>
      <c r="R41" s="235"/>
      <c r="S41" s="235"/>
      <c r="T41" s="113"/>
      <c r="U41" s="113"/>
      <c r="V41" s="113"/>
      <c r="AB41" s="777" t="s">
        <v>444</v>
      </c>
      <c r="AC41" s="777"/>
      <c r="AD41" s="777"/>
      <c r="AE41" s="777"/>
      <c r="AF41" s="777"/>
      <c r="AG41" s="777"/>
      <c r="AH41" s="777"/>
      <c r="AI41" s="777"/>
      <c r="AJ41" s="777"/>
      <c r="AK41" s="777"/>
      <c r="AL41" s="777"/>
      <c r="AM41" s="777"/>
      <c r="AN41" s="777"/>
      <c r="AO41" s="777"/>
      <c r="AP41" s="777"/>
      <c r="AQ41" s="777"/>
      <c r="AR41" s="777"/>
    </row>
    <row r="42" spans="1:44" x14ac:dyDescent="0.15">
      <c r="A42" s="207" t="s">
        <v>14</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row>
    <row r="43" spans="1:44" x14ac:dyDescent="0.15">
      <c r="A43" s="958" t="s">
        <v>86</v>
      </c>
      <c r="B43" s="958"/>
      <c r="C43" s="958"/>
      <c r="D43" s="958"/>
      <c r="E43" s="958"/>
      <c r="F43" s="958"/>
      <c r="G43" s="958"/>
      <c r="H43" s="958"/>
      <c r="I43" s="958"/>
      <c r="J43" s="958"/>
      <c r="K43" s="958"/>
      <c r="L43" s="958"/>
      <c r="M43" s="958"/>
      <c r="N43" s="958"/>
      <c r="O43" s="958"/>
      <c r="P43" s="958"/>
      <c r="Q43" s="958"/>
      <c r="R43" s="958"/>
      <c r="S43" s="958"/>
      <c r="T43" s="958"/>
      <c r="U43" s="958"/>
      <c r="V43" s="958"/>
      <c r="W43" s="958"/>
      <c r="X43" s="958"/>
      <c r="Y43" s="958"/>
      <c r="Z43" s="958"/>
      <c r="AA43" s="958"/>
      <c r="AB43" s="958"/>
      <c r="AC43" s="958"/>
      <c r="AD43" s="958"/>
      <c r="AE43" s="958"/>
      <c r="AF43" s="958"/>
      <c r="AG43" s="958"/>
      <c r="AH43" s="958"/>
      <c r="AI43" s="958"/>
      <c r="AJ43" s="958"/>
      <c r="AK43" s="958"/>
      <c r="AL43" s="958"/>
      <c r="AM43" s="958"/>
      <c r="AN43" s="958"/>
      <c r="AO43" s="958"/>
      <c r="AP43" s="958"/>
      <c r="AQ43" s="958"/>
      <c r="AR43" s="958"/>
    </row>
    <row r="44" spans="1:44" x14ac:dyDescent="0.15">
      <c r="A44" s="958" t="s">
        <v>445</v>
      </c>
      <c r="B44" s="958"/>
      <c r="C44" s="958"/>
      <c r="D44" s="958"/>
      <c r="E44" s="958"/>
      <c r="F44" s="958"/>
      <c r="G44" s="958"/>
      <c r="H44" s="958"/>
      <c r="I44" s="958"/>
      <c r="J44" s="958"/>
      <c r="K44" s="958"/>
      <c r="L44" s="958"/>
      <c r="M44" s="958"/>
      <c r="N44" s="958"/>
      <c r="O44" s="958"/>
      <c r="P44" s="958"/>
      <c r="Q44" s="958"/>
      <c r="R44" s="958"/>
      <c r="S44" s="958"/>
      <c r="T44" s="958"/>
      <c r="U44" s="958"/>
      <c r="V44" s="958"/>
      <c r="W44" s="958"/>
      <c r="X44" s="958"/>
      <c r="Y44" s="958"/>
      <c r="Z44" s="958"/>
      <c r="AA44" s="958"/>
      <c r="AB44" s="958"/>
      <c r="AC44" s="958"/>
      <c r="AD44" s="958"/>
      <c r="AE44" s="958"/>
      <c r="AF44" s="958"/>
      <c r="AG44" s="958"/>
      <c r="AH44" s="958"/>
      <c r="AI44" s="958"/>
      <c r="AJ44" s="958"/>
      <c r="AK44" s="958"/>
      <c r="AL44" s="958"/>
      <c r="AM44" s="958"/>
      <c r="AN44" s="958"/>
      <c r="AO44" s="958"/>
      <c r="AP44" s="958"/>
      <c r="AQ44" s="958"/>
      <c r="AR44" s="958"/>
    </row>
    <row r="45" spans="1:44" x14ac:dyDescent="0.15">
      <c r="A45" s="959" t="s">
        <v>446</v>
      </c>
      <c r="B45" s="959"/>
      <c r="C45" s="959"/>
      <c r="D45" s="959"/>
      <c r="E45" s="959"/>
      <c r="F45" s="959"/>
      <c r="G45" s="959"/>
      <c r="H45" s="959"/>
      <c r="I45" s="959"/>
      <c r="J45" s="959"/>
      <c r="K45" s="959"/>
      <c r="L45" s="959"/>
      <c r="M45" s="959"/>
      <c r="N45" s="959"/>
      <c r="O45" s="959"/>
      <c r="P45" s="959"/>
      <c r="Q45" s="959"/>
      <c r="R45" s="959"/>
      <c r="S45" s="959"/>
      <c r="T45" s="959"/>
      <c r="U45" s="959"/>
      <c r="V45" s="959"/>
      <c r="W45" s="959"/>
      <c r="X45" s="959"/>
      <c r="Y45" s="959"/>
      <c r="Z45" s="959"/>
      <c r="AA45" s="959"/>
      <c r="AB45" s="959"/>
      <c r="AC45" s="959"/>
      <c r="AD45" s="959"/>
      <c r="AE45" s="959"/>
      <c r="AF45" s="959"/>
      <c r="AG45" s="959"/>
      <c r="AH45" s="959"/>
      <c r="AI45" s="959"/>
      <c r="AJ45" s="959"/>
      <c r="AK45" s="959"/>
      <c r="AL45" s="959"/>
      <c r="AM45" s="959"/>
      <c r="AN45" s="959"/>
      <c r="AO45" s="959"/>
      <c r="AP45" s="959"/>
      <c r="AQ45" s="959"/>
      <c r="AR45" s="959"/>
    </row>
    <row r="46" spans="1:44" x14ac:dyDescent="0.15">
      <c r="A46" s="958" t="s">
        <v>85</v>
      </c>
      <c r="B46" s="958"/>
      <c r="C46" s="958"/>
      <c r="D46" s="958"/>
      <c r="E46" s="958"/>
      <c r="F46" s="958"/>
      <c r="G46" s="958"/>
      <c r="H46" s="958"/>
      <c r="I46" s="958"/>
      <c r="J46" s="958"/>
      <c r="K46" s="958"/>
      <c r="L46" s="958"/>
      <c r="M46" s="958"/>
      <c r="N46" s="958"/>
      <c r="O46" s="958"/>
      <c r="P46" s="958"/>
      <c r="Q46" s="958"/>
      <c r="R46" s="958"/>
      <c r="S46" s="958"/>
      <c r="T46" s="958"/>
      <c r="U46" s="958"/>
      <c r="V46" s="958"/>
      <c r="W46" s="958"/>
      <c r="X46" s="958"/>
      <c r="Y46" s="958"/>
      <c r="Z46" s="958"/>
      <c r="AA46" s="958"/>
      <c r="AB46" s="958"/>
      <c r="AC46" s="958"/>
      <c r="AD46" s="958"/>
      <c r="AE46" s="958"/>
      <c r="AF46" s="958"/>
      <c r="AG46" s="958"/>
      <c r="AH46" s="958"/>
      <c r="AI46" s="958"/>
      <c r="AJ46" s="958"/>
      <c r="AK46" s="958"/>
      <c r="AL46" s="958"/>
      <c r="AM46" s="958"/>
      <c r="AN46" s="958"/>
      <c r="AO46" s="958"/>
      <c r="AP46" s="958"/>
      <c r="AQ46" s="958"/>
      <c r="AR46" s="958"/>
    </row>
    <row r="47" spans="1:44" x14ac:dyDescent="0.15">
      <c r="A47" s="958" t="s">
        <v>84</v>
      </c>
      <c r="B47" s="958"/>
      <c r="C47" s="958"/>
      <c r="D47" s="958"/>
      <c r="E47" s="958"/>
      <c r="F47" s="958"/>
      <c r="G47" s="958"/>
      <c r="H47" s="958"/>
      <c r="I47" s="958"/>
      <c r="J47" s="958"/>
      <c r="K47" s="958"/>
      <c r="L47" s="958"/>
      <c r="M47" s="958"/>
      <c r="N47" s="958"/>
      <c r="O47" s="958"/>
      <c r="P47" s="958"/>
      <c r="Q47" s="958"/>
      <c r="R47" s="958"/>
      <c r="S47" s="958"/>
      <c r="T47" s="958"/>
      <c r="U47" s="958"/>
      <c r="V47" s="958"/>
      <c r="W47" s="958"/>
      <c r="X47" s="958"/>
      <c r="Y47" s="958"/>
      <c r="Z47" s="958"/>
      <c r="AA47" s="958"/>
      <c r="AB47" s="958"/>
      <c r="AC47" s="958"/>
      <c r="AD47" s="958"/>
      <c r="AE47" s="958"/>
      <c r="AF47" s="958"/>
      <c r="AG47" s="958"/>
      <c r="AH47" s="958"/>
      <c r="AI47" s="958"/>
      <c r="AJ47" s="958"/>
      <c r="AK47" s="958"/>
      <c r="AL47" s="958"/>
      <c r="AM47" s="958"/>
      <c r="AN47" s="958"/>
      <c r="AO47" s="958"/>
      <c r="AP47" s="958"/>
      <c r="AQ47" s="958"/>
      <c r="AR47" s="958"/>
    </row>
    <row r="48" spans="1:44" x14ac:dyDescent="0.15">
      <c r="A48" s="958" t="s">
        <v>83</v>
      </c>
      <c r="B48" s="958"/>
      <c r="C48" s="958"/>
      <c r="D48" s="958"/>
      <c r="E48" s="958"/>
      <c r="F48" s="958"/>
      <c r="G48" s="958"/>
      <c r="H48" s="958"/>
      <c r="I48" s="958"/>
      <c r="J48" s="958"/>
      <c r="K48" s="958"/>
      <c r="L48" s="958"/>
      <c r="M48" s="958"/>
      <c r="N48" s="958"/>
      <c r="O48" s="958"/>
      <c r="P48" s="958"/>
      <c r="Q48" s="958"/>
      <c r="R48" s="958"/>
      <c r="S48" s="958"/>
      <c r="T48" s="958"/>
      <c r="U48" s="958"/>
      <c r="V48" s="958"/>
      <c r="W48" s="958"/>
      <c r="X48" s="958"/>
      <c r="Y48" s="958"/>
      <c r="Z48" s="958"/>
      <c r="AA48" s="958"/>
      <c r="AB48" s="958"/>
      <c r="AC48" s="958"/>
      <c r="AD48" s="958"/>
      <c r="AE48" s="958"/>
      <c r="AF48" s="958"/>
      <c r="AG48" s="958"/>
      <c r="AH48" s="958"/>
      <c r="AI48" s="958"/>
      <c r="AJ48" s="958"/>
      <c r="AK48" s="958"/>
      <c r="AL48" s="958"/>
      <c r="AM48" s="958"/>
      <c r="AN48" s="958"/>
      <c r="AO48" s="958"/>
      <c r="AP48" s="958"/>
      <c r="AQ48" s="958"/>
      <c r="AR48" s="958"/>
    </row>
    <row r="49" spans="1:44" x14ac:dyDescent="0.15">
      <c r="A49" s="958" t="s">
        <v>82</v>
      </c>
      <c r="B49" s="958"/>
      <c r="C49" s="958"/>
      <c r="D49" s="958"/>
      <c r="E49" s="958"/>
      <c r="F49" s="958"/>
      <c r="G49" s="958"/>
      <c r="H49" s="958"/>
      <c r="I49" s="958"/>
      <c r="J49" s="958"/>
      <c r="K49" s="958"/>
      <c r="L49" s="958"/>
      <c r="M49" s="958"/>
      <c r="N49" s="958"/>
      <c r="O49" s="958"/>
      <c r="P49" s="958"/>
      <c r="Q49" s="958"/>
      <c r="R49" s="958"/>
      <c r="S49" s="958"/>
      <c r="T49" s="958"/>
      <c r="U49" s="958"/>
      <c r="V49" s="958"/>
      <c r="W49" s="958"/>
      <c r="X49" s="958"/>
      <c r="Y49" s="958"/>
      <c r="Z49" s="958"/>
      <c r="AA49" s="958"/>
      <c r="AB49" s="958"/>
      <c r="AC49" s="958"/>
      <c r="AD49" s="958"/>
      <c r="AE49" s="958"/>
      <c r="AF49" s="958"/>
      <c r="AG49" s="958"/>
      <c r="AH49" s="958"/>
      <c r="AI49" s="958"/>
      <c r="AJ49" s="958"/>
      <c r="AK49" s="958"/>
      <c r="AL49" s="958"/>
      <c r="AM49" s="958"/>
      <c r="AN49" s="958"/>
      <c r="AO49" s="958"/>
      <c r="AP49" s="958"/>
      <c r="AQ49" s="958"/>
      <c r="AR49" s="958"/>
    </row>
    <row r="50" spans="1:44" x14ac:dyDescent="0.15">
      <c r="A50" s="958" t="s">
        <v>447</v>
      </c>
      <c r="B50" s="958"/>
      <c r="C50" s="958"/>
      <c r="D50" s="958"/>
      <c r="E50" s="958"/>
      <c r="F50" s="958"/>
      <c r="G50" s="958"/>
      <c r="H50" s="958"/>
      <c r="I50" s="958"/>
      <c r="J50" s="958"/>
      <c r="K50" s="958"/>
      <c r="L50" s="958"/>
      <c r="M50" s="958"/>
      <c r="N50" s="958"/>
      <c r="O50" s="958"/>
      <c r="P50" s="958"/>
      <c r="Q50" s="958"/>
      <c r="R50" s="958"/>
      <c r="S50" s="958"/>
      <c r="T50" s="958"/>
      <c r="U50" s="958"/>
      <c r="V50" s="958"/>
      <c r="W50" s="958"/>
      <c r="X50" s="958"/>
      <c r="Y50" s="958"/>
      <c r="Z50" s="958"/>
      <c r="AA50" s="958"/>
      <c r="AB50" s="958"/>
      <c r="AC50" s="958"/>
      <c r="AD50" s="958"/>
      <c r="AE50" s="958"/>
      <c r="AF50" s="958"/>
      <c r="AG50" s="958"/>
      <c r="AH50" s="958"/>
      <c r="AI50" s="958"/>
      <c r="AJ50" s="958"/>
      <c r="AK50" s="958"/>
      <c r="AL50" s="958"/>
      <c r="AM50" s="958"/>
      <c r="AN50" s="958"/>
      <c r="AO50" s="958"/>
      <c r="AP50" s="958"/>
      <c r="AQ50" s="958"/>
      <c r="AR50" s="958"/>
    </row>
    <row r="51" spans="1:44" x14ac:dyDescent="0.15">
      <c r="A51" s="958" t="s">
        <v>81</v>
      </c>
      <c r="B51" s="958"/>
      <c r="C51" s="958"/>
      <c r="D51" s="958"/>
      <c r="E51" s="958"/>
      <c r="F51" s="958"/>
      <c r="G51" s="958"/>
      <c r="H51" s="958"/>
      <c r="I51" s="958"/>
      <c r="J51" s="958"/>
      <c r="K51" s="958"/>
      <c r="L51" s="958"/>
      <c r="M51" s="958"/>
      <c r="N51" s="958"/>
      <c r="O51" s="958"/>
      <c r="P51" s="958"/>
      <c r="Q51" s="958"/>
      <c r="R51" s="958"/>
      <c r="S51" s="958"/>
      <c r="T51" s="958"/>
      <c r="U51" s="958"/>
      <c r="V51" s="958"/>
      <c r="W51" s="958"/>
      <c r="X51" s="958"/>
      <c r="Y51" s="958"/>
      <c r="Z51" s="958"/>
      <c r="AA51" s="958"/>
      <c r="AB51" s="958"/>
      <c r="AC51" s="958"/>
      <c r="AD51" s="958"/>
      <c r="AE51" s="958"/>
      <c r="AF51" s="958"/>
      <c r="AG51" s="958"/>
      <c r="AH51" s="958"/>
      <c r="AI51" s="958"/>
      <c r="AJ51" s="958"/>
      <c r="AK51" s="958"/>
      <c r="AL51" s="958"/>
      <c r="AM51" s="958"/>
      <c r="AN51" s="958"/>
      <c r="AO51" s="958"/>
      <c r="AP51" s="958"/>
      <c r="AQ51" s="958"/>
      <c r="AR51" s="958"/>
    </row>
    <row r="52" spans="1:44" x14ac:dyDescent="0.15">
      <c r="A52" s="958" t="s">
        <v>80</v>
      </c>
      <c r="B52" s="958"/>
      <c r="C52" s="958"/>
      <c r="D52" s="958"/>
      <c r="E52" s="958"/>
      <c r="F52" s="958"/>
      <c r="G52" s="958"/>
      <c r="H52" s="958"/>
      <c r="I52" s="958"/>
      <c r="J52" s="958"/>
      <c r="K52" s="958"/>
      <c r="L52" s="958"/>
      <c r="M52" s="958"/>
      <c r="N52" s="958"/>
      <c r="O52" s="958"/>
      <c r="P52" s="958"/>
      <c r="Q52" s="958"/>
      <c r="R52" s="958"/>
      <c r="S52" s="958"/>
      <c r="T52" s="958"/>
      <c r="U52" s="958"/>
      <c r="V52" s="958"/>
      <c r="W52" s="958"/>
      <c r="X52" s="958"/>
      <c r="Y52" s="958"/>
      <c r="Z52" s="958"/>
      <c r="AA52" s="958"/>
      <c r="AB52" s="958"/>
      <c r="AC52" s="958"/>
      <c r="AD52" s="958"/>
      <c r="AE52" s="958"/>
      <c r="AF52" s="958"/>
      <c r="AG52" s="958"/>
      <c r="AH52" s="958"/>
      <c r="AI52" s="958"/>
      <c r="AJ52" s="958"/>
      <c r="AK52" s="958"/>
      <c r="AL52" s="958"/>
      <c r="AM52" s="958"/>
      <c r="AN52" s="958"/>
      <c r="AO52" s="958"/>
      <c r="AP52" s="958"/>
      <c r="AQ52" s="958"/>
      <c r="AR52" s="958"/>
    </row>
    <row r="53" spans="1:44" x14ac:dyDescent="0.15">
      <c r="A53" s="958" t="s">
        <v>79</v>
      </c>
      <c r="B53" s="958"/>
      <c r="C53" s="958"/>
      <c r="D53" s="958"/>
      <c r="E53" s="958"/>
      <c r="F53" s="958"/>
      <c r="G53" s="958"/>
      <c r="H53" s="958"/>
      <c r="I53" s="958"/>
      <c r="J53" s="958"/>
      <c r="K53" s="958"/>
      <c r="L53" s="958"/>
      <c r="M53" s="958"/>
      <c r="N53" s="958"/>
      <c r="O53" s="958"/>
      <c r="P53" s="958"/>
      <c r="Q53" s="958"/>
      <c r="R53" s="958"/>
      <c r="S53" s="958"/>
      <c r="T53" s="958"/>
      <c r="U53" s="958"/>
      <c r="V53" s="958"/>
      <c r="W53" s="958"/>
      <c r="X53" s="958"/>
      <c r="Y53" s="958"/>
      <c r="Z53" s="958"/>
      <c r="AA53" s="958"/>
      <c r="AB53" s="958"/>
      <c r="AC53" s="958"/>
      <c r="AD53" s="958"/>
      <c r="AE53" s="958"/>
      <c r="AF53" s="958"/>
      <c r="AG53" s="958"/>
      <c r="AH53" s="958"/>
      <c r="AI53" s="958"/>
      <c r="AJ53" s="958"/>
      <c r="AK53" s="958"/>
      <c r="AL53" s="958"/>
      <c r="AM53" s="958"/>
      <c r="AN53" s="958"/>
      <c r="AO53" s="958"/>
      <c r="AP53" s="958"/>
      <c r="AQ53" s="958"/>
      <c r="AR53" s="958"/>
    </row>
  </sheetData>
  <mergeCells count="161">
    <mergeCell ref="A1:H1"/>
    <mergeCell ref="A2:AR2"/>
    <mergeCell ref="G3:I3"/>
    <mergeCell ref="J3:K3"/>
    <mergeCell ref="L3:N3"/>
    <mergeCell ref="P3:AO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 ref="AI10:AO12"/>
    <mergeCell ref="AP10:AR12"/>
    <mergeCell ref="N11:S11"/>
    <mergeCell ref="N12:S12"/>
    <mergeCell ref="AP8:AR9"/>
    <mergeCell ref="N9:S9"/>
    <mergeCell ref="T9:W9"/>
    <mergeCell ref="X9:AA9"/>
    <mergeCell ref="AB9:AE9"/>
    <mergeCell ref="AB13:AE15"/>
    <mergeCell ref="AF13:AH15"/>
    <mergeCell ref="AI13:AO15"/>
    <mergeCell ref="AP13:AR15"/>
    <mergeCell ref="N14:S14"/>
    <mergeCell ref="N15:S15"/>
    <mergeCell ref="A13:B15"/>
    <mergeCell ref="C13:I15"/>
    <mergeCell ref="J13:M15"/>
    <mergeCell ref="N13:S13"/>
    <mergeCell ref="T13:W15"/>
    <mergeCell ref="X13:AA15"/>
    <mergeCell ref="AB16:AE18"/>
    <mergeCell ref="AF16:AH18"/>
    <mergeCell ref="AI16:AO18"/>
    <mergeCell ref="AP16:AR18"/>
    <mergeCell ref="N17:S17"/>
    <mergeCell ref="N18:S18"/>
    <mergeCell ref="A16:B18"/>
    <mergeCell ref="C16:I18"/>
    <mergeCell ref="J16:M18"/>
    <mergeCell ref="N16:S16"/>
    <mergeCell ref="T16:W18"/>
    <mergeCell ref="X16:AA18"/>
    <mergeCell ref="AB19:AE21"/>
    <mergeCell ref="AF19:AH21"/>
    <mergeCell ref="AI19:AO21"/>
    <mergeCell ref="AP19:AR21"/>
    <mergeCell ref="N20:S20"/>
    <mergeCell ref="N21:S21"/>
    <mergeCell ref="A19:B21"/>
    <mergeCell ref="C19:I21"/>
    <mergeCell ref="J19:M21"/>
    <mergeCell ref="N19:S19"/>
    <mergeCell ref="T19:W21"/>
    <mergeCell ref="X19:AA21"/>
    <mergeCell ref="AB22:AE24"/>
    <mergeCell ref="AF22:AH24"/>
    <mergeCell ref="AI22:AO24"/>
    <mergeCell ref="AP22:AR24"/>
    <mergeCell ref="N23:S23"/>
    <mergeCell ref="N24:S24"/>
    <mergeCell ref="A22:B24"/>
    <mergeCell ref="C22:I24"/>
    <mergeCell ref="J22:M24"/>
    <mergeCell ref="N22:S22"/>
    <mergeCell ref="T22:W24"/>
    <mergeCell ref="X22:AA24"/>
    <mergeCell ref="AB25:AE27"/>
    <mergeCell ref="AF25:AH27"/>
    <mergeCell ref="AI25:AO27"/>
    <mergeCell ref="AP25:AR27"/>
    <mergeCell ref="N26:S26"/>
    <mergeCell ref="N27:S27"/>
    <mergeCell ref="A25:B27"/>
    <mergeCell ref="C25:I27"/>
    <mergeCell ref="J25:M27"/>
    <mergeCell ref="N25:S25"/>
    <mergeCell ref="T25:W27"/>
    <mergeCell ref="X25:AA27"/>
    <mergeCell ref="AB28:AE30"/>
    <mergeCell ref="AF28:AH30"/>
    <mergeCell ref="AI28:AO30"/>
    <mergeCell ref="AP28:AR30"/>
    <mergeCell ref="N29:S29"/>
    <mergeCell ref="N30:S30"/>
    <mergeCell ref="A28:B30"/>
    <mergeCell ref="C28:I30"/>
    <mergeCell ref="J28:M30"/>
    <mergeCell ref="N28:S28"/>
    <mergeCell ref="T28:W30"/>
    <mergeCell ref="X28:AA30"/>
    <mergeCell ref="AB31:AE33"/>
    <mergeCell ref="AF31:AH33"/>
    <mergeCell ref="AI31:AO33"/>
    <mergeCell ref="AP31:AR33"/>
    <mergeCell ref="N32:S32"/>
    <mergeCell ref="N33:S33"/>
    <mergeCell ref="A31:B33"/>
    <mergeCell ref="C31:I33"/>
    <mergeCell ref="J31:M33"/>
    <mergeCell ref="N31:S31"/>
    <mergeCell ref="T31:W33"/>
    <mergeCell ref="X31:AA33"/>
    <mergeCell ref="AP34:AR36"/>
    <mergeCell ref="N35:S35"/>
    <mergeCell ref="N36:S36"/>
    <mergeCell ref="A34:B36"/>
    <mergeCell ref="C34:I36"/>
    <mergeCell ref="J34:M36"/>
    <mergeCell ref="N34:S34"/>
    <mergeCell ref="T34:W36"/>
    <mergeCell ref="X34:AA36"/>
    <mergeCell ref="A37:B39"/>
    <mergeCell ref="C37:I39"/>
    <mergeCell ref="J37:M39"/>
    <mergeCell ref="N37:S37"/>
    <mergeCell ref="T37:W39"/>
    <mergeCell ref="X37:AA39"/>
    <mergeCell ref="AB34:AE36"/>
    <mergeCell ref="AF34:AH36"/>
    <mergeCell ref="AI34:AO36"/>
    <mergeCell ref="P40:S40"/>
    <mergeCell ref="T40:W40"/>
    <mergeCell ref="X40:AA40"/>
    <mergeCell ref="AB40:AE40"/>
    <mergeCell ref="AF40:AK40"/>
    <mergeCell ref="AL40:AR40"/>
    <mergeCell ref="AB37:AE39"/>
    <mergeCell ref="AF37:AH39"/>
    <mergeCell ref="AI37:AO39"/>
    <mergeCell ref="AP37:AR39"/>
    <mergeCell ref="N38:S38"/>
    <mergeCell ref="N39:S39"/>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s>
  <phoneticPr fontId="1"/>
  <pageMargins left="0.70866141732283472" right="0.70866141732283472" top="0.74803149606299213" bottom="0.74803149606299213" header="0.31496062992125984" footer="0.31496062992125984"/>
  <pageSetup paperSize="9" scale="80"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U53"/>
  <sheetViews>
    <sheetView topLeftCell="A7" workbookViewId="0">
      <selection activeCell="X25" sqref="X25:AA27"/>
    </sheetView>
  </sheetViews>
  <sheetFormatPr defaultColWidth="9" defaultRowHeight="13.5" x14ac:dyDescent="0.15"/>
  <cols>
    <col min="1" max="44" customWidth="true" style="28" width="2.25"/>
    <col min="45" max="16384" style="28" width="9.0"/>
  </cols>
  <sheetData>
    <row r="1" spans="1:47" ht="18.75" customHeight="1" x14ac:dyDescent="0.15">
      <c r="A1" s="28" t="s">
        <v>586</v>
      </c>
    </row>
    <row r="2" spans="1:47"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47" s="40" customFormat="1" ht="16.5" x14ac:dyDescent="0.15">
      <c r="A3" s="46"/>
      <c r="B3" s="46"/>
      <c r="C3" s="46"/>
      <c r="D3" s="46"/>
      <c r="E3" s="46"/>
      <c r="F3" s="46"/>
      <c r="G3" s="613" t="s">
        <v>322</v>
      </c>
      <c r="H3" s="613"/>
      <c r="I3" s="613"/>
      <c r="J3" s="613">
        <v>7</v>
      </c>
      <c r="K3" s="613"/>
      <c r="L3" s="613" t="s">
        <v>323</v>
      </c>
      <c r="M3" s="613"/>
      <c r="N3" s="613"/>
      <c r="P3" s="613" t="s">
        <v>448</v>
      </c>
      <c r="Q3" s="613"/>
      <c r="R3" s="613"/>
      <c r="S3" s="613"/>
      <c r="T3" s="613"/>
      <c r="U3" s="613"/>
      <c r="V3" s="613"/>
      <c r="W3" s="613"/>
      <c r="X3" s="613"/>
      <c r="Y3" s="613"/>
      <c r="Z3" s="613"/>
      <c r="AA3" s="613"/>
      <c r="AB3" s="613"/>
      <c r="AC3" s="613"/>
      <c r="AD3" s="613"/>
      <c r="AE3" s="613"/>
      <c r="AF3" s="613"/>
      <c r="AG3" s="613"/>
      <c r="AH3" s="613"/>
      <c r="AI3" s="613"/>
    </row>
    <row r="4" spans="1:47" ht="26.25" customHeight="1" x14ac:dyDescent="0.15">
      <c r="A4" s="105"/>
      <c r="B4" s="105"/>
      <c r="C4" s="105"/>
      <c r="D4" s="105"/>
      <c r="E4" s="105"/>
      <c r="F4" s="105"/>
      <c r="G4" s="105"/>
      <c r="H4" s="105"/>
      <c r="Q4" s="105"/>
      <c r="R4" s="105"/>
    </row>
    <row r="5" spans="1:47"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47"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47"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47"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47"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47" ht="11.25" customHeight="1" x14ac:dyDescent="0.15">
      <c r="A10" s="622">
        <v>1</v>
      </c>
      <c r="B10" s="622"/>
      <c r="C10" s="608" t="s">
        <v>301</v>
      </c>
      <c r="D10" s="600"/>
      <c r="E10" s="600"/>
      <c r="F10" s="600"/>
      <c r="G10" s="600"/>
      <c r="H10" s="600"/>
      <c r="I10" s="609"/>
      <c r="J10" s="626">
        <v>45927</v>
      </c>
      <c r="K10" s="626"/>
      <c r="L10" s="626"/>
      <c r="M10" s="626"/>
      <c r="N10" s="627" t="s">
        <v>316</v>
      </c>
      <c r="O10" s="628"/>
      <c r="P10" s="628"/>
      <c r="Q10" s="628"/>
      <c r="R10" s="628"/>
      <c r="S10" s="629"/>
      <c r="T10" s="511">
        <v>1020</v>
      </c>
      <c r="U10" s="511"/>
      <c r="V10" s="511"/>
      <c r="W10" s="511"/>
      <c r="X10" s="513">
        <v>0</v>
      </c>
      <c r="Y10" s="514"/>
      <c r="Z10" s="514"/>
      <c r="AA10" s="515"/>
      <c r="AB10" s="513">
        <v>2200</v>
      </c>
      <c r="AC10" s="514"/>
      <c r="AD10" s="514"/>
      <c r="AE10" s="515"/>
      <c r="AF10" s="626">
        <v>45927</v>
      </c>
      <c r="AG10" s="626"/>
      <c r="AH10" s="626"/>
      <c r="AI10" s="630"/>
      <c r="AJ10" s="630"/>
      <c r="AK10" s="630"/>
      <c r="AL10" s="630"/>
      <c r="AM10" s="630"/>
      <c r="AN10" s="630"/>
      <c r="AO10" s="630"/>
      <c r="AP10" s="607"/>
      <c r="AQ10" s="607"/>
      <c r="AR10" s="607"/>
      <c r="AU10" s="115"/>
    </row>
    <row r="11" spans="1:47" ht="11.25" customHeight="1" x14ac:dyDescent="0.15">
      <c r="A11" s="622"/>
      <c r="B11" s="622"/>
      <c r="C11" s="623"/>
      <c r="D11" s="624"/>
      <c r="E11" s="624"/>
      <c r="F11" s="624"/>
      <c r="G11" s="624"/>
      <c r="H11" s="624"/>
      <c r="I11" s="625"/>
      <c r="J11" s="626"/>
      <c r="K11" s="626"/>
      <c r="L11" s="626"/>
      <c r="M11" s="626"/>
      <c r="N11" s="631" t="s">
        <v>462</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47" ht="22.5" customHeight="1" x14ac:dyDescent="0.15">
      <c r="A12" s="622"/>
      <c r="B12" s="622"/>
      <c r="C12" s="610"/>
      <c r="D12" s="606"/>
      <c r="E12" s="606"/>
      <c r="F12" s="606"/>
      <c r="G12" s="606"/>
      <c r="H12" s="606"/>
      <c r="I12" s="611"/>
      <c r="J12" s="626"/>
      <c r="K12" s="626"/>
      <c r="L12" s="626"/>
      <c r="M12" s="626"/>
      <c r="N12" s="634" t="s">
        <v>463</v>
      </c>
      <c r="O12" s="635"/>
      <c r="P12" s="635"/>
      <c r="Q12" s="635"/>
      <c r="R12" s="635"/>
      <c r="S12" s="636"/>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47" ht="11.25" customHeight="1" x14ac:dyDescent="0.15">
      <c r="A13" s="622">
        <v>2</v>
      </c>
      <c r="B13" s="622"/>
      <c r="C13" s="608" t="s">
        <v>311</v>
      </c>
      <c r="D13" s="600"/>
      <c r="E13" s="600"/>
      <c r="F13" s="600"/>
      <c r="G13" s="600"/>
      <c r="H13" s="600"/>
      <c r="I13" s="609"/>
      <c r="J13" s="626">
        <v>45927</v>
      </c>
      <c r="K13" s="626"/>
      <c r="L13" s="626"/>
      <c r="M13" s="626"/>
      <c r="N13" s="627" t="s">
        <v>316</v>
      </c>
      <c r="O13" s="628"/>
      <c r="P13" s="628"/>
      <c r="Q13" s="628"/>
      <c r="R13" s="628"/>
      <c r="S13" s="629"/>
      <c r="T13" s="511">
        <v>850</v>
      </c>
      <c r="U13" s="511"/>
      <c r="V13" s="511"/>
      <c r="W13" s="511"/>
      <c r="X13" s="513">
        <v>0</v>
      </c>
      <c r="Y13" s="514"/>
      <c r="Z13" s="514"/>
      <c r="AA13" s="515"/>
      <c r="AB13" s="513">
        <v>2200</v>
      </c>
      <c r="AC13" s="514"/>
      <c r="AD13" s="514"/>
      <c r="AE13" s="515"/>
      <c r="AF13" s="626">
        <v>45927</v>
      </c>
      <c r="AG13" s="626"/>
      <c r="AH13" s="626"/>
      <c r="AI13" s="630"/>
      <c r="AJ13" s="630"/>
      <c r="AK13" s="630"/>
      <c r="AL13" s="630"/>
      <c r="AM13" s="630"/>
      <c r="AN13" s="630"/>
      <c r="AO13" s="630"/>
      <c r="AP13" s="607"/>
      <c r="AQ13" s="607"/>
      <c r="AR13" s="607"/>
      <c r="AU13" s="115"/>
    </row>
    <row r="14" spans="1:47" ht="11.25" customHeight="1" x14ac:dyDescent="0.15">
      <c r="A14" s="622"/>
      <c r="B14" s="622"/>
      <c r="C14" s="623"/>
      <c r="D14" s="624"/>
      <c r="E14" s="624"/>
      <c r="F14" s="624"/>
      <c r="G14" s="624"/>
      <c r="H14" s="624"/>
      <c r="I14" s="625"/>
      <c r="J14" s="626"/>
      <c r="K14" s="626"/>
      <c r="L14" s="626"/>
      <c r="M14" s="626"/>
      <c r="N14" s="631" t="s">
        <v>464</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47" ht="22.5" customHeight="1" x14ac:dyDescent="0.15">
      <c r="A15" s="622"/>
      <c r="B15" s="622"/>
      <c r="C15" s="610"/>
      <c r="D15" s="606"/>
      <c r="E15" s="606"/>
      <c r="F15" s="606"/>
      <c r="G15" s="606"/>
      <c r="H15" s="606"/>
      <c r="I15" s="611"/>
      <c r="J15" s="626"/>
      <c r="K15" s="626"/>
      <c r="L15" s="626"/>
      <c r="M15" s="626"/>
      <c r="N15" s="634" t="s">
        <v>465</v>
      </c>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47" ht="11.25" customHeight="1" x14ac:dyDescent="0.15">
      <c r="A16" s="622">
        <v>3</v>
      </c>
      <c r="B16" s="622"/>
      <c r="C16" s="608" t="s">
        <v>306</v>
      </c>
      <c r="D16" s="600"/>
      <c r="E16" s="600"/>
      <c r="F16" s="600"/>
      <c r="G16" s="600"/>
      <c r="H16" s="600"/>
      <c r="I16" s="609"/>
      <c r="J16" s="626">
        <v>45927</v>
      </c>
      <c r="K16" s="626"/>
      <c r="L16" s="626"/>
      <c r="M16" s="626"/>
      <c r="N16" s="627" t="s">
        <v>316</v>
      </c>
      <c r="O16" s="628"/>
      <c r="P16" s="628"/>
      <c r="Q16" s="628"/>
      <c r="R16" s="628"/>
      <c r="S16" s="629"/>
      <c r="T16" s="511">
        <v>1020</v>
      </c>
      <c r="U16" s="511"/>
      <c r="V16" s="511"/>
      <c r="W16" s="511"/>
      <c r="X16" s="513">
        <v>0</v>
      </c>
      <c r="Y16" s="514"/>
      <c r="Z16" s="514"/>
      <c r="AA16" s="515"/>
      <c r="AB16" s="513">
        <v>2200</v>
      </c>
      <c r="AC16" s="514"/>
      <c r="AD16" s="514"/>
      <c r="AE16" s="515"/>
      <c r="AF16" s="626">
        <v>45927</v>
      </c>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t="s">
        <v>462</v>
      </c>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634" t="s">
        <v>466</v>
      </c>
      <c r="O18" s="635"/>
      <c r="P18" s="635"/>
      <c r="Q18" s="635"/>
      <c r="R18" s="635"/>
      <c r="S18" s="636"/>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t="s">
        <v>305</v>
      </c>
      <c r="D19" s="600"/>
      <c r="E19" s="600"/>
      <c r="F19" s="600"/>
      <c r="G19" s="600"/>
      <c r="H19" s="600"/>
      <c r="I19" s="609"/>
      <c r="J19" s="626">
        <v>45927</v>
      </c>
      <c r="K19" s="626"/>
      <c r="L19" s="626"/>
      <c r="M19" s="626"/>
      <c r="N19" s="627" t="s">
        <v>316</v>
      </c>
      <c r="O19" s="628"/>
      <c r="P19" s="628"/>
      <c r="Q19" s="628"/>
      <c r="R19" s="628"/>
      <c r="S19" s="629"/>
      <c r="T19" s="511">
        <v>3060</v>
      </c>
      <c r="U19" s="511"/>
      <c r="V19" s="511"/>
      <c r="W19" s="511"/>
      <c r="X19" s="513">
        <v>0</v>
      </c>
      <c r="Y19" s="514"/>
      <c r="Z19" s="514"/>
      <c r="AA19" s="515"/>
      <c r="AB19" s="513">
        <v>2200</v>
      </c>
      <c r="AC19" s="514"/>
      <c r="AD19" s="514"/>
      <c r="AE19" s="515"/>
      <c r="AF19" s="626">
        <v>45927</v>
      </c>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t="s">
        <v>467</v>
      </c>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t="s">
        <v>468</v>
      </c>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t="s">
        <v>304</v>
      </c>
      <c r="D22" s="600"/>
      <c r="E22" s="600"/>
      <c r="F22" s="600"/>
      <c r="G22" s="600"/>
      <c r="H22" s="600"/>
      <c r="I22" s="609"/>
      <c r="J22" s="626">
        <v>45927</v>
      </c>
      <c r="K22" s="626"/>
      <c r="L22" s="626"/>
      <c r="M22" s="626"/>
      <c r="N22" s="627" t="s">
        <v>316</v>
      </c>
      <c r="O22" s="628"/>
      <c r="P22" s="628"/>
      <c r="Q22" s="628"/>
      <c r="R22" s="628"/>
      <c r="S22" s="629"/>
      <c r="T22" s="511">
        <v>3060</v>
      </c>
      <c r="U22" s="511"/>
      <c r="V22" s="511"/>
      <c r="W22" s="511"/>
      <c r="X22" s="513">
        <v>0</v>
      </c>
      <c r="Y22" s="514"/>
      <c r="Z22" s="514"/>
      <c r="AA22" s="515"/>
      <c r="AB22" s="513">
        <v>2200</v>
      </c>
      <c r="AC22" s="514"/>
      <c r="AD22" s="514"/>
      <c r="AE22" s="515"/>
      <c r="AF22" s="626">
        <v>45927</v>
      </c>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t="s">
        <v>467</v>
      </c>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t="s">
        <v>468</v>
      </c>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t="s">
        <v>469</v>
      </c>
      <c r="D25" s="600"/>
      <c r="E25" s="600"/>
      <c r="F25" s="600"/>
      <c r="G25" s="600"/>
      <c r="H25" s="600"/>
      <c r="I25" s="609"/>
      <c r="J25" s="626">
        <v>45927</v>
      </c>
      <c r="K25" s="626"/>
      <c r="L25" s="626"/>
      <c r="M25" s="626"/>
      <c r="N25" s="627" t="s">
        <v>316</v>
      </c>
      <c r="O25" s="628"/>
      <c r="P25" s="628"/>
      <c r="Q25" s="628"/>
      <c r="R25" s="628"/>
      <c r="S25" s="629"/>
      <c r="T25" s="511">
        <v>3060</v>
      </c>
      <c r="U25" s="511"/>
      <c r="V25" s="511"/>
      <c r="W25" s="511"/>
      <c r="X25" s="513">
        <v>0</v>
      </c>
      <c r="Y25" s="514"/>
      <c r="Z25" s="514"/>
      <c r="AA25" s="515"/>
      <c r="AB25" s="513">
        <v>2200</v>
      </c>
      <c r="AC25" s="514"/>
      <c r="AD25" s="514"/>
      <c r="AE25" s="515"/>
      <c r="AF25" s="626">
        <v>45927</v>
      </c>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t="s">
        <v>470</v>
      </c>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t="s">
        <v>471</v>
      </c>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t="s">
        <v>472</v>
      </c>
      <c r="D28" s="600"/>
      <c r="E28" s="600"/>
      <c r="F28" s="600"/>
      <c r="G28" s="600"/>
      <c r="H28" s="600"/>
      <c r="I28" s="609"/>
      <c r="J28" s="626">
        <v>45927</v>
      </c>
      <c r="K28" s="626"/>
      <c r="L28" s="626"/>
      <c r="M28" s="626"/>
      <c r="N28" s="627" t="s">
        <v>316</v>
      </c>
      <c r="O28" s="628"/>
      <c r="P28" s="628"/>
      <c r="Q28" s="628"/>
      <c r="R28" s="628"/>
      <c r="S28" s="629"/>
      <c r="T28" s="511">
        <v>2040</v>
      </c>
      <c r="U28" s="511"/>
      <c r="V28" s="511"/>
      <c r="W28" s="511"/>
      <c r="X28" s="513">
        <v>0</v>
      </c>
      <c r="Y28" s="514"/>
      <c r="Z28" s="514"/>
      <c r="AA28" s="515"/>
      <c r="AB28" s="513">
        <v>2200</v>
      </c>
      <c r="AC28" s="514"/>
      <c r="AD28" s="514"/>
      <c r="AE28" s="515"/>
      <c r="AF28" s="626">
        <v>45927</v>
      </c>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t="s">
        <v>473</v>
      </c>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t="s">
        <v>474</v>
      </c>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607" t="s">
        <v>707</v>
      </c>
      <c r="D31" s="607"/>
      <c r="E31" s="607"/>
      <c r="F31" s="607"/>
      <c r="G31" s="607"/>
      <c r="H31" s="607"/>
      <c r="I31" s="607"/>
      <c r="J31" s="626">
        <v>45927</v>
      </c>
      <c r="K31" s="626"/>
      <c r="L31" s="626"/>
      <c r="M31" s="626"/>
      <c r="N31" s="627" t="s">
        <v>708</v>
      </c>
      <c r="O31" s="628"/>
      <c r="P31" s="628"/>
      <c r="Q31" s="628"/>
      <c r="R31" s="628"/>
      <c r="S31" s="629"/>
      <c r="T31" s="511">
        <v>79660</v>
      </c>
      <c r="U31" s="511"/>
      <c r="V31" s="511"/>
      <c r="W31" s="511"/>
      <c r="X31" s="513">
        <v>0</v>
      </c>
      <c r="Y31" s="514"/>
      <c r="Z31" s="514"/>
      <c r="AA31" s="515"/>
      <c r="AB31" s="513">
        <v>2200</v>
      </c>
      <c r="AC31" s="514"/>
      <c r="AD31" s="514"/>
      <c r="AE31" s="515"/>
      <c r="AF31" s="626">
        <v>45927</v>
      </c>
      <c r="AG31" s="626"/>
      <c r="AH31" s="626"/>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26"/>
      <c r="K32" s="626"/>
      <c r="L32" s="626"/>
      <c r="M32" s="626"/>
      <c r="N32" s="631"/>
      <c r="O32" s="632"/>
      <c r="P32" s="632"/>
      <c r="Q32" s="632"/>
      <c r="R32" s="632"/>
      <c r="S32" s="633"/>
      <c r="T32" s="511"/>
      <c r="U32" s="511"/>
      <c r="V32" s="511"/>
      <c r="W32" s="511"/>
      <c r="X32" s="516"/>
      <c r="Y32" s="517"/>
      <c r="Z32" s="517"/>
      <c r="AA32" s="518"/>
      <c r="AB32" s="516"/>
      <c r="AC32" s="517"/>
      <c r="AD32" s="517"/>
      <c r="AE32" s="518"/>
      <c r="AF32" s="626"/>
      <c r="AG32" s="626"/>
      <c r="AH32" s="626"/>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26"/>
      <c r="K33" s="626"/>
      <c r="L33" s="626"/>
      <c r="M33" s="626"/>
      <c r="N33" s="634" t="s">
        <v>709</v>
      </c>
      <c r="O33" s="635"/>
      <c r="P33" s="635"/>
      <c r="Q33" s="635"/>
      <c r="R33" s="635"/>
      <c r="S33" s="636"/>
      <c r="T33" s="511"/>
      <c r="U33" s="511"/>
      <c r="V33" s="511"/>
      <c r="W33" s="511"/>
      <c r="X33" s="519"/>
      <c r="Y33" s="520"/>
      <c r="Z33" s="520"/>
      <c r="AA33" s="521"/>
      <c r="AB33" s="519"/>
      <c r="AC33" s="520"/>
      <c r="AD33" s="520"/>
      <c r="AE33" s="521"/>
      <c r="AF33" s="626"/>
      <c r="AG33" s="626"/>
      <c r="AH33" s="626"/>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54">
        <f>SUM(T10:W33)</f>
        <v>93770</v>
      </c>
      <c r="U40" s="654"/>
      <c r="V40" s="654"/>
      <c r="W40" s="654"/>
      <c r="X40" s="647">
        <f>SUM(X10:AA39)</f>
        <v>0</v>
      </c>
      <c r="Y40" s="648"/>
      <c r="Z40" s="648"/>
      <c r="AA40" s="649"/>
      <c r="AB40" s="647">
        <f>SUM(AB10:AE33)</f>
        <v>17600</v>
      </c>
      <c r="AC40" s="648"/>
      <c r="AD40" s="648"/>
      <c r="AE40" s="649"/>
      <c r="AF40" s="653" t="s">
        <v>476</v>
      </c>
      <c r="AG40" s="654"/>
      <c r="AH40" s="654"/>
      <c r="AI40" s="654"/>
      <c r="AJ40" s="654"/>
      <c r="AK40" s="654"/>
      <c r="AL40" s="654">
        <f>SUM(T40:AE40)</f>
        <v>111370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0">
    <mergeCell ref="A2:AR2"/>
    <mergeCell ref="G3:I3"/>
    <mergeCell ref="J3:K3"/>
    <mergeCell ref="L3:N3"/>
    <mergeCell ref="P3:AI3"/>
    <mergeCell ref="A5:F6"/>
    <mergeCell ref="G5:AR6"/>
    <mergeCell ref="AC7:AR7"/>
    <mergeCell ref="A8:B9"/>
    <mergeCell ref="C8:I9"/>
    <mergeCell ref="J8:M9"/>
    <mergeCell ref="N8:S8"/>
    <mergeCell ref="T8:AE8"/>
    <mergeCell ref="AF8:AH9"/>
    <mergeCell ref="AI8:AO9"/>
    <mergeCell ref="AP8:AR9"/>
    <mergeCell ref="N9:S9"/>
    <mergeCell ref="A13:B15"/>
    <mergeCell ref="C13:I15"/>
    <mergeCell ref="J13:M15"/>
    <mergeCell ref="N13:S13"/>
    <mergeCell ref="T13:W15"/>
    <mergeCell ref="T9:W9"/>
    <mergeCell ref="X9:AA9"/>
    <mergeCell ref="AB9:AE9"/>
    <mergeCell ref="A10:B12"/>
    <mergeCell ref="C10:I12"/>
    <mergeCell ref="J10:M12"/>
    <mergeCell ref="N10:S10"/>
    <mergeCell ref="T10:W12"/>
    <mergeCell ref="X10:AA12"/>
    <mergeCell ref="AB10:AE12"/>
    <mergeCell ref="X13:AA15"/>
    <mergeCell ref="AB13:AE15"/>
    <mergeCell ref="AF13:AH15"/>
    <mergeCell ref="AI13:AO15"/>
    <mergeCell ref="AP13:AR15"/>
    <mergeCell ref="N14:S14"/>
    <mergeCell ref="N15:S15"/>
    <mergeCell ref="AF10:AH12"/>
    <mergeCell ref="AI10:AO12"/>
    <mergeCell ref="AP10:AR12"/>
    <mergeCell ref="N11:S11"/>
    <mergeCell ref="N12:S12"/>
    <mergeCell ref="AB16:AE18"/>
    <mergeCell ref="AF16:AH18"/>
    <mergeCell ref="AI16:AO18"/>
    <mergeCell ref="AP16:AR18"/>
    <mergeCell ref="N17:S17"/>
    <mergeCell ref="N18:S18"/>
    <mergeCell ref="A16:B18"/>
    <mergeCell ref="C16:I18"/>
    <mergeCell ref="J16:M18"/>
    <mergeCell ref="N16:S16"/>
    <mergeCell ref="T16:W18"/>
    <mergeCell ref="X16:AA18"/>
    <mergeCell ref="AB19:AE21"/>
    <mergeCell ref="AF19:AH21"/>
    <mergeCell ref="AI19:AO21"/>
    <mergeCell ref="AP19:AR21"/>
    <mergeCell ref="N20:S20"/>
    <mergeCell ref="N21:S21"/>
    <mergeCell ref="A19:B21"/>
    <mergeCell ref="C19:I21"/>
    <mergeCell ref="J19:M21"/>
    <mergeCell ref="N19:S19"/>
    <mergeCell ref="T19:W21"/>
    <mergeCell ref="X19:AA21"/>
    <mergeCell ref="AB22:AE24"/>
    <mergeCell ref="AF22:AH24"/>
    <mergeCell ref="AI22:AO24"/>
    <mergeCell ref="AP22:AR24"/>
    <mergeCell ref="N23:S23"/>
    <mergeCell ref="N24:S24"/>
    <mergeCell ref="A22:B24"/>
    <mergeCell ref="C22:I24"/>
    <mergeCell ref="J22:M24"/>
    <mergeCell ref="N22:S22"/>
    <mergeCell ref="T22:W24"/>
    <mergeCell ref="X22:AA24"/>
    <mergeCell ref="AB25:AE27"/>
    <mergeCell ref="AF25:AH27"/>
    <mergeCell ref="AI25:AO27"/>
    <mergeCell ref="AP25:AR27"/>
    <mergeCell ref="N26:S26"/>
    <mergeCell ref="N27:S27"/>
    <mergeCell ref="A25:B27"/>
    <mergeCell ref="C25:I27"/>
    <mergeCell ref="J25:M27"/>
    <mergeCell ref="N25:S25"/>
    <mergeCell ref="T25:W27"/>
    <mergeCell ref="X25:AA27"/>
    <mergeCell ref="AB28:AE30"/>
    <mergeCell ref="AF28:AH30"/>
    <mergeCell ref="AI28:AO30"/>
    <mergeCell ref="AP28:AR30"/>
    <mergeCell ref="N29:S29"/>
    <mergeCell ref="N30:S30"/>
    <mergeCell ref="A28:B30"/>
    <mergeCell ref="C28:I30"/>
    <mergeCell ref="J28:M30"/>
    <mergeCell ref="N28:S28"/>
    <mergeCell ref="T28:W30"/>
    <mergeCell ref="X28:AA30"/>
    <mergeCell ref="AB31:AE33"/>
    <mergeCell ref="AF31:AH33"/>
    <mergeCell ref="AI31:AO33"/>
    <mergeCell ref="AP31:AR33"/>
    <mergeCell ref="N32:S32"/>
    <mergeCell ref="N33:S33"/>
    <mergeCell ref="A31:B33"/>
    <mergeCell ref="C31:I33"/>
    <mergeCell ref="J31:M33"/>
    <mergeCell ref="N31:S31"/>
    <mergeCell ref="T31:W33"/>
    <mergeCell ref="X31:AA33"/>
    <mergeCell ref="AP34:AR36"/>
    <mergeCell ref="N35:S35"/>
    <mergeCell ref="N36:S36"/>
    <mergeCell ref="A34:B36"/>
    <mergeCell ref="C34:I36"/>
    <mergeCell ref="J34:M36"/>
    <mergeCell ref="N34:S34"/>
    <mergeCell ref="T34:W36"/>
    <mergeCell ref="X34:AA36"/>
    <mergeCell ref="A37:B39"/>
    <mergeCell ref="C37:I39"/>
    <mergeCell ref="J37:M39"/>
    <mergeCell ref="N37:S37"/>
    <mergeCell ref="T37:W39"/>
    <mergeCell ref="X37:AA39"/>
    <mergeCell ref="AB34:AE36"/>
    <mergeCell ref="AF34:AH36"/>
    <mergeCell ref="AI34:AO36"/>
    <mergeCell ref="P40:S40"/>
    <mergeCell ref="T40:W40"/>
    <mergeCell ref="X40:AA40"/>
    <mergeCell ref="AB40:AE40"/>
    <mergeCell ref="AF40:AK40"/>
    <mergeCell ref="AL40:AR40"/>
    <mergeCell ref="AB37:AE39"/>
    <mergeCell ref="AF37:AH39"/>
    <mergeCell ref="AI37:AO39"/>
    <mergeCell ref="AP37:AR39"/>
    <mergeCell ref="N38:S38"/>
    <mergeCell ref="N39:S39"/>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s>
  <phoneticPr fontId="1"/>
  <dataValidations count="1">
    <dataValidation type="list" allowBlank="1" showInputMessage="1" showErrorMessage="1" sqref="P3">
      <formula1>$O$4:$O$6</formula1>
    </dataValidation>
  </dataValidations>
  <pageMargins left="0.70866141732283472" right="0.70866141732283472" top="0.74803149606299213" bottom="0.74803149606299213" header="0.31496062992125984" footer="0.31496062992125984"/>
  <pageSetup paperSize="9" scale="85"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U53"/>
  <sheetViews>
    <sheetView topLeftCell="A3" zoomScale="80" zoomScaleNormal="80" workbookViewId="0">
      <selection activeCell="AB41" sqref="AB41:AR41"/>
    </sheetView>
  </sheetViews>
  <sheetFormatPr defaultColWidth="9" defaultRowHeight="13.5" x14ac:dyDescent="0.15"/>
  <cols>
    <col min="1" max="44" customWidth="true" style="28" width="2.25"/>
    <col min="45" max="16384" style="28" width="9.0"/>
  </cols>
  <sheetData>
    <row r="1" spans="1:47" ht="18.75" customHeight="1" x14ac:dyDescent="0.15">
      <c r="A1" s="28" t="s">
        <v>593</v>
      </c>
    </row>
    <row r="2" spans="1:47"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47" s="40" customFormat="1" ht="16.5" x14ac:dyDescent="0.15">
      <c r="A3" s="46"/>
      <c r="B3" s="46"/>
      <c r="C3" s="46"/>
      <c r="D3" s="46"/>
      <c r="E3" s="46"/>
      <c r="F3" s="46"/>
      <c r="G3" s="613" t="s">
        <v>322</v>
      </c>
      <c r="H3" s="613"/>
      <c r="I3" s="613"/>
      <c r="J3" s="613">
        <v>7</v>
      </c>
      <c r="K3" s="613"/>
      <c r="L3" s="613" t="s">
        <v>323</v>
      </c>
      <c r="M3" s="613"/>
      <c r="N3" s="613"/>
      <c r="P3" s="613" t="s">
        <v>448</v>
      </c>
      <c r="Q3" s="613"/>
      <c r="R3" s="613"/>
      <c r="S3" s="613"/>
      <c r="T3" s="613"/>
      <c r="U3" s="613"/>
      <c r="V3" s="613"/>
      <c r="W3" s="613"/>
      <c r="X3" s="613"/>
      <c r="Y3" s="613"/>
      <c r="Z3" s="613"/>
      <c r="AA3" s="613"/>
      <c r="AB3" s="613"/>
      <c r="AC3" s="613"/>
      <c r="AD3" s="613"/>
      <c r="AE3" s="613"/>
      <c r="AF3" s="613"/>
      <c r="AG3" s="613"/>
      <c r="AH3" s="613"/>
      <c r="AI3" s="613"/>
    </row>
    <row r="4" spans="1:47" ht="26.25" customHeight="1" x14ac:dyDescent="0.15">
      <c r="A4" s="105"/>
      <c r="B4" s="105"/>
      <c r="C4" s="105"/>
      <c r="D4" s="105"/>
      <c r="E4" s="105"/>
      <c r="F4" s="105"/>
      <c r="G4" s="105"/>
      <c r="H4" s="105"/>
      <c r="Q4" s="105"/>
      <c r="R4" s="105"/>
    </row>
    <row r="5" spans="1:47"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47"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47"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47"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47"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47" ht="11.25" customHeight="1" x14ac:dyDescent="0.15">
      <c r="A10" s="622">
        <v>1</v>
      </c>
      <c r="B10" s="622"/>
      <c r="C10" s="852" t="s">
        <v>301</v>
      </c>
      <c r="D10" s="777"/>
      <c r="E10" s="777"/>
      <c r="F10" s="777"/>
      <c r="G10" s="777"/>
      <c r="H10" s="777"/>
      <c r="I10" s="853"/>
      <c r="J10" s="969" t="s">
        <v>738</v>
      </c>
      <c r="K10" s="969"/>
      <c r="L10" s="969"/>
      <c r="M10" s="969"/>
      <c r="N10" s="627" t="s">
        <v>90</v>
      </c>
      <c r="O10" s="628"/>
      <c r="P10" s="628"/>
      <c r="Q10" s="628"/>
      <c r="R10" s="628"/>
      <c r="S10" s="629"/>
      <c r="T10" s="511">
        <v>1700</v>
      </c>
      <c r="U10" s="511"/>
      <c r="V10" s="511"/>
      <c r="W10" s="511"/>
      <c r="X10" s="979">
        <v>0</v>
      </c>
      <c r="Y10" s="980"/>
      <c r="Z10" s="980"/>
      <c r="AA10" s="981"/>
      <c r="AB10" s="968">
        <v>2200</v>
      </c>
      <c r="AC10" s="777"/>
      <c r="AD10" s="777"/>
      <c r="AE10" s="853"/>
      <c r="AF10" s="626">
        <v>45934</v>
      </c>
      <c r="AG10" s="626"/>
      <c r="AH10" s="626"/>
      <c r="AI10" s="630"/>
      <c r="AJ10" s="630"/>
      <c r="AK10" s="630"/>
      <c r="AL10" s="630"/>
      <c r="AM10" s="630"/>
      <c r="AN10" s="630"/>
      <c r="AO10" s="630"/>
      <c r="AP10" s="607"/>
      <c r="AQ10" s="607"/>
      <c r="AR10" s="607"/>
      <c r="AU10" s="115"/>
    </row>
    <row r="11" spans="1:47" ht="11.25" customHeight="1" x14ac:dyDescent="0.15">
      <c r="A11" s="622"/>
      <c r="B11" s="622"/>
      <c r="C11" s="240"/>
      <c r="D11" s="206"/>
      <c r="E11" s="206"/>
      <c r="F11" s="206"/>
      <c r="G11" s="206"/>
      <c r="H11" s="206"/>
      <c r="I11" s="964"/>
      <c r="J11" s="969"/>
      <c r="K11" s="969"/>
      <c r="L11" s="969"/>
      <c r="M11" s="969"/>
      <c r="N11" s="631" t="s">
        <v>430</v>
      </c>
      <c r="O11" s="632"/>
      <c r="P11" s="632"/>
      <c r="Q11" s="632"/>
      <c r="R11" s="632"/>
      <c r="S11" s="633"/>
      <c r="T11" s="511"/>
      <c r="U11" s="511"/>
      <c r="V11" s="511"/>
      <c r="W11" s="511"/>
      <c r="X11" s="982"/>
      <c r="Y11" s="983"/>
      <c r="Z11" s="983"/>
      <c r="AA11" s="984"/>
      <c r="AB11" s="240"/>
      <c r="AC11" s="206"/>
      <c r="AD11" s="206"/>
      <c r="AE11" s="964"/>
      <c r="AF11" s="626"/>
      <c r="AG11" s="626"/>
      <c r="AH11" s="626"/>
      <c r="AI11" s="630"/>
      <c r="AJ11" s="630"/>
      <c r="AK11" s="630"/>
      <c r="AL11" s="630"/>
      <c r="AM11" s="630"/>
      <c r="AN11" s="630"/>
      <c r="AO11" s="630"/>
      <c r="AP11" s="607"/>
      <c r="AQ11" s="607"/>
      <c r="AR11" s="607"/>
      <c r="AU11" s="115"/>
    </row>
    <row r="12" spans="1:47" ht="22.5" customHeight="1" x14ac:dyDescent="0.15">
      <c r="A12" s="622"/>
      <c r="B12" s="622"/>
      <c r="C12" s="634"/>
      <c r="D12" s="635"/>
      <c r="E12" s="635"/>
      <c r="F12" s="635"/>
      <c r="G12" s="635"/>
      <c r="H12" s="635"/>
      <c r="I12" s="636"/>
      <c r="J12" s="969"/>
      <c r="K12" s="969"/>
      <c r="L12" s="969"/>
      <c r="M12" s="969"/>
      <c r="N12" s="634" t="s">
        <v>431</v>
      </c>
      <c r="O12" s="635"/>
      <c r="P12" s="635"/>
      <c r="Q12" s="635"/>
      <c r="R12" s="635"/>
      <c r="S12" s="636"/>
      <c r="T12" s="511"/>
      <c r="U12" s="511"/>
      <c r="V12" s="511"/>
      <c r="W12" s="511"/>
      <c r="X12" s="985"/>
      <c r="Y12" s="986"/>
      <c r="Z12" s="986"/>
      <c r="AA12" s="987"/>
      <c r="AB12" s="634"/>
      <c r="AC12" s="635"/>
      <c r="AD12" s="635"/>
      <c r="AE12" s="636"/>
      <c r="AF12" s="626"/>
      <c r="AG12" s="626"/>
      <c r="AH12" s="626"/>
      <c r="AI12" s="630"/>
      <c r="AJ12" s="630"/>
      <c r="AK12" s="630"/>
      <c r="AL12" s="630"/>
      <c r="AM12" s="630"/>
      <c r="AN12" s="630"/>
      <c r="AO12" s="630"/>
      <c r="AP12" s="607"/>
      <c r="AQ12" s="607"/>
      <c r="AR12" s="607"/>
      <c r="AU12" s="115"/>
    </row>
    <row r="13" spans="1:47" ht="11.25" customHeight="1" x14ac:dyDescent="0.15">
      <c r="A13" s="622">
        <v>2</v>
      </c>
      <c r="B13" s="622"/>
      <c r="C13" s="852" t="s">
        <v>311</v>
      </c>
      <c r="D13" s="777"/>
      <c r="E13" s="777"/>
      <c r="F13" s="777"/>
      <c r="G13" s="777"/>
      <c r="H13" s="777"/>
      <c r="I13" s="853"/>
      <c r="J13" s="969" t="s">
        <v>738</v>
      </c>
      <c r="K13" s="969"/>
      <c r="L13" s="969"/>
      <c r="M13" s="969"/>
      <c r="N13" s="627" t="s">
        <v>90</v>
      </c>
      <c r="O13" s="628"/>
      <c r="P13" s="628"/>
      <c r="Q13" s="628"/>
      <c r="R13" s="628"/>
      <c r="S13" s="629"/>
      <c r="T13" s="511">
        <v>1615</v>
      </c>
      <c r="U13" s="511"/>
      <c r="V13" s="511"/>
      <c r="W13" s="511"/>
      <c r="X13" s="979">
        <v>0</v>
      </c>
      <c r="Y13" s="980"/>
      <c r="Z13" s="980"/>
      <c r="AA13" s="981"/>
      <c r="AB13" s="968">
        <v>2200</v>
      </c>
      <c r="AC13" s="777"/>
      <c r="AD13" s="777"/>
      <c r="AE13" s="853"/>
      <c r="AF13" s="626">
        <v>45934</v>
      </c>
      <c r="AG13" s="626"/>
      <c r="AH13" s="626"/>
      <c r="AI13" s="630"/>
      <c r="AJ13" s="630"/>
      <c r="AK13" s="630"/>
      <c r="AL13" s="630"/>
      <c r="AM13" s="630"/>
      <c r="AN13" s="630"/>
      <c r="AO13" s="630"/>
      <c r="AP13" s="607"/>
      <c r="AQ13" s="607"/>
      <c r="AR13" s="607"/>
      <c r="AU13" s="115"/>
    </row>
    <row r="14" spans="1:47" ht="11.25" customHeight="1" x14ac:dyDescent="0.15">
      <c r="A14" s="622"/>
      <c r="B14" s="622"/>
      <c r="C14" s="240"/>
      <c r="D14" s="206"/>
      <c r="E14" s="206"/>
      <c r="F14" s="206"/>
      <c r="G14" s="206"/>
      <c r="H14" s="206"/>
      <c r="I14" s="964"/>
      <c r="J14" s="969"/>
      <c r="K14" s="969"/>
      <c r="L14" s="969"/>
      <c r="M14" s="969"/>
      <c r="N14" s="631" t="s">
        <v>432</v>
      </c>
      <c r="O14" s="632"/>
      <c r="P14" s="632"/>
      <c r="Q14" s="632"/>
      <c r="R14" s="632"/>
      <c r="S14" s="633"/>
      <c r="T14" s="511"/>
      <c r="U14" s="511"/>
      <c r="V14" s="511"/>
      <c r="W14" s="511"/>
      <c r="X14" s="982"/>
      <c r="Y14" s="983"/>
      <c r="Z14" s="983"/>
      <c r="AA14" s="984"/>
      <c r="AB14" s="240"/>
      <c r="AC14" s="206"/>
      <c r="AD14" s="206"/>
      <c r="AE14" s="964"/>
      <c r="AF14" s="626"/>
      <c r="AG14" s="626"/>
      <c r="AH14" s="626"/>
      <c r="AI14" s="630"/>
      <c r="AJ14" s="630"/>
      <c r="AK14" s="630"/>
      <c r="AL14" s="630"/>
      <c r="AM14" s="630"/>
      <c r="AN14" s="630"/>
      <c r="AO14" s="630"/>
      <c r="AP14" s="607"/>
      <c r="AQ14" s="607"/>
      <c r="AR14" s="607"/>
      <c r="AU14" s="115"/>
    </row>
    <row r="15" spans="1:47" ht="22.5" customHeight="1" x14ac:dyDescent="0.15">
      <c r="A15" s="622"/>
      <c r="B15" s="622"/>
      <c r="C15" s="634"/>
      <c r="D15" s="635"/>
      <c r="E15" s="635"/>
      <c r="F15" s="635"/>
      <c r="G15" s="635"/>
      <c r="H15" s="635"/>
      <c r="I15" s="636"/>
      <c r="J15" s="969"/>
      <c r="K15" s="969"/>
      <c r="L15" s="969"/>
      <c r="M15" s="969"/>
      <c r="N15" s="634" t="s">
        <v>433</v>
      </c>
      <c r="O15" s="635"/>
      <c r="P15" s="635"/>
      <c r="Q15" s="635"/>
      <c r="R15" s="635"/>
      <c r="S15" s="636"/>
      <c r="T15" s="511"/>
      <c r="U15" s="511"/>
      <c r="V15" s="511"/>
      <c r="W15" s="511"/>
      <c r="X15" s="985"/>
      <c r="Y15" s="986"/>
      <c r="Z15" s="986"/>
      <c r="AA15" s="987"/>
      <c r="AB15" s="634"/>
      <c r="AC15" s="635"/>
      <c r="AD15" s="635"/>
      <c r="AE15" s="636"/>
      <c r="AF15" s="626"/>
      <c r="AG15" s="626"/>
      <c r="AH15" s="626"/>
      <c r="AI15" s="630"/>
      <c r="AJ15" s="630"/>
      <c r="AK15" s="630"/>
      <c r="AL15" s="630"/>
      <c r="AM15" s="630"/>
      <c r="AN15" s="630"/>
      <c r="AO15" s="630"/>
      <c r="AP15" s="607"/>
      <c r="AQ15" s="607"/>
      <c r="AR15" s="607"/>
      <c r="AU15" s="115"/>
    </row>
    <row r="16" spans="1:47" ht="11.25" customHeight="1" x14ac:dyDescent="0.15">
      <c r="A16" s="622">
        <v>3</v>
      </c>
      <c r="B16" s="622"/>
      <c r="C16" s="852" t="s">
        <v>306</v>
      </c>
      <c r="D16" s="777"/>
      <c r="E16" s="777"/>
      <c r="F16" s="777"/>
      <c r="G16" s="777"/>
      <c r="H16" s="777"/>
      <c r="I16" s="853"/>
      <c r="J16" s="969" t="s">
        <v>738</v>
      </c>
      <c r="K16" s="969"/>
      <c r="L16" s="969"/>
      <c r="M16" s="969"/>
      <c r="N16" s="627" t="s">
        <v>90</v>
      </c>
      <c r="O16" s="628"/>
      <c r="P16" s="628"/>
      <c r="Q16" s="628"/>
      <c r="R16" s="628"/>
      <c r="S16" s="629"/>
      <c r="T16" s="511">
        <v>680</v>
      </c>
      <c r="U16" s="511"/>
      <c r="V16" s="511"/>
      <c r="W16" s="511"/>
      <c r="X16" s="979">
        <v>0</v>
      </c>
      <c r="Y16" s="980"/>
      <c r="Z16" s="980"/>
      <c r="AA16" s="981"/>
      <c r="AB16" s="968">
        <v>2200</v>
      </c>
      <c r="AC16" s="777"/>
      <c r="AD16" s="777"/>
      <c r="AE16" s="853"/>
      <c r="AF16" s="626">
        <v>45934</v>
      </c>
      <c r="AG16" s="626"/>
      <c r="AH16" s="626"/>
      <c r="AI16" s="630"/>
      <c r="AJ16" s="630"/>
      <c r="AK16" s="630"/>
      <c r="AL16" s="630"/>
      <c r="AM16" s="630"/>
      <c r="AN16" s="630"/>
      <c r="AO16" s="630"/>
      <c r="AP16" s="607"/>
      <c r="AQ16" s="607"/>
      <c r="AR16" s="607"/>
      <c r="AU16" s="102"/>
    </row>
    <row r="17" spans="1:44" ht="11.25" customHeight="1" x14ac:dyDescent="0.15">
      <c r="A17" s="622"/>
      <c r="B17" s="622"/>
      <c r="C17" s="240"/>
      <c r="D17" s="206"/>
      <c r="E17" s="206"/>
      <c r="F17" s="206"/>
      <c r="G17" s="206"/>
      <c r="H17" s="206"/>
      <c r="I17" s="964"/>
      <c r="J17" s="969"/>
      <c r="K17" s="969"/>
      <c r="L17" s="969"/>
      <c r="M17" s="969"/>
      <c r="N17" s="631" t="s">
        <v>434</v>
      </c>
      <c r="O17" s="632"/>
      <c r="P17" s="632"/>
      <c r="Q17" s="632"/>
      <c r="R17" s="632"/>
      <c r="S17" s="633"/>
      <c r="T17" s="511"/>
      <c r="U17" s="511"/>
      <c r="V17" s="511"/>
      <c r="W17" s="511"/>
      <c r="X17" s="982"/>
      <c r="Y17" s="983"/>
      <c r="Z17" s="983"/>
      <c r="AA17" s="984"/>
      <c r="AB17" s="240"/>
      <c r="AC17" s="206"/>
      <c r="AD17" s="206"/>
      <c r="AE17" s="964"/>
      <c r="AF17" s="626"/>
      <c r="AG17" s="626"/>
      <c r="AH17" s="626"/>
      <c r="AI17" s="630"/>
      <c r="AJ17" s="630"/>
      <c r="AK17" s="630"/>
      <c r="AL17" s="630"/>
      <c r="AM17" s="630"/>
      <c r="AN17" s="630"/>
      <c r="AO17" s="630"/>
      <c r="AP17" s="607"/>
      <c r="AQ17" s="607"/>
      <c r="AR17" s="607"/>
    </row>
    <row r="18" spans="1:44" ht="22.5" customHeight="1" x14ac:dyDescent="0.15">
      <c r="A18" s="622"/>
      <c r="B18" s="622"/>
      <c r="C18" s="634"/>
      <c r="D18" s="635"/>
      <c r="E18" s="635"/>
      <c r="F18" s="635"/>
      <c r="G18" s="635"/>
      <c r="H18" s="635"/>
      <c r="I18" s="636"/>
      <c r="J18" s="969"/>
      <c r="K18" s="969"/>
      <c r="L18" s="969"/>
      <c r="M18" s="969"/>
      <c r="N18" s="634" t="s">
        <v>435</v>
      </c>
      <c r="O18" s="635"/>
      <c r="P18" s="635"/>
      <c r="Q18" s="635"/>
      <c r="R18" s="635"/>
      <c r="S18" s="636"/>
      <c r="T18" s="511"/>
      <c r="U18" s="511"/>
      <c r="V18" s="511"/>
      <c r="W18" s="511"/>
      <c r="X18" s="985"/>
      <c r="Y18" s="986"/>
      <c r="Z18" s="986"/>
      <c r="AA18" s="987"/>
      <c r="AB18" s="634"/>
      <c r="AC18" s="635"/>
      <c r="AD18" s="635"/>
      <c r="AE18" s="636"/>
      <c r="AF18" s="626"/>
      <c r="AG18" s="626"/>
      <c r="AH18" s="626"/>
      <c r="AI18" s="630"/>
      <c r="AJ18" s="630"/>
      <c r="AK18" s="630"/>
      <c r="AL18" s="630"/>
      <c r="AM18" s="630"/>
      <c r="AN18" s="630"/>
      <c r="AO18" s="630"/>
      <c r="AP18" s="607"/>
      <c r="AQ18" s="607"/>
      <c r="AR18" s="607"/>
    </row>
    <row r="19" spans="1:44" ht="11.25" customHeight="1" x14ac:dyDescent="0.15">
      <c r="A19" s="622">
        <v>4</v>
      </c>
      <c r="B19" s="622"/>
      <c r="C19" s="852" t="s">
        <v>305</v>
      </c>
      <c r="D19" s="777"/>
      <c r="E19" s="777"/>
      <c r="F19" s="777"/>
      <c r="G19" s="777"/>
      <c r="H19" s="777"/>
      <c r="I19" s="853"/>
      <c r="J19" s="969" t="s">
        <v>738</v>
      </c>
      <c r="K19" s="969"/>
      <c r="L19" s="969"/>
      <c r="M19" s="969"/>
      <c r="N19" s="627" t="s">
        <v>90</v>
      </c>
      <c r="O19" s="628"/>
      <c r="P19" s="628"/>
      <c r="Q19" s="628"/>
      <c r="R19" s="628"/>
      <c r="S19" s="629"/>
      <c r="T19" s="511">
        <v>0</v>
      </c>
      <c r="U19" s="511"/>
      <c r="V19" s="511"/>
      <c r="W19" s="511"/>
      <c r="X19" s="979">
        <v>0</v>
      </c>
      <c r="Y19" s="980"/>
      <c r="Z19" s="980"/>
      <c r="AA19" s="981"/>
      <c r="AB19" s="968">
        <v>2200</v>
      </c>
      <c r="AC19" s="777"/>
      <c r="AD19" s="777"/>
      <c r="AE19" s="853"/>
      <c r="AF19" s="626">
        <v>45934</v>
      </c>
      <c r="AG19" s="626"/>
      <c r="AH19" s="626"/>
      <c r="AI19" s="630"/>
      <c r="AJ19" s="630"/>
      <c r="AK19" s="630"/>
      <c r="AL19" s="630"/>
      <c r="AM19" s="630"/>
      <c r="AN19" s="630"/>
      <c r="AO19" s="630"/>
      <c r="AP19" s="607"/>
      <c r="AQ19" s="607"/>
      <c r="AR19" s="607"/>
    </row>
    <row r="20" spans="1:44" ht="11.25" customHeight="1" x14ac:dyDescent="0.15">
      <c r="A20" s="622"/>
      <c r="B20" s="622"/>
      <c r="C20" s="240"/>
      <c r="D20" s="206"/>
      <c r="E20" s="206"/>
      <c r="F20" s="206"/>
      <c r="G20" s="206"/>
      <c r="H20" s="206"/>
      <c r="I20" s="964"/>
      <c r="J20" s="969"/>
      <c r="K20" s="969"/>
      <c r="L20" s="969"/>
      <c r="M20" s="969"/>
      <c r="N20" s="631" t="s">
        <v>89</v>
      </c>
      <c r="O20" s="632"/>
      <c r="P20" s="632"/>
      <c r="Q20" s="632"/>
      <c r="R20" s="632"/>
      <c r="S20" s="633"/>
      <c r="T20" s="511"/>
      <c r="U20" s="511"/>
      <c r="V20" s="511"/>
      <c r="W20" s="511"/>
      <c r="X20" s="982"/>
      <c r="Y20" s="983"/>
      <c r="Z20" s="983"/>
      <c r="AA20" s="984"/>
      <c r="AB20" s="240"/>
      <c r="AC20" s="206"/>
      <c r="AD20" s="206"/>
      <c r="AE20" s="964"/>
      <c r="AF20" s="626"/>
      <c r="AG20" s="626"/>
      <c r="AH20" s="626"/>
      <c r="AI20" s="630"/>
      <c r="AJ20" s="630"/>
      <c r="AK20" s="630"/>
      <c r="AL20" s="630"/>
      <c r="AM20" s="630"/>
      <c r="AN20" s="630"/>
      <c r="AO20" s="630"/>
      <c r="AP20" s="607"/>
      <c r="AQ20" s="607"/>
      <c r="AR20" s="607"/>
    </row>
    <row r="21" spans="1:44" ht="22.5" customHeight="1" x14ac:dyDescent="0.15">
      <c r="A21" s="622"/>
      <c r="B21" s="622"/>
      <c r="C21" s="634"/>
      <c r="D21" s="635"/>
      <c r="E21" s="635"/>
      <c r="F21" s="635"/>
      <c r="G21" s="635"/>
      <c r="H21" s="635"/>
      <c r="I21" s="636"/>
      <c r="J21" s="969"/>
      <c r="K21" s="969"/>
      <c r="L21" s="969"/>
      <c r="M21" s="969"/>
      <c r="N21" s="634" t="s">
        <v>88</v>
      </c>
      <c r="O21" s="635"/>
      <c r="P21" s="635"/>
      <c r="Q21" s="635"/>
      <c r="R21" s="635"/>
      <c r="S21" s="636"/>
      <c r="T21" s="511"/>
      <c r="U21" s="511"/>
      <c r="V21" s="511"/>
      <c r="W21" s="511"/>
      <c r="X21" s="985"/>
      <c r="Y21" s="986"/>
      <c r="Z21" s="986"/>
      <c r="AA21" s="987"/>
      <c r="AB21" s="634"/>
      <c r="AC21" s="635"/>
      <c r="AD21" s="635"/>
      <c r="AE21" s="636"/>
      <c r="AF21" s="626"/>
      <c r="AG21" s="626"/>
      <c r="AH21" s="626"/>
      <c r="AI21" s="630"/>
      <c r="AJ21" s="630"/>
      <c r="AK21" s="630"/>
      <c r="AL21" s="630"/>
      <c r="AM21" s="630"/>
      <c r="AN21" s="630"/>
      <c r="AO21" s="630"/>
      <c r="AP21" s="607"/>
      <c r="AQ21" s="607"/>
      <c r="AR21" s="607"/>
    </row>
    <row r="22" spans="1:44" ht="11.25" customHeight="1" x14ac:dyDescent="0.15">
      <c r="A22" s="622">
        <v>5</v>
      </c>
      <c r="B22" s="622"/>
      <c r="C22" s="506" t="s">
        <v>436</v>
      </c>
      <c r="D22" s="506"/>
      <c r="E22" s="506"/>
      <c r="F22" s="506"/>
      <c r="G22" s="506"/>
      <c r="H22" s="506"/>
      <c r="I22" s="506"/>
      <c r="J22" s="969" t="s">
        <v>738</v>
      </c>
      <c r="K22" s="969"/>
      <c r="L22" s="969"/>
      <c r="M22" s="969"/>
      <c r="N22" s="627" t="s">
        <v>90</v>
      </c>
      <c r="O22" s="628"/>
      <c r="P22" s="628"/>
      <c r="Q22" s="628"/>
      <c r="R22" s="628"/>
      <c r="S22" s="629"/>
      <c r="T22" s="511">
        <v>0</v>
      </c>
      <c r="U22" s="511"/>
      <c r="V22" s="511"/>
      <c r="W22" s="511"/>
      <c r="X22" s="979">
        <v>0</v>
      </c>
      <c r="Y22" s="980"/>
      <c r="Z22" s="980"/>
      <c r="AA22" s="981"/>
      <c r="AB22" s="968">
        <v>2200</v>
      </c>
      <c r="AC22" s="777"/>
      <c r="AD22" s="777"/>
      <c r="AE22" s="853"/>
      <c r="AF22" s="626">
        <v>45934</v>
      </c>
      <c r="AG22" s="626"/>
      <c r="AH22" s="626"/>
      <c r="AI22" s="630"/>
      <c r="AJ22" s="630"/>
      <c r="AK22" s="630"/>
      <c r="AL22" s="630"/>
      <c r="AM22" s="630"/>
      <c r="AN22" s="630"/>
      <c r="AO22" s="630"/>
      <c r="AP22" s="607"/>
      <c r="AQ22" s="607"/>
      <c r="AR22" s="607"/>
    </row>
    <row r="23" spans="1:44" ht="11.25" customHeight="1" x14ac:dyDescent="0.15">
      <c r="A23" s="622"/>
      <c r="B23" s="622"/>
      <c r="C23" s="506"/>
      <c r="D23" s="506"/>
      <c r="E23" s="506"/>
      <c r="F23" s="506"/>
      <c r="G23" s="506"/>
      <c r="H23" s="506"/>
      <c r="I23" s="506"/>
      <c r="J23" s="969"/>
      <c r="K23" s="969"/>
      <c r="L23" s="969"/>
      <c r="M23" s="969"/>
      <c r="N23" s="631" t="s">
        <v>89</v>
      </c>
      <c r="O23" s="632"/>
      <c r="P23" s="632"/>
      <c r="Q23" s="632"/>
      <c r="R23" s="632"/>
      <c r="S23" s="633"/>
      <c r="T23" s="511"/>
      <c r="U23" s="511"/>
      <c r="V23" s="511"/>
      <c r="W23" s="511"/>
      <c r="X23" s="982"/>
      <c r="Y23" s="983"/>
      <c r="Z23" s="983"/>
      <c r="AA23" s="984"/>
      <c r="AB23" s="240"/>
      <c r="AC23" s="206"/>
      <c r="AD23" s="206"/>
      <c r="AE23" s="964"/>
      <c r="AF23" s="626"/>
      <c r="AG23" s="626"/>
      <c r="AH23" s="626"/>
      <c r="AI23" s="630"/>
      <c r="AJ23" s="630"/>
      <c r="AK23" s="630"/>
      <c r="AL23" s="630"/>
      <c r="AM23" s="630"/>
      <c r="AN23" s="630"/>
      <c r="AO23" s="630"/>
      <c r="AP23" s="607"/>
      <c r="AQ23" s="607"/>
      <c r="AR23" s="607"/>
    </row>
    <row r="24" spans="1:44" ht="22.5" customHeight="1" x14ac:dyDescent="0.15">
      <c r="A24" s="622"/>
      <c r="B24" s="622"/>
      <c r="C24" s="506"/>
      <c r="D24" s="506"/>
      <c r="E24" s="506"/>
      <c r="F24" s="506"/>
      <c r="G24" s="506"/>
      <c r="H24" s="506"/>
      <c r="I24" s="506"/>
      <c r="J24" s="969"/>
      <c r="K24" s="969"/>
      <c r="L24" s="969"/>
      <c r="M24" s="969"/>
      <c r="N24" s="634" t="s">
        <v>437</v>
      </c>
      <c r="O24" s="635"/>
      <c r="P24" s="635"/>
      <c r="Q24" s="635"/>
      <c r="R24" s="635"/>
      <c r="S24" s="636"/>
      <c r="T24" s="511"/>
      <c r="U24" s="511"/>
      <c r="V24" s="511"/>
      <c r="W24" s="511"/>
      <c r="X24" s="985"/>
      <c r="Y24" s="986"/>
      <c r="Z24" s="986"/>
      <c r="AA24" s="987"/>
      <c r="AB24" s="634"/>
      <c r="AC24" s="635"/>
      <c r="AD24" s="635"/>
      <c r="AE24" s="636"/>
      <c r="AF24" s="626"/>
      <c r="AG24" s="626"/>
      <c r="AH24" s="626"/>
      <c r="AI24" s="630"/>
      <c r="AJ24" s="630"/>
      <c r="AK24" s="630"/>
      <c r="AL24" s="630"/>
      <c r="AM24" s="630"/>
      <c r="AN24" s="630"/>
      <c r="AO24" s="630"/>
      <c r="AP24" s="607"/>
      <c r="AQ24" s="607"/>
      <c r="AR24" s="607"/>
    </row>
    <row r="25" spans="1:44" ht="11.25" customHeight="1" x14ac:dyDescent="0.15">
      <c r="A25" s="622">
        <v>6</v>
      </c>
      <c r="B25" s="622"/>
      <c r="C25" s="506" t="s">
        <v>438</v>
      </c>
      <c r="D25" s="506"/>
      <c r="E25" s="506"/>
      <c r="F25" s="506"/>
      <c r="G25" s="506"/>
      <c r="H25" s="506"/>
      <c r="I25" s="506"/>
      <c r="J25" s="969" t="s">
        <v>738</v>
      </c>
      <c r="K25" s="969"/>
      <c r="L25" s="969"/>
      <c r="M25" s="969"/>
      <c r="N25" s="627" t="s">
        <v>90</v>
      </c>
      <c r="O25" s="628"/>
      <c r="P25" s="628"/>
      <c r="Q25" s="628"/>
      <c r="R25" s="628"/>
      <c r="S25" s="629"/>
      <c r="T25" s="511">
        <v>2550</v>
      </c>
      <c r="U25" s="511"/>
      <c r="V25" s="511"/>
      <c r="W25" s="511"/>
      <c r="X25" s="979">
        <v>0</v>
      </c>
      <c r="Y25" s="980"/>
      <c r="Z25" s="980"/>
      <c r="AA25" s="981"/>
      <c r="AB25" s="968">
        <v>2200</v>
      </c>
      <c r="AC25" s="777"/>
      <c r="AD25" s="777"/>
      <c r="AE25" s="853"/>
      <c r="AF25" s="626">
        <v>45934</v>
      </c>
      <c r="AG25" s="626"/>
      <c r="AH25" s="626"/>
      <c r="AI25" s="630"/>
      <c r="AJ25" s="630"/>
      <c r="AK25" s="630"/>
      <c r="AL25" s="630"/>
      <c r="AM25" s="630"/>
      <c r="AN25" s="630"/>
      <c r="AO25" s="630"/>
      <c r="AP25" s="607"/>
      <c r="AQ25" s="607"/>
      <c r="AR25" s="607"/>
    </row>
    <row r="26" spans="1:44" ht="11.25" customHeight="1" x14ac:dyDescent="0.15">
      <c r="A26" s="622"/>
      <c r="B26" s="622"/>
      <c r="C26" s="506"/>
      <c r="D26" s="506"/>
      <c r="E26" s="506"/>
      <c r="F26" s="506"/>
      <c r="G26" s="506"/>
      <c r="H26" s="506"/>
      <c r="I26" s="506"/>
      <c r="J26" s="969"/>
      <c r="K26" s="969"/>
      <c r="L26" s="969"/>
      <c r="M26" s="969"/>
      <c r="N26" s="631" t="s">
        <v>439</v>
      </c>
      <c r="O26" s="632"/>
      <c r="P26" s="632"/>
      <c r="Q26" s="632"/>
      <c r="R26" s="632"/>
      <c r="S26" s="633"/>
      <c r="T26" s="511"/>
      <c r="U26" s="511"/>
      <c r="V26" s="511"/>
      <c r="W26" s="511"/>
      <c r="X26" s="982"/>
      <c r="Y26" s="983"/>
      <c r="Z26" s="983"/>
      <c r="AA26" s="984"/>
      <c r="AB26" s="240"/>
      <c r="AC26" s="206"/>
      <c r="AD26" s="206"/>
      <c r="AE26" s="964"/>
      <c r="AF26" s="626"/>
      <c r="AG26" s="626"/>
      <c r="AH26" s="626"/>
      <c r="AI26" s="630"/>
      <c r="AJ26" s="630"/>
      <c r="AK26" s="630"/>
      <c r="AL26" s="630"/>
      <c r="AM26" s="630"/>
      <c r="AN26" s="630"/>
      <c r="AO26" s="630"/>
      <c r="AP26" s="607"/>
      <c r="AQ26" s="607"/>
      <c r="AR26" s="607"/>
    </row>
    <row r="27" spans="1:44" ht="22.5" customHeight="1" x14ac:dyDescent="0.15">
      <c r="A27" s="622"/>
      <c r="B27" s="622"/>
      <c r="C27" s="506"/>
      <c r="D27" s="506"/>
      <c r="E27" s="506"/>
      <c r="F27" s="506"/>
      <c r="G27" s="506"/>
      <c r="H27" s="506"/>
      <c r="I27" s="506"/>
      <c r="J27" s="969"/>
      <c r="K27" s="969"/>
      <c r="L27" s="969"/>
      <c r="M27" s="969"/>
      <c r="N27" s="634" t="s">
        <v>440</v>
      </c>
      <c r="O27" s="635"/>
      <c r="P27" s="635"/>
      <c r="Q27" s="635"/>
      <c r="R27" s="635"/>
      <c r="S27" s="636"/>
      <c r="T27" s="511"/>
      <c r="U27" s="511"/>
      <c r="V27" s="511"/>
      <c r="W27" s="511"/>
      <c r="X27" s="985"/>
      <c r="Y27" s="986"/>
      <c r="Z27" s="986"/>
      <c r="AA27" s="987"/>
      <c r="AB27" s="634"/>
      <c r="AC27" s="635"/>
      <c r="AD27" s="635"/>
      <c r="AE27" s="636"/>
      <c r="AF27" s="626"/>
      <c r="AG27" s="626"/>
      <c r="AH27" s="626"/>
      <c r="AI27" s="630"/>
      <c r="AJ27" s="630"/>
      <c r="AK27" s="630"/>
      <c r="AL27" s="630"/>
      <c r="AM27" s="630"/>
      <c r="AN27" s="630"/>
      <c r="AO27" s="630"/>
      <c r="AP27" s="607"/>
      <c r="AQ27" s="607"/>
      <c r="AR27" s="607"/>
    </row>
    <row r="28" spans="1:44" ht="11.25" customHeight="1" x14ac:dyDescent="0.15">
      <c r="A28" s="622">
        <v>7</v>
      </c>
      <c r="B28" s="622"/>
      <c r="C28" s="506" t="s">
        <v>441</v>
      </c>
      <c r="D28" s="506"/>
      <c r="E28" s="506"/>
      <c r="F28" s="506"/>
      <c r="G28" s="506"/>
      <c r="H28" s="506"/>
      <c r="I28" s="506"/>
      <c r="J28" s="969" t="s">
        <v>738</v>
      </c>
      <c r="K28" s="969"/>
      <c r="L28" s="969"/>
      <c r="M28" s="969"/>
      <c r="N28" s="627" t="s">
        <v>90</v>
      </c>
      <c r="O28" s="628"/>
      <c r="P28" s="628"/>
      <c r="Q28" s="628"/>
      <c r="R28" s="628"/>
      <c r="S28" s="629"/>
      <c r="T28" s="511">
        <v>1870</v>
      </c>
      <c r="U28" s="511"/>
      <c r="V28" s="511"/>
      <c r="W28" s="511"/>
      <c r="X28" s="979">
        <v>0</v>
      </c>
      <c r="Y28" s="980"/>
      <c r="Z28" s="980"/>
      <c r="AA28" s="981"/>
      <c r="AB28" s="968">
        <v>2200</v>
      </c>
      <c r="AC28" s="777"/>
      <c r="AD28" s="777"/>
      <c r="AE28" s="853"/>
      <c r="AF28" s="626">
        <v>45934</v>
      </c>
      <c r="AG28" s="626"/>
      <c r="AH28" s="626"/>
      <c r="AI28" s="630"/>
      <c r="AJ28" s="630"/>
      <c r="AK28" s="630"/>
      <c r="AL28" s="630"/>
      <c r="AM28" s="630"/>
      <c r="AN28" s="630"/>
      <c r="AO28" s="630"/>
      <c r="AP28" s="607"/>
      <c r="AQ28" s="607"/>
      <c r="AR28" s="607"/>
    </row>
    <row r="29" spans="1:44" ht="11.25" customHeight="1" x14ac:dyDescent="0.15">
      <c r="A29" s="622"/>
      <c r="B29" s="622"/>
      <c r="C29" s="506"/>
      <c r="D29" s="506"/>
      <c r="E29" s="506"/>
      <c r="F29" s="506"/>
      <c r="G29" s="506"/>
      <c r="H29" s="506"/>
      <c r="I29" s="506"/>
      <c r="J29" s="969"/>
      <c r="K29" s="969"/>
      <c r="L29" s="969"/>
      <c r="M29" s="969"/>
      <c r="N29" s="631" t="s">
        <v>442</v>
      </c>
      <c r="O29" s="632"/>
      <c r="P29" s="632"/>
      <c r="Q29" s="632"/>
      <c r="R29" s="632"/>
      <c r="S29" s="633"/>
      <c r="T29" s="511"/>
      <c r="U29" s="511"/>
      <c r="V29" s="511"/>
      <c r="W29" s="511"/>
      <c r="X29" s="982"/>
      <c r="Y29" s="983"/>
      <c r="Z29" s="983"/>
      <c r="AA29" s="984"/>
      <c r="AB29" s="240"/>
      <c r="AC29" s="206"/>
      <c r="AD29" s="206"/>
      <c r="AE29" s="964"/>
      <c r="AF29" s="626"/>
      <c r="AG29" s="626"/>
      <c r="AH29" s="626"/>
      <c r="AI29" s="630"/>
      <c r="AJ29" s="630"/>
      <c r="AK29" s="630"/>
      <c r="AL29" s="630"/>
      <c r="AM29" s="630"/>
      <c r="AN29" s="630"/>
      <c r="AO29" s="630"/>
      <c r="AP29" s="607"/>
      <c r="AQ29" s="607"/>
      <c r="AR29" s="607"/>
    </row>
    <row r="30" spans="1:44" ht="22.5" customHeight="1" x14ac:dyDescent="0.15">
      <c r="A30" s="622"/>
      <c r="B30" s="622"/>
      <c r="C30" s="506"/>
      <c r="D30" s="506"/>
      <c r="E30" s="506"/>
      <c r="F30" s="506"/>
      <c r="G30" s="506"/>
      <c r="H30" s="506"/>
      <c r="I30" s="506"/>
      <c r="J30" s="969"/>
      <c r="K30" s="969"/>
      <c r="L30" s="969"/>
      <c r="M30" s="969"/>
      <c r="N30" s="634" t="s">
        <v>443</v>
      </c>
      <c r="O30" s="635"/>
      <c r="P30" s="635"/>
      <c r="Q30" s="635"/>
      <c r="R30" s="635"/>
      <c r="S30" s="636"/>
      <c r="T30" s="511"/>
      <c r="U30" s="511"/>
      <c r="V30" s="511"/>
      <c r="W30" s="511"/>
      <c r="X30" s="985"/>
      <c r="Y30" s="986"/>
      <c r="Z30" s="986"/>
      <c r="AA30" s="987"/>
      <c r="AB30" s="634"/>
      <c r="AC30" s="635"/>
      <c r="AD30" s="635"/>
      <c r="AE30" s="636"/>
      <c r="AF30" s="626"/>
      <c r="AG30" s="626"/>
      <c r="AH30" s="626"/>
      <c r="AI30" s="630"/>
      <c r="AJ30" s="630"/>
      <c r="AK30" s="630"/>
      <c r="AL30" s="630"/>
      <c r="AM30" s="630"/>
      <c r="AN30" s="630"/>
      <c r="AO30" s="630"/>
      <c r="AP30" s="607"/>
      <c r="AQ30" s="607"/>
      <c r="AR30" s="607"/>
    </row>
    <row r="31" spans="1:44" ht="11.25" customHeight="1" x14ac:dyDescent="0.15">
      <c r="A31" s="622">
        <v>8</v>
      </c>
      <c r="B31" s="622"/>
      <c r="C31" s="607"/>
      <c r="D31" s="607"/>
      <c r="E31" s="607"/>
      <c r="F31" s="607"/>
      <c r="G31" s="607"/>
      <c r="H31" s="607"/>
      <c r="I31" s="607"/>
      <c r="J31" s="607"/>
      <c r="K31" s="607"/>
      <c r="L31" s="607"/>
      <c r="M31" s="607"/>
      <c r="N31" s="640"/>
      <c r="O31" s="641"/>
      <c r="P31" s="641"/>
      <c r="Q31" s="641"/>
      <c r="R31" s="641"/>
      <c r="S31" s="642"/>
      <c r="T31" s="607"/>
      <c r="U31" s="607"/>
      <c r="V31" s="607"/>
      <c r="W31" s="607"/>
      <c r="X31" s="608"/>
      <c r="Y31" s="600"/>
      <c r="Z31" s="600"/>
      <c r="AA31" s="609"/>
      <c r="AB31" s="608"/>
      <c r="AC31" s="600"/>
      <c r="AD31" s="600"/>
      <c r="AE31" s="609"/>
      <c r="AF31" s="607"/>
      <c r="AG31" s="607"/>
      <c r="AH31" s="607"/>
      <c r="AI31" s="630"/>
      <c r="AJ31" s="630"/>
      <c r="AK31" s="630"/>
      <c r="AL31" s="630"/>
      <c r="AM31" s="630"/>
      <c r="AN31" s="630"/>
      <c r="AO31" s="630"/>
      <c r="AP31" s="607"/>
      <c r="AQ31" s="607"/>
      <c r="AR31" s="607"/>
    </row>
    <row r="32" spans="1:44" ht="11.25" customHeight="1" x14ac:dyDescent="0.15">
      <c r="A32" s="622"/>
      <c r="B32" s="622"/>
      <c r="C32" s="607"/>
      <c r="D32" s="607"/>
      <c r="E32" s="607"/>
      <c r="F32" s="607"/>
      <c r="G32" s="607"/>
      <c r="H32" s="607"/>
      <c r="I32" s="607"/>
      <c r="J32" s="607"/>
      <c r="K32" s="607"/>
      <c r="L32" s="607"/>
      <c r="M32" s="607"/>
      <c r="N32" s="637"/>
      <c r="O32" s="638"/>
      <c r="P32" s="638"/>
      <c r="Q32" s="638"/>
      <c r="R32" s="638"/>
      <c r="S32" s="639"/>
      <c r="T32" s="607"/>
      <c r="U32" s="607"/>
      <c r="V32" s="607"/>
      <c r="W32" s="607"/>
      <c r="X32" s="623"/>
      <c r="Y32" s="624"/>
      <c r="Z32" s="624"/>
      <c r="AA32" s="625"/>
      <c r="AB32" s="623"/>
      <c r="AC32" s="624"/>
      <c r="AD32" s="624"/>
      <c r="AE32" s="625"/>
      <c r="AF32" s="607"/>
      <c r="AG32" s="607"/>
      <c r="AH32" s="607"/>
      <c r="AI32" s="630"/>
      <c r="AJ32" s="630"/>
      <c r="AK32" s="630"/>
      <c r="AL32" s="630"/>
      <c r="AM32" s="630"/>
      <c r="AN32" s="630"/>
      <c r="AO32" s="630"/>
      <c r="AP32" s="607"/>
      <c r="AQ32" s="607"/>
      <c r="AR32" s="607"/>
    </row>
    <row r="33" spans="1:44" ht="22.5" customHeight="1" x14ac:dyDescent="0.15">
      <c r="A33" s="622"/>
      <c r="B33" s="622"/>
      <c r="C33" s="607"/>
      <c r="D33" s="607"/>
      <c r="E33" s="607"/>
      <c r="F33" s="607"/>
      <c r="G33" s="607"/>
      <c r="H33" s="607"/>
      <c r="I33" s="607"/>
      <c r="J33" s="607"/>
      <c r="K33" s="607"/>
      <c r="L33" s="607"/>
      <c r="M33" s="607"/>
      <c r="N33" s="610"/>
      <c r="O33" s="606"/>
      <c r="P33" s="606"/>
      <c r="Q33" s="606"/>
      <c r="R33" s="606"/>
      <c r="S33" s="611"/>
      <c r="T33" s="607"/>
      <c r="U33" s="607"/>
      <c r="V33" s="607"/>
      <c r="W33" s="607"/>
      <c r="X33" s="610"/>
      <c r="Y33" s="606"/>
      <c r="Z33" s="606"/>
      <c r="AA33" s="611"/>
      <c r="AB33" s="610"/>
      <c r="AC33" s="606"/>
      <c r="AD33" s="606"/>
      <c r="AE33" s="611"/>
      <c r="AF33" s="607"/>
      <c r="AG33" s="607"/>
      <c r="AH33" s="607"/>
      <c r="AI33" s="630"/>
      <c r="AJ33" s="630"/>
      <c r="AK33" s="630"/>
      <c r="AL33" s="630"/>
      <c r="AM33" s="630"/>
      <c r="AN33" s="630"/>
      <c r="AO33" s="630"/>
      <c r="AP33" s="607"/>
      <c r="AQ33" s="607"/>
      <c r="AR33" s="607"/>
    </row>
    <row r="34" spans="1:44" ht="11.25" customHeight="1" x14ac:dyDescent="0.15">
      <c r="A34" s="622">
        <v>9</v>
      </c>
      <c r="B34" s="622"/>
      <c r="C34" s="607"/>
      <c r="D34" s="607"/>
      <c r="E34" s="607"/>
      <c r="F34" s="607"/>
      <c r="G34" s="607"/>
      <c r="H34" s="607"/>
      <c r="I34" s="607"/>
      <c r="J34" s="607"/>
      <c r="K34" s="607"/>
      <c r="L34" s="607"/>
      <c r="M34" s="607"/>
      <c r="N34" s="640"/>
      <c r="O34" s="641"/>
      <c r="P34" s="641"/>
      <c r="Q34" s="641"/>
      <c r="R34" s="641"/>
      <c r="S34" s="642"/>
      <c r="T34" s="607"/>
      <c r="U34" s="607"/>
      <c r="V34" s="607"/>
      <c r="W34" s="607"/>
      <c r="X34" s="608"/>
      <c r="Y34" s="600"/>
      <c r="Z34" s="600"/>
      <c r="AA34" s="609"/>
      <c r="AB34" s="608"/>
      <c r="AC34" s="600"/>
      <c r="AD34" s="600"/>
      <c r="AE34" s="609"/>
      <c r="AF34" s="607"/>
      <c r="AG34" s="607"/>
      <c r="AH34" s="607"/>
      <c r="AI34" s="630"/>
      <c r="AJ34" s="630"/>
      <c r="AK34" s="630"/>
      <c r="AL34" s="630"/>
      <c r="AM34" s="630"/>
      <c r="AN34" s="630"/>
      <c r="AO34" s="630"/>
      <c r="AP34" s="607"/>
      <c r="AQ34" s="607"/>
      <c r="AR34" s="607"/>
    </row>
    <row r="35" spans="1:44" ht="11.25" customHeight="1" x14ac:dyDescent="0.15">
      <c r="A35" s="622"/>
      <c r="B35" s="622"/>
      <c r="C35" s="607"/>
      <c r="D35" s="607"/>
      <c r="E35" s="607"/>
      <c r="F35" s="607"/>
      <c r="G35" s="607"/>
      <c r="H35" s="607"/>
      <c r="I35" s="607"/>
      <c r="J35" s="607"/>
      <c r="K35" s="607"/>
      <c r="L35" s="607"/>
      <c r="M35" s="607"/>
      <c r="N35" s="637"/>
      <c r="O35" s="638"/>
      <c r="P35" s="638"/>
      <c r="Q35" s="638"/>
      <c r="R35" s="638"/>
      <c r="S35" s="639"/>
      <c r="T35" s="607"/>
      <c r="U35" s="607"/>
      <c r="V35" s="607"/>
      <c r="W35" s="607"/>
      <c r="X35" s="623"/>
      <c r="Y35" s="624"/>
      <c r="Z35" s="624"/>
      <c r="AA35" s="625"/>
      <c r="AB35" s="623"/>
      <c r="AC35" s="624"/>
      <c r="AD35" s="624"/>
      <c r="AE35" s="625"/>
      <c r="AF35" s="607"/>
      <c r="AG35" s="607"/>
      <c r="AH35" s="607"/>
      <c r="AI35" s="630"/>
      <c r="AJ35" s="630"/>
      <c r="AK35" s="630"/>
      <c r="AL35" s="630"/>
      <c r="AM35" s="630"/>
      <c r="AN35" s="630"/>
      <c r="AO35" s="630"/>
      <c r="AP35" s="607"/>
      <c r="AQ35" s="607"/>
      <c r="AR35" s="607"/>
    </row>
    <row r="36" spans="1:44" ht="22.5" customHeight="1" x14ac:dyDescent="0.15">
      <c r="A36" s="622"/>
      <c r="B36" s="622"/>
      <c r="C36" s="607"/>
      <c r="D36" s="607"/>
      <c r="E36" s="607"/>
      <c r="F36" s="607"/>
      <c r="G36" s="607"/>
      <c r="H36" s="607"/>
      <c r="I36" s="607"/>
      <c r="J36" s="607"/>
      <c r="K36" s="607"/>
      <c r="L36" s="607"/>
      <c r="M36" s="607"/>
      <c r="N36" s="610"/>
      <c r="O36" s="606"/>
      <c r="P36" s="606"/>
      <c r="Q36" s="606"/>
      <c r="R36" s="606"/>
      <c r="S36" s="611"/>
      <c r="T36" s="607"/>
      <c r="U36" s="607"/>
      <c r="V36" s="607"/>
      <c r="W36" s="607"/>
      <c r="X36" s="610"/>
      <c r="Y36" s="606"/>
      <c r="Z36" s="606"/>
      <c r="AA36" s="611"/>
      <c r="AB36" s="610"/>
      <c r="AC36" s="606"/>
      <c r="AD36" s="606"/>
      <c r="AE36" s="611"/>
      <c r="AF36" s="607"/>
      <c r="AG36" s="607"/>
      <c r="AH36" s="607"/>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54">
        <f>SUM(T10:W30)</f>
        <v>8415</v>
      </c>
      <c r="U40" s="654"/>
      <c r="V40" s="654"/>
      <c r="W40" s="654"/>
      <c r="X40" s="647">
        <f>SUM(X10:AA39)</f>
        <v>0</v>
      </c>
      <c r="Y40" s="648"/>
      <c r="Z40" s="648"/>
      <c r="AA40" s="649"/>
      <c r="AB40" s="647">
        <f>SUM(AB10:AE39)</f>
        <v>15400</v>
      </c>
      <c r="AC40" s="648"/>
      <c r="AD40" s="648"/>
      <c r="AE40" s="649"/>
      <c r="AF40" s="653" t="s">
        <v>476</v>
      </c>
      <c r="AG40" s="654"/>
      <c r="AH40" s="654"/>
      <c r="AI40" s="654"/>
      <c r="AJ40" s="654"/>
      <c r="AK40" s="654"/>
      <c r="AL40" s="654">
        <f>SUM(T40:AE40)</f>
        <v>23815</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0">
    <mergeCell ref="A2:AR2"/>
    <mergeCell ref="G3:I3"/>
    <mergeCell ref="J3:K3"/>
    <mergeCell ref="L3:N3"/>
    <mergeCell ref="A5:F6"/>
    <mergeCell ref="G5:AR6"/>
    <mergeCell ref="AC7:AR7"/>
    <mergeCell ref="A8:B9"/>
    <mergeCell ref="C8:I9"/>
    <mergeCell ref="J8:M9"/>
    <mergeCell ref="N8:S8"/>
    <mergeCell ref="T8:AE8"/>
    <mergeCell ref="AF8:AH9"/>
    <mergeCell ref="AI8:AO9"/>
    <mergeCell ref="AP8:AR9"/>
    <mergeCell ref="N9:S9"/>
    <mergeCell ref="P3:AI3"/>
    <mergeCell ref="A13:B15"/>
    <mergeCell ref="C13:I15"/>
    <mergeCell ref="J13:M15"/>
    <mergeCell ref="N13:S13"/>
    <mergeCell ref="T13:W15"/>
    <mergeCell ref="T9:W9"/>
    <mergeCell ref="X9:AA9"/>
    <mergeCell ref="AB9:AE9"/>
    <mergeCell ref="A10:B12"/>
    <mergeCell ref="C10:I12"/>
    <mergeCell ref="J10:M12"/>
    <mergeCell ref="N10:S10"/>
    <mergeCell ref="T10:W12"/>
    <mergeCell ref="X10:AA12"/>
    <mergeCell ref="AB10:AE12"/>
    <mergeCell ref="X13:AA15"/>
    <mergeCell ref="AB13:AE15"/>
    <mergeCell ref="AF13:AH15"/>
    <mergeCell ref="AI13:AO15"/>
    <mergeCell ref="AP13:AR15"/>
    <mergeCell ref="N14:S14"/>
    <mergeCell ref="N15:S15"/>
    <mergeCell ref="AF10:AH12"/>
    <mergeCell ref="AI10:AO12"/>
    <mergeCell ref="AP10:AR12"/>
    <mergeCell ref="N11:S11"/>
    <mergeCell ref="N12:S12"/>
    <mergeCell ref="AB16:AE18"/>
    <mergeCell ref="AF16:AH18"/>
    <mergeCell ref="AI16:AO18"/>
    <mergeCell ref="AP16:AR18"/>
    <mergeCell ref="N17:S17"/>
    <mergeCell ref="N18:S18"/>
    <mergeCell ref="A16:B18"/>
    <mergeCell ref="C16:I18"/>
    <mergeCell ref="J16:M18"/>
    <mergeCell ref="N16:S16"/>
    <mergeCell ref="T16:W18"/>
    <mergeCell ref="X16:AA18"/>
    <mergeCell ref="AB19:AE21"/>
    <mergeCell ref="AF19:AH21"/>
    <mergeCell ref="AI19:AO21"/>
    <mergeCell ref="AP19:AR21"/>
    <mergeCell ref="N20:S20"/>
    <mergeCell ref="N21:S21"/>
    <mergeCell ref="A19:B21"/>
    <mergeCell ref="C19:I21"/>
    <mergeCell ref="J19:M21"/>
    <mergeCell ref="N19:S19"/>
    <mergeCell ref="T19:W21"/>
    <mergeCell ref="X19:AA21"/>
    <mergeCell ref="AB22:AE24"/>
    <mergeCell ref="AF22:AH24"/>
    <mergeCell ref="AI22:AO24"/>
    <mergeCell ref="AP22:AR24"/>
    <mergeCell ref="N23:S23"/>
    <mergeCell ref="N24:S24"/>
    <mergeCell ref="A22:B24"/>
    <mergeCell ref="C22:I24"/>
    <mergeCell ref="J22:M24"/>
    <mergeCell ref="N22:S22"/>
    <mergeCell ref="T22:W24"/>
    <mergeCell ref="X22:AA24"/>
    <mergeCell ref="AB25:AE27"/>
    <mergeCell ref="AF25:AH27"/>
    <mergeCell ref="AI25:AO27"/>
    <mergeCell ref="AP25:AR27"/>
    <mergeCell ref="N26:S26"/>
    <mergeCell ref="N27:S27"/>
    <mergeCell ref="A25:B27"/>
    <mergeCell ref="C25:I27"/>
    <mergeCell ref="J25:M27"/>
    <mergeCell ref="N25:S25"/>
    <mergeCell ref="T25:W27"/>
    <mergeCell ref="X25:AA27"/>
    <mergeCell ref="AB28:AE30"/>
    <mergeCell ref="AF28:AH30"/>
    <mergeCell ref="AI28:AO30"/>
    <mergeCell ref="AP28:AR30"/>
    <mergeCell ref="N29:S29"/>
    <mergeCell ref="N30:S30"/>
    <mergeCell ref="A28:B30"/>
    <mergeCell ref="C28:I30"/>
    <mergeCell ref="J28:M30"/>
    <mergeCell ref="N28:S28"/>
    <mergeCell ref="T28:W30"/>
    <mergeCell ref="X28:AA30"/>
    <mergeCell ref="AB31:AE33"/>
    <mergeCell ref="AF31:AH33"/>
    <mergeCell ref="AI31:AO33"/>
    <mergeCell ref="AP31:AR33"/>
    <mergeCell ref="N32:S32"/>
    <mergeCell ref="N33:S33"/>
    <mergeCell ref="A31:B33"/>
    <mergeCell ref="C31:I33"/>
    <mergeCell ref="J31:M33"/>
    <mergeCell ref="N31:S31"/>
    <mergeCell ref="T31:W33"/>
    <mergeCell ref="X31:AA33"/>
    <mergeCell ref="AP34:AR36"/>
    <mergeCell ref="N35:S35"/>
    <mergeCell ref="N36:S36"/>
    <mergeCell ref="A34:B36"/>
    <mergeCell ref="C34:I36"/>
    <mergeCell ref="J34:M36"/>
    <mergeCell ref="N34:S34"/>
    <mergeCell ref="T34:W36"/>
    <mergeCell ref="X34:AA36"/>
    <mergeCell ref="A37:B39"/>
    <mergeCell ref="C37:I39"/>
    <mergeCell ref="J37:M39"/>
    <mergeCell ref="N37:S37"/>
    <mergeCell ref="T37:W39"/>
    <mergeCell ref="X37:AA39"/>
    <mergeCell ref="AB34:AE36"/>
    <mergeCell ref="AF34:AH36"/>
    <mergeCell ref="AI34:AO36"/>
    <mergeCell ref="P40:S40"/>
    <mergeCell ref="T40:W40"/>
    <mergeCell ref="X40:AA40"/>
    <mergeCell ref="AB40:AE40"/>
    <mergeCell ref="AF40:AK40"/>
    <mergeCell ref="AL40:AR40"/>
    <mergeCell ref="AB37:AE39"/>
    <mergeCell ref="AF37:AH39"/>
    <mergeCell ref="AI37:AO39"/>
    <mergeCell ref="AP37:AR39"/>
    <mergeCell ref="N38:S38"/>
    <mergeCell ref="N39:S39"/>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s>
  <phoneticPr fontId="1"/>
  <dataValidations count="1">
    <dataValidation type="list" allowBlank="1" showInputMessage="1" showErrorMessage="1" sqref="P3">
      <formula1>$O$4:$O$6</formula1>
    </dataValidation>
  </dataValidations>
  <pageMargins left="0.70866141732283472" right="0.70866141732283472" top="0.74803149606299213" bottom="0.74803149606299213" header="0.31496062992125984" footer="0.31496062992125984"/>
  <pageSetup paperSize="9" scale="85"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R53"/>
  <sheetViews>
    <sheetView topLeftCell="A16" workbookViewId="0">
      <selection activeCell="AB13" sqref="AB13:AE15"/>
    </sheetView>
  </sheetViews>
  <sheetFormatPr defaultRowHeight="18" x14ac:dyDescent="0.15"/>
  <cols>
    <col min="1" max="44" customWidth="true" style="10" width="2.25"/>
    <col min="45" max="16384" style="10" width="9.0"/>
  </cols>
  <sheetData>
    <row r="1" spans="1:44" x14ac:dyDescent="0.15">
      <c r="A1" s="302" t="s">
        <v>594</v>
      </c>
      <c r="B1" s="302"/>
      <c r="C1" s="302"/>
      <c r="D1" s="302"/>
      <c r="E1" s="302"/>
      <c r="F1" s="302"/>
      <c r="G1" s="302"/>
      <c r="H1" s="302"/>
    </row>
    <row r="2" spans="1:44" ht="25.5" x14ac:dyDescent="0.15">
      <c r="A2" s="505"/>
      <c r="B2" s="505"/>
      <c r="C2" s="505"/>
      <c r="D2" s="505"/>
      <c r="E2" s="505"/>
      <c r="F2" s="505"/>
      <c r="G2" s="505"/>
      <c r="H2" s="505"/>
      <c r="I2" s="505"/>
      <c r="J2" s="505"/>
      <c r="K2" s="505"/>
      <c r="L2" s="505"/>
      <c r="M2" s="505"/>
      <c r="N2" s="505"/>
      <c r="O2" s="505"/>
      <c r="P2" s="505"/>
      <c r="Q2" s="505"/>
      <c r="R2" s="505"/>
      <c r="S2" s="505"/>
      <c r="T2" s="505"/>
      <c r="U2" s="505"/>
      <c r="V2" s="505"/>
      <c r="W2" s="505"/>
      <c r="X2" s="505"/>
      <c r="Y2" s="505"/>
      <c r="Z2" s="505"/>
      <c r="AA2" s="505"/>
      <c r="AB2" s="505"/>
      <c r="AC2" s="505"/>
      <c r="AD2" s="505"/>
      <c r="AE2" s="505"/>
      <c r="AF2" s="505"/>
      <c r="AG2" s="505"/>
      <c r="AH2" s="505"/>
      <c r="AI2" s="505"/>
      <c r="AJ2" s="505"/>
      <c r="AK2" s="505"/>
      <c r="AL2" s="505"/>
      <c r="AM2" s="505"/>
      <c r="AN2" s="505"/>
      <c r="AO2" s="505"/>
      <c r="AP2" s="505"/>
      <c r="AQ2" s="505"/>
      <c r="AR2" s="505"/>
    </row>
    <row r="3" spans="1:44" s="11" customFormat="1" ht="24" x14ac:dyDescent="0.15">
      <c r="A3" s="108"/>
      <c r="B3" s="108"/>
      <c r="C3" s="108"/>
      <c r="D3" s="108"/>
      <c r="E3" s="108"/>
      <c r="F3" s="108"/>
      <c r="G3" s="303" t="s">
        <v>21</v>
      </c>
      <c r="H3" s="303"/>
      <c r="I3" s="303"/>
      <c r="J3" s="303">
        <v>7</v>
      </c>
      <c r="K3" s="303"/>
      <c r="L3" s="303" t="s">
        <v>24</v>
      </c>
      <c r="M3" s="303"/>
      <c r="N3" s="303"/>
      <c r="P3" s="688" t="s">
        <v>428</v>
      </c>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row>
    <row r="4" spans="1:44" ht="25.5" x14ac:dyDescent="0.15">
      <c r="A4" s="109"/>
      <c r="B4" s="109"/>
      <c r="C4" s="109"/>
      <c r="D4" s="109"/>
      <c r="E4" s="109"/>
      <c r="F4" s="109"/>
      <c r="G4" s="109"/>
      <c r="H4" s="109"/>
      <c r="Q4" s="109"/>
      <c r="R4" s="109"/>
    </row>
    <row r="5" spans="1:44" x14ac:dyDescent="0.15">
      <c r="A5" s="506" t="s">
        <v>123</v>
      </c>
      <c r="B5" s="506"/>
      <c r="C5" s="506"/>
      <c r="D5" s="506"/>
      <c r="E5" s="506"/>
      <c r="F5" s="506"/>
      <c r="G5" s="506" t="s">
        <v>429</v>
      </c>
      <c r="H5" s="506"/>
      <c r="I5" s="506"/>
      <c r="J5" s="506"/>
      <c r="K5" s="506"/>
      <c r="L5" s="506"/>
      <c r="M5" s="506"/>
      <c r="N5" s="506"/>
      <c r="O5" s="506"/>
      <c r="P5" s="506"/>
      <c r="Q5" s="506"/>
      <c r="R5" s="506"/>
      <c r="S5" s="506"/>
      <c r="T5" s="506"/>
      <c r="U5" s="506"/>
      <c r="V5" s="506"/>
      <c r="W5" s="506"/>
      <c r="X5" s="506"/>
      <c r="Y5" s="506"/>
      <c r="Z5" s="506"/>
      <c r="AA5" s="506"/>
      <c r="AB5" s="506"/>
      <c r="AC5" s="506"/>
      <c r="AD5" s="506"/>
      <c r="AE5" s="506"/>
      <c r="AF5" s="506"/>
      <c r="AG5" s="506"/>
      <c r="AH5" s="506"/>
      <c r="AI5" s="506"/>
      <c r="AJ5" s="506"/>
      <c r="AK5" s="506"/>
      <c r="AL5" s="506"/>
      <c r="AM5" s="506"/>
      <c r="AN5" s="506"/>
      <c r="AO5" s="506"/>
      <c r="AP5" s="506"/>
      <c r="AQ5" s="506"/>
      <c r="AR5" s="506"/>
    </row>
    <row r="6" spans="1:44" x14ac:dyDescent="0.15">
      <c r="A6" s="506"/>
      <c r="B6" s="506"/>
      <c r="C6" s="506"/>
      <c r="D6" s="506"/>
      <c r="E6" s="506"/>
      <c r="F6" s="506"/>
      <c r="G6" s="506"/>
      <c r="H6" s="506"/>
      <c r="I6" s="506"/>
      <c r="J6" s="506"/>
      <c r="K6" s="506"/>
      <c r="L6" s="506"/>
      <c r="M6" s="506"/>
      <c r="N6" s="506"/>
      <c r="O6" s="506"/>
      <c r="P6" s="506"/>
      <c r="Q6" s="506"/>
      <c r="R6" s="506"/>
      <c r="S6" s="506"/>
      <c r="T6" s="506"/>
      <c r="U6" s="506"/>
      <c r="V6" s="506"/>
      <c r="W6" s="506"/>
      <c r="X6" s="506"/>
      <c r="Y6" s="506"/>
      <c r="Z6" s="506"/>
      <c r="AA6" s="506"/>
      <c r="AB6" s="506"/>
      <c r="AC6" s="506"/>
      <c r="AD6" s="506"/>
      <c r="AE6" s="506"/>
      <c r="AF6" s="506"/>
      <c r="AG6" s="506"/>
      <c r="AH6" s="506"/>
      <c r="AI6" s="506"/>
      <c r="AJ6" s="506"/>
      <c r="AK6" s="506"/>
      <c r="AL6" s="506"/>
      <c r="AM6" s="506"/>
      <c r="AN6" s="506"/>
      <c r="AO6" s="506"/>
      <c r="AP6" s="506"/>
      <c r="AQ6" s="506"/>
      <c r="AR6" s="506"/>
    </row>
    <row r="7" spans="1:44" x14ac:dyDescent="0.15">
      <c r="A7" s="110"/>
      <c r="B7" s="110"/>
      <c r="C7" s="110"/>
      <c r="D7" s="110"/>
      <c r="E7" s="110"/>
      <c r="F7" s="110"/>
      <c r="G7" s="110"/>
      <c r="H7" s="110"/>
      <c r="I7" s="110"/>
      <c r="J7" s="110"/>
      <c r="K7" s="110"/>
      <c r="L7" s="110"/>
      <c r="M7" s="110"/>
      <c r="N7" s="110"/>
      <c r="AC7" s="989" t="s">
        <v>317</v>
      </c>
      <c r="AD7" s="989"/>
      <c r="AE7" s="989"/>
      <c r="AF7" s="989"/>
      <c r="AG7" s="989"/>
      <c r="AH7" s="989"/>
      <c r="AI7" s="989"/>
      <c r="AJ7" s="989"/>
      <c r="AK7" s="989"/>
      <c r="AL7" s="989"/>
      <c r="AM7" s="989"/>
      <c r="AN7" s="989"/>
      <c r="AO7" s="989"/>
      <c r="AP7" s="989"/>
      <c r="AQ7" s="989"/>
      <c r="AR7" s="989"/>
    </row>
    <row r="8" spans="1:44" x14ac:dyDescent="0.15">
      <c r="A8" s="506" t="s">
        <v>98</v>
      </c>
      <c r="B8" s="506"/>
      <c r="C8" s="506" t="s">
        <v>97</v>
      </c>
      <c r="D8" s="506"/>
      <c r="E8" s="506"/>
      <c r="F8" s="506"/>
      <c r="G8" s="506"/>
      <c r="H8" s="506"/>
      <c r="I8" s="506"/>
      <c r="J8" s="506" t="s">
        <v>96</v>
      </c>
      <c r="K8" s="506"/>
      <c r="L8" s="506"/>
      <c r="M8" s="506"/>
      <c r="N8" s="506" t="s">
        <v>95</v>
      </c>
      <c r="O8" s="506"/>
      <c r="P8" s="506"/>
      <c r="Q8" s="506"/>
      <c r="R8" s="506"/>
      <c r="S8" s="506"/>
      <c r="T8" s="199" t="s">
        <v>94</v>
      </c>
      <c r="U8" s="200"/>
      <c r="V8" s="200"/>
      <c r="W8" s="200"/>
      <c r="X8" s="200"/>
      <c r="Y8" s="200"/>
      <c r="Z8" s="200"/>
      <c r="AA8" s="200"/>
      <c r="AB8" s="200"/>
      <c r="AC8" s="200"/>
      <c r="AD8" s="200"/>
      <c r="AE8" s="201"/>
      <c r="AF8" s="506" t="s">
        <v>93</v>
      </c>
      <c r="AG8" s="506"/>
      <c r="AH8" s="506"/>
      <c r="AI8" s="990"/>
      <c r="AJ8" s="991"/>
      <c r="AK8" s="991"/>
      <c r="AL8" s="991"/>
      <c r="AM8" s="991"/>
      <c r="AN8" s="991"/>
      <c r="AO8" s="992"/>
      <c r="AP8" s="988" t="s">
        <v>92</v>
      </c>
      <c r="AQ8" s="506"/>
      <c r="AR8" s="506"/>
    </row>
    <row r="9" spans="1:44" x14ac:dyDescent="0.15">
      <c r="A9" s="506"/>
      <c r="B9" s="506"/>
      <c r="C9" s="506"/>
      <c r="D9" s="506"/>
      <c r="E9" s="506"/>
      <c r="F9" s="506"/>
      <c r="G9" s="506"/>
      <c r="H9" s="506"/>
      <c r="I9" s="506"/>
      <c r="J9" s="506"/>
      <c r="K9" s="506"/>
      <c r="L9" s="506"/>
      <c r="M9" s="506"/>
      <c r="N9" s="506" t="s">
        <v>91</v>
      </c>
      <c r="O9" s="506"/>
      <c r="P9" s="506"/>
      <c r="Q9" s="506"/>
      <c r="R9" s="506"/>
      <c r="S9" s="506"/>
      <c r="T9" s="506" t="s">
        <v>134</v>
      </c>
      <c r="U9" s="506"/>
      <c r="V9" s="506"/>
      <c r="W9" s="506"/>
      <c r="X9" s="199" t="s">
        <v>133</v>
      </c>
      <c r="Y9" s="200"/>
      <c r="Z9" s="200"/>
      <c r="AA9" s="201"/>
      <c r="AB9" s="199" t="s">
        <v>132</v>
      </c>
      <c r="AC9" s="200"/>
      <c r="AD9" s="200"/>
      <c r="AE9" s="201"/>
      <c r="AF9" s="506"/>
      <c r="AG9" s="506"/>
      <c r="AH9" s="506"/>
      <c r="AI9" s="993"/>
      <c r="AJ9" s="994"/>
      <c r="AK9" s="994"/>
      <c r="AL9" s="994"/>
      <c r="AM9" s="994"/>
      <c r="AN9" s="994"/>
      <c r="AO9" s="995"/>
      <c r="AP9" s="506"/>
      <c r="AQ9" s="506"/>
      <c r="AR9" s="506"/>
    </row>
    <row r="10" spans="1:44" x14ac:dyDescent="0.15">
      <c r="A10" s="966">
        <v>1</v>
      </c>
      <c r="B10" s="966"/>
      <c r="C10" s="852" t="s">
        <v>301</v>
      </c>
      <c r="D10" s="777"/>
      <c r="E10" s="777"/>
      <c r="F10" s="777"/>
      <c r="G10" s="777"/>
      <c r="H10" s="777"/>
      <c r="I10" s="853"/>
      <c r="J10" s="969" t="s">
        <v>496</v>
      </c>
      <c r="K10" s="969"/>
      <c r="L10" s="969"/>
      <c r="M10" s="969"/>
      <c r="N10" s="627" t="s">
        <v>90</v>
      </c>
      <c r="O10" s="628"/>
      <c r="P10" s="628"/>
      <c r="Q10" s="628"/>
      <c r="R10" s="628"/>
      <c r="S10" s="629"/>
      <c r="T10" s="511">
        <v>1700</v>
      </c>
      <c r="U10" s="511"/>
      <c r="V10" s="511"/>
      <c r="W10" s="511"/>
      <c r="X10" s="979">
        <v>0</v>
      </c>
      <c r="Y10" s="980"/>
      <c r="Z10" s="980"/>
      <c r="AA10" s="981"/>
      <c r="AB10" s="1005">
        <v>2200</v>
      </c>
      <c r="AC10" s="1006"/>
      <c r="AD10" s="1006"/>
      <c r="AE10" s="1007"/>
      <c r="AF10" s="969" t="s">
        <v>495</v>
      </c>
      <c r="AG10" s="969"/>
      <c r="AH10" s="969"/>
      <c r="AI10" s="965"/>
      <c r="AJ10" s="965"/>
      <c r="AK10" s="965"/>
      <c r="AL10" s="965"/>
      <c r="AM10" s="965"/>
      <c r="AN10" s="965"/>
      <c r="AO10" s="965"/>
      <c r="AP10" s="506"/>
      <c r="AQ10" s="506"/>
      <c r="AR10" s="506"/>
    </row>
    <row r="11" spans="1:44" x14ac:dyDescent="0.15">
      <c r="A11" s="966"/>
      <c r="B11" s="966"/>
      <c r="C11" s="240"/>
      <c r="D11" s="206"/>
      <c r="E11" s="206"/>
      <c r="F11" s="206"/>
      <c r="G11" s="206"/>
      <c r="H11" s="206"/>
      <c r="I11" s="964"/>
      <c r="J11" s="969"/>
      <c r="K11" s="969"/>
      <c r="L11" s="969"/>
      <c r="M11" s="969"/>
      <c r="N11" s="631" t="s">
        <v>430</v>
      </c>
      <c r="O11" s="632"/>
      <c r="P11" s="632"/>
      <c r="Q11" s="632"/>
      <c r="R11" s="632"/>
      <c r="S11" s="633"/>
      <c r="T11" s="511"/>
      <c r="U11" s="511"/>
      <c r="V11" s="511"/>
      <c r="W11" s="511"/>
      <c r="X11" s="982"/>
      <c r="Y11" s="983"/>
      <c r="Z11" s="983"/>
      <c r="AA11" s="984"/>
      <c r="AB11" s="1008"/>
      <c r="AC11" s="989"/>
      <c r="AD11" s="989"/>
      <c r="AE11" s="1009"/>
      <c r="AF11" s="969"/>
      <c r="AG11" s="969"/>
      <c r="AH11" s="969"/>
      <c r="AI11" s="965"/>
      <c r="AJ11" s="965"/>
      <c r="AK11" s="965"/>
      <c r="AL11" s="965"/>
      <c r="AM11" s="965"/>
      <c r="AN11" s="965"/>
      <c r="AO11" s="965"/>
      <c r="AP11" s="506"/>
      <c r="AQ11" s="506"/>
      <c r="AR11" s="506"/>
    </row>
    <row r="12" spans="1:44" x14ac:dyDescent="0.15">
      <c r="A12" s="966"/>
      <c r="B12" s="966"/>
      <c r="C12" s="634"/>
      <c r="D12" s="635"/>
      <c r="E12" s="635"/>
      <c r="F12" s="635"/>
      <c r="G12" s="635"/>
      <c r="H12" s="635"/>
      <c r="I12" s="636"/>
      <c r="J12" s="969"/>
      <c r="K12" s="969"/>
      <c r="L12" s="969"/>
      <c r="M12" s="969"/>
      <c r="N12" s="634" t="s">
        <v>431</v>
      </c>
      <c r="O12" s="635"/>
      <c r="P12" s="635"/>
      <c r="Q12" s="635"/>
      <c r="R12" s="635"/>
      <c r="S12" s="636"/>
      <c r="T12" s="511"/>
      <c r="U12" s="511"/>
      <c r="V12" s="511"/>
      <c r="W12" s="511"/>
      <c r="X12" s="985"/>
      <c r="Y12" s="986"/>
      <c r="Z12" s="986"/>
      <c r="AA12" s="987"/>
      <c r="AB12" s="1010"/>
      <c r="AC12" s="1011"/>
      <c r="AD12" s="1011"/>
      <c r="AE12" s="1012"/>
      <c r="AF12" s="969"/>
      <c r="AG12" s="969"/>
      <c r="AH12" s="969"/>
      <c r="AI12" s="965"/>
      <c r="AJ12" s="965"/>
      <c r="AK12" s="965"/>
      <c r="AL12" s="965"/>
      <c r="AM12" s="965"/>
      <c r="AN12" s="965"/>
      <c r="AO12" s="965"/>
      <c r="AP12" s="506"/>
      <c r="AQ12" s="506"/>
      <c r="AR12" s="506"/>
    </row>
    <row r="13" spans="1:44" x14ac:dyDescent="0.15">
      <c r="A13" s="966">
        <v>2</v>
      </c>
      <c r="B13" s="966"/>
      <c r="C13" s="852" t="s">
        <v>311</v>
      </c>
      <c r="D13" s="777"/>
      <c r="E13" s="777"/>
      <c r="F13" s="777"/>
      <c r="G13" s="777"/>
      <c r="H13" s="777"/>
      <c r="I13" s="853"/>
      <c r="J13" s="969" t="s">
        <v>495</v>
      </c>
      <c r="K13" s="969"/>
      <c r="L13" s="969"/>
      <c r="M13" s="969"/>
      <c r="N13" s="627" t="s">
        <v>90</v>
      </c>
      <c r="O13" s="628"/>
      <c r="P13" s="628"/>
      <c r="Q13" s="628"/>
      <c r="R13" s="628"/>
      <c r="S13" s="629"/>
      <c r="T13" s="511">
        <v>1615</v>
      </c>
      <c r="U13" s="511"/>
      <c r="V13" s="511"/>
      <c r="W13" s="511"/>
      <c r="X13" s="979">
        <v>0</v>
      </c>
      <c r="Y13" s="980"/>
      <c r="Z13" s="980"/>
      <c r="AA13" s="981"/>
      <c r="AB13" s="1005">
        <v>2200</v>
      </c>
      <c r="AC13" s="1006"/>
      <c r="AD13" s="1006"/>
      <c r="AE13" s="1007"/>
      <c r="AF13" s="970" t="s">
        <v>495</v>
      </c>
      <c r="AG13" s="971"/>
      <c r="AH13" s="972"/>
      <c r="AI13" s="965"/>
      <c r="AJ13" s="965"/>
      <c r="AK13" s="965"/>
      <c r="AL13" s="965"/>
      <c r="AM13" s="965"/>
      <c r="AN13" s="965"/>
      <c r="AO13" s="965"/>
      <c r="AP13" s="506"/>
      <c r="AQ13" s="506"/>
      <c r="AR13" s="506"/>
    </row>
    <row r="14" spans="1:44" x14ac:dyDescent="0.15">
      <c r="A14" s="966"/>
      <c r="B14" s="966"/>
      <c r="C14" s="240"/>
      <c r="D14" s="206"/>
      <c r="E14" s="206"/>
      <c r="F14" s="206"/>
      <c r="G14" s="206"/>
      <c r="H14" s="206"/>
      <c r="I14" s="964"/>
      <c r="J14" s="969"/>
      <c r="K14" s="969"/>
      <c r="L14" s="969"/>
      <c r="M14" s="969"/>
      <c r="N14" s="631" t="s">
        <v>432</v>
      </c>
      <c r="O14" s="632"/>
      <c r="P14" s="632"/>
      <c r="Q14" s="632"/>
      <c r="R14" s="632"/>
      <c r="S14" s="633"/>
      <c r="T14" s="511"/>
      <c r="U14" s="511"/>
      <c r="V14" s="511"/>
      <c r="W14" s="511"/>
      <c r="X14" s="982"/>
      <c r="Y14" s="983"/>
      <c r="Z14" s="983"/>
      <c r="AA14" s="984"/>
      <c r="AB14" s="1008"/>
      <c r="AC14" s="989"/>
      <c r="AD14" s="989"/>
      <c r="AE14" s="1009"/>
      <c r="AF14" s="973"/>
      <c r="AG14" s="974"/>
      <c r="AH14" s="975"/>
      <c r="AI14" s="965"/>
      <c r="AJ14" s="965"/>
      <c r="AK14" s="965"/>
      <c r="AL14" s="965"/>
      <c r="AM14" s="965"/>
      <c r="AN14" s="965"/>
      <c r="AO14" s="965"/>
      <c r="AP14" s="506"/>
      <c r="AQ14" s="506"/>
      <c r="AR14" s="506"/>
    </row>
    <row r="15" spans="1:44" x14ac:dyDescent="0.15">
      <c r="A15" s="966"/>
      <c r="B15" s="966"/>
      <c r="C15" s="634"/>
      <c r="D15" s="635"/>
      <c r="E15" s="635"/>
      <c r="F15" s="635"/>
      <c r="G15" s="635"/>
      <c r="H15" s="635"/>
      <c r="I15" s="636"/>
      <c r="J15" s="969"/>
      <c r="K15" s="969"/>
      <c r="L15" s="969"/>
      <c r="M15" s="969"/>
      <c r="N15" s="634" t="s">
        <v>433</v>
      </c>
      <c r="O15" s="635"/>
      <c r="P15" s="635"/>
      <c r="Q15" s="635"/>
      <c r="R15" s="635"/>
      <c r="S15" s="636"/>
      <c r="T15" s="511"/>
      <c r="U15" s="511"/>
      <c r="V15" s="511"/>
      <c r="W15" s="511"/>
      <c r="X15" s="985"/>
      <c r="Y15" s="986"/>
      <c r="Z15" s="986"/>
      <c r="AA15" s="987"/>
      <c r="AB15" s="1010"/>
      <c r="AC15" s="1011"/>
      <c r="AD15" s="1011"/>
      <c r="AE15" s="1012"/>
      <c r="AF15" s="976"/>
      <c r="AG15" s="977"/>
      <c r="AH15" s="978"/>
      <c r="AI15" s="965"/>
      <c r="AJ15" s="965"/>
      <c r="AK15" s="965"/>
      <c r="AL15" s="965"/>
      <c r="AM15" s="965"/>
      <c r="AN15" s="965"/>
      <c r="AO15" s="965"/>
      <c r="AP15" s="506"/>
      <c r="AQ15" s="506"/>
      <c r="AR15" s="506"/>
    </row>
    <row r="16" spans="1:44" x14ac:dyDescent="0.15">
      <c r="A16" s="966">
        <v>3</v>
      </c>
      <c r="B16" s="966"/>
      <c r="C16" s="852" t="s">
        <v>306</v>
      </c>
      <c r="D16" s="777"/>
      <c r="E16" s="777"/>
      <c r="F16" s="777"/>
      <c r="G16" s="777"/>
      <c r="H16" s="777"/>
      <c r="I16" s="853"/>
      <c r="J16" s="969" t="s">
        <v>495</v>
      </c>
      <c r="K16" s="969"/>
      <c r="L16" s="969"/>
      <c r="M16" s="969"/>
      <c r="N16" s="627" t="s">
        <v>90</v>
      </c>
      <c r="O16" s="628"/>
      <c r="P16" s="628"/>
      <c r="Q16" s="628"/>
      <c r="R16" s="628"/>
      <c r="S16" s="629"/>
      <c r="T16" s="511">
        <v>680</v>
      </c>
      <c r="U16" s="511"/>
      <c r="V16" s="511"/>
      <c r="W16" s="511"/>
      <c r="X16" s="979">
        <v>0</v>
      </c>
      <c r="Y16" s="980"/>
      <c r="Z16" s="980"/>
      <c r="AA16" s="981"/>
      <c r="AB16" s="1005">
        <v>2200</v>
      </c>
      <c r="AC16" s="1006"/>
      <c r="AD16" s="1006"/>
      <c r="AE16" s="1007"/>
      <c r="AF16" s="970" t="s">
        <v>495</v>
      </c>
      <c r="AG16" s="971"/>
      <c r="AH16" s="972"/>
      <c r="AI16" s="965"/>
      <c r="AJ16" s="965"/>
      <c r="AK16" s="965"/>
      <c r="AL16" s="965"/>
      <c r="AM16" s="965"/>
      <c r="AN16" s="965"/>
      <c r="AO16" s="965"/>
      <c r="AP16" s="506"/>
      <c r="AQ16" s="506"/>
      <c r="AR16" s="506"/>
    </row>
    <row r="17" spans="1:44" x14ac:dyDescent="0.15">
      <c r="A17" s="966"/>
      <c r="B17" s="966"/>
      <c r="C17" s="240"/>
      <c r="D17" s="206"/>
      <c r="E17" s="206"/>
      <c r="F17" s="206"/>
      <c r="G17" s="206"/>
      <c r="H17" s="206"/>
      <c r="I17" s="964"/>
      <c r="J17" s="969"/>
      <c r="K17" s="969"/>
      <c r="L17" s="969"/>
      <c r="M17" s="969"/>
      <c r="N17" s="631" t="s">
        <v>434</v>
      </c>
      <c r="O17" s="632"/>
      <c r="P17" s="632"/>
      <c r="Q17" s="632"/>
      <c r="R17" s="632"/>
      <c r="S17" s="633"/>
      <c r="T17" s="511"/>
      <c r="U17" s="511"/>
      <c r="V17" s="511"/>
      <c r="W17" s="511"/>
      <c r="X17" s="982"/>
      <c r="Y17" s="983"/>
      <c r="Z17" s="983"/>
      <c r="AA17" s="984"/>
      <c r="AB17" s="1008"/>
      <c r="AC17" s="989"/>
      <c r="AD17" s="989"/>
      <c r="AE17" s="1009"/>
      <c r="AF17" s="973"/>
      <c r="AG17" s="974"/>
      <c r="AH17" s="975"/>
      <c r="AI17" s="965"/>
      <c r="AJ17" s="965"/>
      <c r="AK17" s="965"/>
      <c r="AL17" s="965"/>
      <c r="AM17" s="965"/>
      <c r="AN17" s="965"/>
      <c r="AO17" s="965"/>
      <c r="AP17" s="506"/>
      <c r="AQ17" s="506"/>
      <c r="AR17" s="506"/>
    </row>
    <row r="18" spans="1:44" x14ac:dyDescent="0.15">
      <c r="A18" s="966"/>
      <c r="B18" s="966"/>
      <c r="C18" s="634"/>
      <c r="D18" s="635"/>
      <c r="E18" s="635"/>
      <c r="F18" s="635"/>
      <c r="G18" s="635"/>
      <c r="H18" s="635"/>
      <c r="I18" s="636"/>
      <c r="J18" s="969"/>
      <c r="K18" s="969"/>
      <c r="L18" s="969"/>
      <c r="M18" s="969"/>
      <c r="N18" s="634" t="s">
        <v>435</v>
      </c>
      <c r="O18" s="635"/>
      <c r="P18" s="635"/>
      <c r="Q18" s="635"/>
      <c r="R18" s="635"/>
      <c r="S18" s="636"/>
      <c r="T18" s="511"/>
      <c r="U18" s="511"/>
      <c r="V18" s="511"/>
      <c r="W18" s="511"/>
      <c r="X18" s="985"/>
      <c r="Y18" s="986"/>
      <c r="Z18" s="986"/>
      <c r="AA18" s="987"/>
      <c r="AB18" s="1010"/>
      <c r="AC18" s="1011"/>
      <c r="AD18" s="1011"/>
      <c r="AE18" s="1012"/>
      <c r="AF18" s="976"/>
      <c r="AG18" s="977"/>
      <c r="AH18" s="978"/>
      <c r="AI18" s="965"/>
      <c r="AJ18" s="965"/>
      <c r="AK18" s="965"/>
      <c r="AL18" s="965"/>
      <c r="AM18" s="965"/>
      <c r="AN18" s="965"/>
      <c r="AO18" s="965"/>
      <c r="AP18" s="506"/>
      <c r="AQ18" s="506"/>
      <c r="AR18" s="506"/>
    </row>
    <row r="19" spans="1:44" x14ac:dyDescent="0.15">
      <c r="A19" s="966">
        <v>4</v>
      </c>
      <c r="B19" s="966"/>
      <c r="C19" s="852" t="s">
        <v>305</v>
      </c>
      <c r="D19" s="777"/>
      <c r="E19" s="777"/>
      <c r="F19" s="777"/>
      <c r="G19" s="777"/>
      <c r="H19" s="777"/>
      <c r="I19" s="853"/>
      <c r="J19" s="969" t="s">
        <v>495</v>
      </c>
      <c r="K19" s="969"/>
      <c r="L19" s="969"/>
      <c r="M19" s="969"/>
      <c r="N19" s="627" t="s">
        <v>90</v>
      </c>
      <c r="O19" s="628"/>
      <c r="P19" s="628"/>
      <c r="Q19" s="628"/>
      <c r="R19" s="628"/>
      <c r="S19" s="629"/>
      <c r="T19" s="511">
        <v>0</v>
      </c>
      <c r="U19" s="511"/>
      <c r="V19" s="511"/>
      <c r="W19" s="511"/>
      <c r="X19" s="979">
        <v>0</v>
      </c>
      <c r="Y19" s="980"/>
      <c r="Z19" s="980"/>
      <c r="AA19" s="981"/>
      <c r="AB19" s="1005">
        <v>2200</v>
      </c>
      <c r="AC19" s="1006"/>
      <c r="AD19" s="1006"/>
      <c r="AE19" s="1007"/>
      <c r="AF19" s="970" t="s">
        <v>495</v>
      </c>
      <c r="AG19" s="971"/>
      <c r="AH19" s="972"/>
      <c r="AI19" s="965"/>
      <c r="AJ19" s="965"/>
      <c r="AK19" s="965"/>
      <c r="AL19" s="965"/>
      <c r="AM19" s="965"/>
      <c r="AN19" s="965"/>
      <c r="AO19" s="965"/>
      <c r="AP19" s="506"/>
      <c r="AQ19" s="506"/>
      <c r="AR19" s="506"/>
    </row>
    <row r="20" spans="1:44" x14ac:dyDescent="0.15">
      <c r="A20" s="966"/>
      <c r="B20" s="966"/>
      <c r="C20" s="240"/>
      <c r="D20" s="206"/>
      <c r="E20" s="206"/>
      <c r="F20" s="206"/>
      <c r="G20" s="206"/>
      <c r="H20" s="206"/>
      <c r="I20" s="964"/>
      <c r="J20" s="969"/>
      <c r="K20" s="969"/>
      <c r="L20" s="969"/>
      <c r="M20" s="969"/>
      <c r="N20" s="631" t="s">
        <v>89</v>
      </c>
      <c r="O20" s="632"/>
      <c r="P20" s="632"/>
      <c r="Q20" s="632"/>
      <c r="R20" s="632"/>
      <c r="S20" s="633"/>
      <c r="T20" s="511"/>
      <c r="U20" s="511"/>
      <c r="V20" s="511"/>
      <c r="W20" s="511"/>
      <c r="X20" s="982"/>
      <c r="Y20" s="983"/>
      <c r="Z20" s="983"/>
      <c r="AA20" s="984"/>
      <c r="AB20" s="1008"/>
      <c r="AC20" s="989"/>
      <c r="AD20" s="989"/>
      <c r="AE20" s="1009"/>
      <c r="AF20" s="973"/>
      <c r="AG20" s="974"/>
      <c r="AH20" s="975"/>
      <c r="AI20" s="965"/>
      <c r="AJ20" s="965"/>
      <c r="AK20" s="965"/>
      <c r="AL20" s="965"/>
      <c r="AM20" s="965"/>
      <c r="AN20" s="965"/>
      <c r="AO20" s="965"/>
      <c r="AP20" s="506"/>
      <c r="AQ20" s="506"/>
      <c r="AR20" s="506"/>
    </row>
    <row r="21" spans="1:44" x14ac:dyDescent="0.15">
      <c r="A21" s="966"/>
      <c r="B21" s="966"/>
      <c r="C21" s="634"/>
      <c r="D21" s="635"/>
      <c r="E21" s="635"/>
      <c r="F21" s="635"/>
      <c r="G21" s="635"/>
      <c r="H21" s="635"/>
      <c r="I21" s="636"/>
      <c r="J21" s="969"/>
      <c r="K21" s="969"/>
      <c r="L21" s="969"/>
      <c r="M21" s="969"/>
      <c r="N21" s="634" t="s">
        <v>88</v>
      </c>
      <c r="O21" s="635"/>
      <c r="P21" s="635"/>
      <c r="Q21" s="635"/>
      <c r="R21" s="635"/>
      <c r="S21" s="636"/>
      <c r="T21" s="511"/>
      <c r="U21" s="511"/>
      <c r="V21" s="511"/>
      <c r="W21" s="511"/>
      <c r="X21" s="985"/>
      <c r="Y21" s="986"/>
      <c r="Z21" s="986"/>
      <c r="AA21" s="987"/>
      <c r="AB21" s="1010"/>
      <c r="AC21" s="1011"/>
      <c r="AD21" s="1011"/>
      <c r="AE21" s="1012"/>
      <c r="AF21" s="976"/>
      <c r="AG21" s="977"/>
      <c r="AH21" s="978"/>
      <c r="AI21" s="965"/>
      <c r="AJ21" s="965"/>
      <c r="AK21" s="965"/>
      <c r="AL21" s="965"/>
      <c r="AM21" s="965"/>
      <c r="AN21" s="965"/>
      <c r="AO21" s="965"/>
      <c r="AP21" s="506"/>
      <c r="AQ21" s="506"/>
      <c r="AR21" s="506"/>
    </row>
    <row r="22" spans="1:44" x14ac:dyDescent="0.15">
      <c r="A22" s="966">
        <v>5</v>
      </c>
      <c r="B22" s="966"/>
      <c r="C22" s="506" t="s">
        <v>436</v>
      </c>
      <c r="D22" s="506"/>
      <c r="E22" s="506"/>
      <c r="F22" s="506"/>
      <c r="G22" s="506"/>
      <c r="H22" s="506"/>
      <c r="I22" s="506"/>
      <c r="J22" s="969" t="s">
        <v>495</v>
      </c>
      <c r="K22" s="969"/>
      <c r="L22" s="969"/>
      <c r="M22" s="969"/>
      <c r="N22" s="627" t="s">
        <v>90</v>
      </c>
      <c r="O22" s="628"/>
      <c r="P22" s="628"/>
      <c r="Q22" s="628"/>
      <c r="R22" s="628"/>
      <c r="S22" s="629"/>
      <c r="T22" s="511">
        <v>0</v>
      </c>
      <c r="U22" s="511"/>
      <c r="V22" s="511"/>
      <c r="W22" s="511"/>
      <c r="X22" s="979">
        <v>0</v>
      </c>
      <c r="Y22" s="980"/>
      <c r="Z22" s="980"/>
      <c r="AA22" s="981"/>
      <c r="AB22" s="1005">
        <v>2200</v>
      </c>
      <c r="AC22" s="1006"/>
      <c r="AD22" s="1006"/>
      <c r="AE22" s="1007"/>
      <c r="AF22" s="970" t="s">
        <v>495</v>
      </c>
      <c r="AG22" s="971"/>
      <c r="AH22" s="972"/>
      <c r="AI22" s="965"/>
      <c r="AJ22" s="965"/>
      <c r="AK22" s="965"/>
      <c r="AL22" s="965"/>
      <c r="AM22" s="965"/>
      <c r="AN22" s="965"/>
      <c r="AO22" s="965"/>
      <c r="AP22" s="506"/>
      <c r="AQ22" s="506"/>
      <c r="AR22" s="506"/>
    </row>
    <row r="23" spans="1:44" x14ac:dyDescent="0.15">
      <c r="A23" s="966"/>
      <c r="B23" s="966"/>
      <c r="C23" s="506"/>
      <c r="D23" s="506"/>
      <c r="E23" s="506"/>
      <c r="F23" s="506"/>
      <c r="G23" s="506"/>
      <c r="H23" s="506"/>
      <c r="I23" s="506"/>
      <c r="J23" s="969"/>
      <c r="K23" s="969"/>
      <c r="L23" s="969"/>
      <c r="M23" s="969"/>
      <c r="N23" s="631" t="s">
        <v>89</v>
      </c>
      <c r="O23" s="632"/>
      <c r="P23" s="632"/>
      <c r="Q23" s="632"/>
      <c r="R23" s="632"/>
      <c r="S23" s="633"/>
      <c r="T23" s="511"/>
      <c r="U23" s="511"/>
      <c r="V23" s="511"/>
      <c r="W23" s="511"/>
      <c r="X23" s="982"/>
      <c r="Y23" s="983"/>
      <c r="Z23" s="983"/>
      <c r="AA23" s="984"/>
      <c r="AB23" s="1008"/>
      <c r="AC23" s="989"/>
      <c r="AD23" s="989"/>
      <c r="AE23" s="1009"/>
      <c r="AF23" s="973"/>
      <c r="AG23" s="974"/>
      <c r="AH23" s="975"/>
      <c r="AI23" s="965"/>
      <c r="AJ23" s="965"/>
      <c r="AK23" s="965"/>
      <c r="AL23" s="965"/>
      <c r="AM23" s="965"/>
      <c r="AN23" s="965"/>
      <c r="AO23" s="965"/>
      <c r="AP23" s="506"/>
      <c r="AQ23" s="506"/>
      <c r="AR23" s="506"/>
    </row>
    <row r="24" spans="1:44" x14ac:dyDescent="0.15">
      <c r="A24" s="966"/>
      <c r="B24" s="966"/>
      <c r="C24" s="506"/>
      <c r="D24" s="506"/>
      <c r="E24" s="506"/>
      <c r="F24" s="506"/>
      <c r="G24" s="506"/>
      <c r="H24" s="506"/>
      <c r="I24" s="506"/>
      <c r="J24" s="969"/>
      <c r="K24" s="969"/>
      <c r="L24" s="969"/>
      <c r="M24" s="969"/>
      <c r="N24" s="634" t="s">
        <v>437</v>
      </c>
      <c r="O24" s="635"/>
      <c r="P24" s="635"/>
      <c r="Q24" s="635"/>
      <c r="R24" s="635"/>
      <c r="S24" s="636"/>
      <c r="T24" s="511"/>
      <c r="U24" s="511"/>
      <c r="V24" s="511"/>
      <c r="W24" s="511"/>
      <c r="X24" s="985"/>
      <c r="Y24" s="986"/>
      <c r="Z24" s="986"/>
      <c r="AA24" s="987"/>
      <c r="AB24" s="1010"/>
      <c r="AC24" s="1011"/>
      <c r="AD24" s="1011"/>
      <c r="AE24" s="1012"/>
      <c r="AF24" s="976"/>
      <c r="AG24" s="977"/>
      <c r="AH24" s="978"/>
      <c r="AI24" s="965"/>
      <c r="AJ24" s="965"/>
      <c r="AK24" s="965"/>
      <c r="AL24" s="965"/>
      <c r="AM24" s="965"/>
      <c r="AN24" s="965"/>
      <c r="AO24" s="965"/>
      <c r="AP24" s="506"/>
      <c r="AQ24" s="506"/>
      <c r="AR24" s="506"/>
    </row>
    <row r="25" spans="1:44" x14ac:dyDescent="0.15">
      <c r="A25" s="966">
        <v>6</v>
      </c>
      <c r="B25" s="966"/>
      <c r="C25" s="506" t="s">
        <v>438</v>
      </c>
      <c r="D25" s="506"/>
      <c r="E25" s="506"/>
      <c r="F25" s="506"/>
      <c r="G25" s="506"/>
      <c r="H25" s="506"/>
      <c r="I25" s="506"/>
      <c r="J25" s="969" t="s">
        <v>495</v>
      </c>
      <c r="K25" s="969"/>
      <c r="L25" s="969"/>
      <c r="M25" s="969"/>
      <c r="N25" s="627" t="s">
        <v>90</v>
      </c>
      <c r="O25" s="628"/>
      <c r="P25" s="628"/>
      <c r="Q25" s="628"/>
      <c r="R25" s="628"/>
      <c r="S25" s="629"/>
      <c r="T25" s="511">
        <v>2550</v>
      </c>
      <c r="U25" s="511"/>
      <c r="V25" s="511"/>
      <c r="W25" s="511"/>
      <c r="X25" s="979">
        <v>0</v>
      </c>
      <c r="Y25" s="980"/>
      <c r="Z25" s="980"/>
      <c r="AA25" s="981"/>
      <c r="AB25" s="1005">
        <v>2200</v>
      </c>
      <c r="AC25" s="1006"/>
      <c r="AD25" s="1006"/>
      <c r="AE25" s="1007"/>
      <c r="AF25" s="970" t="s">
        <v>495</v>
      </c>
      <c r="AG25" s="971"/>
      <c r="AH25" s="972"/>
      <c r="AI25" s="965"/>
      <c r="AJ25" s="965"/>
      <c r="AK25" s="965"/>
      <c r="AL25" s="965"/>
      <c r="AM25" s="965"/>
      <c r="AN25" s="965"/>
      <c r="AO25" s="965"/>
      <c r="AP25" s="506"/>
      <c r="AQ25" s="506"/>
      <c r="AR25" s="506"/>
    </row>
    <row r="26" spans="1:44" x14ac:dyDescent="0.15">
      <c r="A26" s="966"/>
      <c r="B26" s="966"/>
      <c r="C26" s="506"/>
      <c r="D26" s="506"/>
      <c r="E26" s="506"/>
      <c r="F26" s="506"/>
      <c r="G26" s="506"/>
      <c r="H26" s="506"/>
      <c r="I26" s="506"/>
      <c r="J26" s="969"/>
      <c r="K26" s="969"/>
      <c r="L26" s="969"/>
      <c r="M26" s="969"/>
      <c r="N26" s="631" t="s">
        <v>439</v>
      </c>
      <c r="O26" s="632"/>
      <c r="P26" s="632"/>
      <c r="Q26" s="632"/>
      <c r="R26" s="632"/>
      <c r="S26" s="633"/>
      <c r="T26" s="511"/>
      <c r="U26" s="511"/>
      <c r="V26" s="511"/>
      <c r="W26" s="511"/>
      <c r="X26" s="982"/>
      <c r="Y26" s="983"/>
      <c r="Z26" s="983"/>
      <c r="AA26" s="984"/>
      <c r="AB26" s="1008"/>
      <c r="AC26" s="989"/>
      <c r="AD26" s="989"/>
      <c r="AE26" s="1009"/>
      <c r="AF26" s="973"/>
      <c r="AG26" s="974"/>
      <c r="AH26" s="975"/>
      <c r="AI26" s="965"/>
      <c r="AJ26" s="965"/>
      <c r="AK26" s="965"/>
      <c r="AL26" s="965"/>
      <c r="AM26" s="965"/>
      <c r="AN26" s="965"/>
      <c r="AO26" s="965"/>
      <c r="AP26" s="506"/>
      <c r="AQ26" s="506"/>
      <c r="AR26" s="506"/>
    </row>
    <row r="27" spans="1:44" x14ac:dyDescent="0.15">
      <c r="A27" s="966"/>
      <c r="B27" s="966"/>
      <c r="C27" s="506"/>
      <c r="D27" s="506"/>
      <c r="E27" s="506"/>
      <c r="F27" s="506"/>
      <c r="G27" s="506"/>
      <c r="H27" s="506"/>
      <c r="I27" s="506"/>
      <c r="J27" s="969"/>
      <c r="K27" s="969"/>
      <c r="L27" s="969"/>
      <c r="M27" s="969"/>
      <c r="N27" s="634" t="s">
        <v>440</v>
      </c>
      <c r="O27" s="635"/>
      <c r="P27" s="635"/>
      <c r="Q27" s="635"/>
      <c r="R27" s="635"/>
      <c r="S27" s="636"/>
      <c r="T27" s="511"/>
      <c r="U27" s="511"/>
      <c r="V27" s="511"/>
      <c r="W27" s="511"/>
      <c r="X27" s="985"/>
      <c r="Y27" s="986"/>
      <c r="Z27" s="986"/>
      <c r="AA27" s="987"/>
      <c r="AB27" s="1010"/>
      <c r="AC27" s="1011"/>
      <c r="AD27" s="1011"/>
      <c r="AE27" s="1012"/>
      <c r="AF27" s="976"/>
      <c r="AG27" s="977"/>
      <c r="AH27" s="978"/>
      <c r="AI27" s="965"/>
      <c r="AJ27" s="965"/>
      <c r="AK27" s="965"/>
      <c r="AL27" s="965"/>
      <c r="AM27" s="965"/>
      <c r="AN27" s="965"/>
      <c r="AO27" s="965"/>
      <c r="AP27" s="506"/>
      <c r="AQ27" s="506"/>
      <c r="AR27" s="506"/>
    </row>
    <row r="28" spans="1:44" x14ac:dyDescent="0.15">
      <c r="A28" s="966">
        <v>7</v>
      </c>
      <c r="B28" s="966"/>
      <c r="C28" s="506" t="s">
        <v>441</v>
      </c>
      <c r="D28" s="506"/>
      <c r="E28" s="506"/>
      <c r="F28" s="506"/>
      <c r="G28" s="506"/>
      <c r="H28" s="506"/>
      <c r="I28" s="506"/>
      <c r="J28" s="969" t="s">
        <v>495</v>
      </c>
      <c r="K28" s="969"/>
      <c r="L28" s="969"/>
      <c r="M28" s="969"/>
      <c r="N28" s="627" t="s">
        <v>90</v>
      </c>
      <c r="O28" s="628"/>
      <c r="P28" s="628"/>
      <c r="Q28" s="628"/>
      <c r="R28" s="628"/>
      <c r="S28" s="629"/>
      <c r="T28" s="511">
        <v>1870</v>
      </c>
      <c r="U28" s="511"/>
      <c r="V28" s="511"/>
      <c r="W28" s="511"/>
      <c r="X28" s="979">
        <v>0</v>
      </c>
      <c r="Y28" s="980"/>
      <c r="Z28" s="980"/>
      <c r="AA28" s="981"/>
      <c r="AB28" s="1005">
        <v>2200</v>
      </c>
      <c r="AC28" s="1006"/>
      <c r="AD28" s="1006"/>
      <c r="AE28" s="1007"/>
      <c r="AF28" s="970" t="s">
        <v>495</v>
      </c>
      <c r="AG28" s="971"/>
      <c r="AH28" s="972"/>
      <c r="AI28" s="965"/>
      <c r="AJ28" s="965"/>
      <c r="AK28" s="965"/>
      <c r="AL28" s="965"/>
      <c r="AM28" s="965"/>
      <c r="AN28" s="965"/>
      <c r="AO28" s="965"/>
      <c r="AP28" s="506"/>
      <c r="AQ28" s="506"/>
      <c r="AR28" s="506"/>
    </row>
    <row r="29" spans="1:44" x14ac:dyDescent="0.15">
      <c r="A29" s="966"/>
      <c r="B29" s="966"/>
      <c r="C29" s="506"/>
      <c r="D29" s="506"/>
      <c r="E29" s="506"/>
      <c r="F29" s="506"/>
      <c r="G29" s="506"/>
      <c r="H29" s="506"/>
      <c r="I29" s="506"/>
      <c r="J29" s="969"/>
      <c r="K29" s="969"/>
      <c r="L29" s="969"/>
      <c r="M29" s="969"/>
      <c r="N29" s="631" t="s">
        <v>442</v>
      </c>
      <c r="O29" s="632"/>
      <c r="P29" s="632"/>
      <c r="Q29" s="632"/>
      <c r="R29" s="632"/>
      <c r="S29" s="633"/>
      <c r="T29" s="511"/>
      <c r="U29" s="511"/>
      <c r="V29" s="511"/>
      <c r="W29" s="511"/>
      <c r="X29" s="982"/>
      <c r="Y29" s="983"/>
      <c r="Z29" s="983"/>
      <c r="AA29" s="984"/>
      <c r="AB29" s="1008"/>
      <c r="AC29" s="989"/>
      <c r="AD29" s="989"/>
      <c r="AE29" s="1009"/>
      <c r="AF29" s="973"/>
      <c r="AG29" s="974"/>
      <c r="AH29" s="975"/>
      <c r="AI29" s="965"/>
      <c r="AJ29" s="965"/>
      <c r="AK29" s="965"/>
      <c r="AL29" s="965"/>
      <c r="AM29" s="965"/>
      <c r="AN29" s="965"/>
      <c r="AO29" s="965"/>
      <c r="AP29" s="506"/>
      <c r="AQ29" s="506"/>
      <c r="AR29" s="506"/>
    </row>
    <row r="30" spans="1:44" x14ac:dyDescent="0.15">
      <c r="A30" s="966"/>
      <c r="B30" s="966"/>
      <c r="C30" s="506"/>
      <c r="D30" s="506"/>
      <c r="E30" s="506"/>
      <c r="F30" s="506"/>
      <c r="G30" s="506"/>
      <c r="H30" s="506"/>
      <c r="I30" s="506"/>
      <c r="J30" s="969"/>
      <c r="K30" s="969"/>
      <c r="L30" s="969"/>
      <c r="M30" s="969"/>
      <c r="N30" s="634" t="s">
        <v>443</v>
      </c>
      <c r="O30" s="635"/>
      <c r="P30" s="635"/>
      <c r="Q30" s="635"/>
      <c r="R30" s="635"/>
      <c r="S30" s="636"/>
      <c r="T30" s="511"/>
      <c r="U30" s="511"/>
      <c r="V30" s="511"/>
      <c r="W30" s="511"/>
      <c r="X30" s="985"/>
      <c r="Y30" s="986"/>
      <c r="Z30" s="986"/>
      <c r="AA30" s="987"/>
      <c r="AB30" s="1010"/>
      <c r="AC30" s="1011"/>
      <c r="AD30" s="1011"/>
      <c r="AE30" s="1012"/>
      <c r="AF30" s="976"/>
      <c r="AG30" s="977"/>
      <c r="AH30" s="978"/>
      <c r="AI30" s="965"/>
      <c r="AJ30" s="965"/>
      <c r="AK30" s="965"/>
      <c r="AL30" s="965"/>
      <c r="AM30" s="965"/>
      <c r="AN30" s="965"/>
      <c r="AO30" s="965"/>
      <c r="AP30" s="506"/>
      <c r="AQ30" s="506"/>
      <c r="AR30" s="506"/>
    </row>
    <row r="31" spans="1:44" x14ac:dyDescent="0.15">
      <c r="A31" s="966">
        <v>8</v>
      </c>
      <c r="B31" s="966"/>
      <c r="C31" s="506" t="s">
        <v>497</v>
      </c>
      <c r="D31" s="506"/>
      <c r="E31" s="506"/>
      <c r="F31" s="506"/>
      <c r="G31" s="506"/>
      <c r="H31" s="506"/>
      <c r="I31" s="506"/>
      <c r="J31" s="969" t="s">
        <v>495</v>
      </c>
      <c r="K31" s="969"/>
      <c r="L31" s="969"/>
      <c r="M31" s="969"/>
      <c r="N31" s="627" t="s">
        <v>498</v>
      </c>
      <c r="O31" s="628"/>
      <c r="P31" s="628"/>
      <c r="Q31" s="628"/>
      <c r="R31" s="628"/>
      <c r="S31" s="629"/>
      <c r="T31" s="511">
        <v>17880</v>
      </c>
      <c r="U31" s="511"/>
      <c r="V31" s="511"/>
      <c r="W31" s="511"/>
      <c r="X31" s="513">
        <v>6250</v>
      </c>
      <c r="Y31" s="514"/>
      <c r="Z31" s="514"/>
      <c r="AA31" s="515"/>
      <c r="AB31" s="979">
        <v>2200</v>
      </c>
      <c r="AC31" s="980"/>
      <c r="AD31" s="980"/>
      <c r="AE31" s="981"/>
      <c r="AF31" s="996" t="s">
        <v>495</v>
      </c>
      <c r="AG31" s="997"/>
      <c r="AH31" s="998"/>
      <c r="AI31" s="965"/>
      <c r="AJ31" s="965"/>
      <c r="AK31" s="965"/>
      <c r="AL31" s="965"/>
      <c r="AM31" s="965"/>
      <c r="AN31" s="965"/>
      <c r="AO31" s="965"/>
      <c r="AP31" s="506"/>
      <c r="AQ31" s="506"/>
      <c r="AR31" s="506"/>
    </row>
    <row r="32" spans="1:44" x14ac:dyDescent="0.15">
      <c r="A32" s="966"/>
      <c r="B32" s="966"/>
      <c r="C32" s="506"/>
      <c r="D32" s="506"/>
      <c r="E32" s="506"/>
      <c r="F32" s="506"/>
      <c r="G32" s="506"/>
      <c r="H32" s="506"/>
      <c r="I32" s="506"/>
      <c r="J32" s="969"/>
      <c r="K32" s="969"/>
      <c r="L32" s="969"/>
      <c r="M32" s="969"/>
      <c r="N32" s="631" t="s">
        <v>499</v>
      </c>
      <c r="O32" s="632"/>
      <c r="P32" s="632"/>
      <c r="Q32" s="632"/>
      <c r="R32" s="632"/>
      <c r="S32" s="633"/>
      <c r="T32" s="511"/>
      <c r="U32" s="511"/>
      <c r="V32" s="511"/>
      <c r="W32" s="511"/>
      <c r="X32" s="516"/>
      <c r="Y32" s="517"/>
      <c r="Z32" s="517"/>
      <c r="AA32" s="518"/>
      <c r="AB32" s="982"/>
      <c r="AC32" s="983"/>
      <c r="AD32" s="983"/>
      <c r="AE32" s="984"/>
      <c r="AF32" s="999"/>
      <c r="AG32" s="1000"/>
      <c r="AH32" s="1001"/>
      <c r="AI32" s="965"/>
      <c r="AJ32" s="965"/>
      <c r="AK32" s="965"/>
      <c r="AL32" s="965"/>
      <c r="AM32" s="965"/>
      <c r="AN32" s="965"/>
      <c r="AO32" s="965"/>
      <c r="AP32" s="506"/>
      <c r="AQ32" s="506"/>
      <c r="AR32" s="506"/>
    </row>
    <row r="33" spans="1:44" x14ac:dyDescent="0.15">
      <c r="A33" s="966"/>
      <c r="B33" s="966"/>
      <c r="C33" s="506"/>
      <c r="D33" s="506"/>
      <c r="E33" s="506"/>
      <c r="F33" s="506"/>
      <c r="G33" s="506"/>
      <c r="H33" s="506"/>
      <c r="I33" s="506"/>
      <c r="J33" s="969"/>
      <c r="K33" s="969"/>
      <c r="L33" s="969"/>
      <c r="M33" s="969"/>
      <c r="N33" s="634" t="s">
        <v>713</v>
      </c>
      <c r="O33" s="635"/>
      <c r="P33" s="635"/>
      <c r="Q33" s="635"/>
      <c r="R33" s="635"/>
      <c r="S33" s="636"/>
      <c r="T33" s="511"/>
      <c r="U33" s="511"/>
      <c r="V33" s="511"/>
      <c r="W33" s="511"/>
      <c r="X33" s="519"/>
      <c r="Y33" s="520"/>
      <c r="Z33" s="520"/>
      <c r="AA33" s="521"/>
      <c r="AB33" s="985"/>
      <c r="AC33" s="986"/>
      <c r="AD33" s="986"/>
      <c r="AE33" s="987"/>
      <c r="AF33" s="1002"/>
      <c r="AG33" s="1003"/>
      <c r="AH33" s="1004"/>
      <c r="AI33" s="965"/>
      <c r="AJ33" s="965"/>
      <c r="AK33" s="965"/>
      <c r="AL33" s="965"/>
      <c r="AM33" s="965"/>
      <c r="AN33" s="965"/>
      <c r="AO33" s="965"/>
      <c r="AP33" s="506"/>
      <c r="AQ33" s="506"/>
      <c r="AR33" s="506"/>
    </row>
    <row r="34" spans="1:44" x14ac:dyDescent="0.15">
      <c r="A34" s="966">
        <v>9</v>
      </c>
      <c r="B34" s="966"/>
      <c r="C34" s="506" t="s">
        <v>501</v>
      </c>
      <c r="D34" s="506"/>
      <c r="E34" s="506"/>
      <c r="F34" s="506"/>
      <c r="G34" s="506"/>
      <c r="H34" s="506"/>
      <c r="I34" s="506"/>
      <c r="J34" s="969" t="s">
        <v>495</v>
      </c>
      <c r="K34" s="969"/>
      <c r="L34" s="969"/>
      <c r="M34" s="969"/>
      <c r="N34" s="627" t="s">
        <v>498</v>
      </c>
      <c r="O34" s="628"/>
      <c r="P34" s="628"/>
      <c r="Q34" s="628"/>
      <c r="R34" s="628"/>
      <c r="S34" s="629"/>
      <c r="T34" s="511">
        <v>38510</v>
      </c>
      <c r="U34" s="511"/>
      <c r="V34" s="511"/>
      <c r="W34" s="511"/>
      <c r="X34" s="513">
        <v>6250</v>
      </c>
      <c r="Y34" s="514"/>
      <c r="Z34" s="514"/>
      <c r="AA34" s="515"/>
      <c r="AB34" s="979">
        <v>2200</v>
      </c>
      <c r="AC34" s="980"/>
      <c r="AD34" s="980"/>
      <c r="AE34" s="981"/>
      <c r="AF34" s="996" t="s">
        <v>495</v>
      </c>
      <c r="AG34" s="997"/>
      <c r="AH34" s="998"/>
      <c r="AI34" s="965"/>
      <c r="AJ34" s="965"/>
      <c r="AK34" s="965"/>
      <c r="AL34" s="965"/>
      <c r="AM34" s="965"/>
      <c r="AN34" s="965"/>
      <c r="AO34" s="965"/>
      <c r="AP34" s="506"/>
      <c r="AQ34" s="506"/>
      <c r="AR34" s="506"/>
    </row>
    <row r="35" spans="1:44" x14ac:dyDescent="0.15">
      <c r="A35" s="966"/>
      <c r="B35" s="966"/>
      <c r="C35" s="506"/>
      <c r="D35" s="506"/>
      <c r="E35" s="506"/>
      <c r="F35" s="506"/>
      <c r="G35" s="506"/>
      <c r="H35" s="506"/>
      <c r="I35" s="506"/>
      <c r="J35" s="969"/>
      <c r="K35" s="969"/>
      <c r="L35" s="969"/>
      <c r="M35" s="969"/>
      <c r="N35" s="631" t="s">
        <v>499</v>
      </c>
      <c r="O35" s="632"/>
      <c r="P35" s="632"/>
      <c r="Q35" s="632"/>
      <c r="R35" s="632"/>
      <c r="S35" s="633"/>
      <c r="T35" s="511"/>
      <c r="U35" s="511"/>
      <c r="V35" s="511"/>
      <c r="W35" s="511"/>
      <c r="X35" s="516"/>
      <c r="Y35" s="517"/>
      <c r="Z35" s="517"/>
      <c r="AA35" s="518"/>
      <c r="AB35" s="982"/>
      <c r="AC35" s="983"/>
      <c r="AD35" s="983"/>
      <c r="AE35" s="984"/>
      <c r="AF35" s="999"/>
      <c r="AG35" s="1000"/>
      <c r="AH35" s="1001"/>
      <c r="AI35" s="965"/>
      <c r="AJ35" s="965"/>
      <c r="AK35" s="965"/>
      <c r="AL35" s="965"/>
      <c r="AM35" s="965"/>
      <c r="AN35" s="965"/>
      <c r="AO35" s="965"/>
      <c r="AP35" s="506"/>
      <c r="AQ35" s="506"/>
      <c r="AR35" s="506"/>
    </row>
    <row r="36" spans="1:44" x14ac:dyDescent="0.15">
      <c r="A36" s="966"/>
      <c r="B36" s="966"/>
      <c r="C36" s="506"/>
      <c r="D36" s="506"/>
      <c r="E36" s="506"/>
      <c r="F36" s="506"/>
      <c r="G36" s="506"/>
      <c r="H36" s="506"/>
      <c r="I36" s="506"/>
      <c r="J36" s="969"/>
      <c r="K36" s="969"/>
      <c r="L36" s="969"/>
      <c r="M36" s="969"/>
      <c r="N36" s="634" t="s">
        <v>712</v>
      </c>
      <c r="O36" s="635"/>
      <c r="P36" s="635"/>
      <c r="Q36" s="635"/>
      <c r="R36" s="635"/>
      <c r="S36" s="636"/>
      <c r="T36" s="511"/>
      <c r="U36" s="511"/>
      <c r="V36" s="511"/>
      <c r="W36" s="511"/>
      <c r="X36" s="519"/>
      <c r="Y36" s="520"/>
      <c r="Z36" s="520"/>
      <c r="AA36" s="521"/>
      <c r="AB36" s="985"/>
      <c r="AC36" s="986"/>
      <c r="AD36" s="986"/>
      <c r="AE36" s="987"/>
      <c r="AF36" s="1002"/>
      <c r="AG36" s="1003"/>
      <c r="AH36" s="1004"/>
      <c r="AI36" s="965"/>
      <c r="AJ36" s="965"/>
      <c r="AK36" s="965"/>
      <c r="AL36" s="965"/>
      <c r="AM36" s="965"/>
      <c r="AN36" s="965"/>
      <c r="AO36" s="965"/>
      <c r="AP36" s="506"/>
      <c r="AQ36" s="506"/>
      <c r="AR36" s="506"/>
    </row>
    <row r="37" spans="1:44" x14ac:dyDescent="0.15">
      <c r="A37" s="966">
        <v>10</v>
      </c>
      <c r="B37" s="966"/>
      <c r="C37" s="506" t="s">
        <v>707</v>
      </c>
      <c r="D37" s="506"/>
      <c r="E37" s="506"/>
      <c r="F37" s="506"/>
      <c r="G37" s="506"/>
      <c r="H37" s="506"/>
      <c r="I37" s="506"/>
      <c r="J37" s="969" t="s">
        <v>495</v>
      </c>
      <c r="K37" s="969"/>
      <c r="L37" s="969"/>
      <c r="M37" s="969"/>
      <c r="N37" s="627" t="s">
        <v>711</v>
      </c>
      <c r="O37" s="628"/>
      <c r="P37" s="628"/>
      <c r="Q37" s="628"/>
      <c r="R37" s="628"/>
      <c r="S37" s="629"/>
      <c r="T37" s="511">
        <v>80100</v>
      </c>
      <c r="U37" s="511"/>
      <c r="V37" s="511"/>
      <c r="W37" s="511"/>
      <c r="X37" s="513"/>
      <c r="Y37" s="514"/>
      <c r="Z37" s="514"/>
      <c r="AA37" s="515"/>
      <c r="AB37" s="979">
        <v>2200</v>
      </c>
      <c r="AC37" s="980"/>
      <c r="AD37" s="980"/>
      <c r="AE37" s="981"/>
      <c r="AF37" s="506" t="s">
        <v>495</v>
      </c>
      <c r="AG37" s="506"/>
      <c r="AH37" s="506"/>
      <c r="AI37" s="965"/>
      <c r="AJ37" s="965"/>
      <c r="AK37" s="965"/>
      <c r="AL37" s="965"/>
      <c r="AM37" s="965"/>
      <c r="AN37" s="965"/>
      <c r="AO37" s="965"/>
      <c r="AP37" s="506"/>
      <c r="AQ37" s="506"/>
      <c r="AR37" s="506"/>
    </row>
    <row r="38" spans="1:44" x14ac:dyDescent="0.15">
      <c r="A38" s="966"/>
      <c r="B38" s="966"/>
      <c r="C38" s="506"/>
      <c r="D38" s="506"/>
      <c r="E38" s="506"/>
      <c r="F38" s="506"/>
      <c r="G38" s="506"/>
      <c r="H38" s="506"/>
      <c r="I38" s="506"/>
      <c r="J38" s="969"/>
      <c r="K38" s="969"/>
      <c r="L38" s="969"/>
      <c r="M38" s="969"/>
      <c r="N38" s="631" t="s">
        <v>499</v>
      </c>
      <c r="O38" s="632"/>
      <c r="P38" s="632"/>
      <c r="Q38" s="632"/>
      <c r="R38" s="632"/>
      <c r="S38" s="633"/>
      <c r="T38" s="511"/>
      <c r="U38" s="511"/>
      <c r="V38" s="511"/>
      <c r="W38" s="511"/>
      <c r="X38" s="516"/>
      <c r="Y38" s="517"/>
      <c r="Z38" s="517"/>
      <c r="AA38" s="518"/>
      <c r="AB38" s="982"/>
      <c r="AC38" s="983"/>
      <c r="AD38" s="983"/>
      <c r="AE38" s="984"/>
      <c r="AF38" s="506"/>
      <c r="AG38" s="506"/>
      <c r="AH38" s="506"/>
      <c r="AI38" s="965"/>
      <c r="AJ38" s="965"/>
      <c r="AK38" s="965"/>
      <c r="AL38" s="965"/>
      <c r="AM38" s="965"/>
      <c r="AN38" s="965"/>
      <c r="AO38" s="965"/>
      <c r="AP38" s="506"/>
      <c r="AQ38" s="506"/>
      <c r="AR38" s="506"/>
    </row>
    <row r="39" spans="1:44" x14ac:dyDescent="0.15">
      <c r="A39" s="966"/>
      <c r="B39" s="966"/>
      <c r="C39" s="506"/>
      <c r="D39" s="506"/>
      <c r="E39" s="506"/>
      <c r="F39" s="506"/>
      <c r="G39" s="506"/>
      <c r="H39" s="506"/>
      <c r="I39" s="506"/>
      <c r="J39" s="969"/>
      <c r="K39" s="969"/>
      <c r="L39" s="969"/>
      <c r="M39" s="969"/>
      <c r="N39" s="634" t="s">
        <v>710</v>
      </c>
      <c r="O39" s="635"/>
      <c r="P39" s="635"/>
      <c r="Q39" s="635"/>
      <c r="R39" s="635"/>
      <c r="S39" s="636"/>
      <c r="T39" s="511"/>
      <c r="U39" s="511"/>
      <c r="V39" s="511"/>
      <c r="W39" s="511"/>
      <c r="X39" s="519"/>
      <c r="Y39" s="520"/>
      <c r="Z39" s="520"/>
      <c r="AA39" s="521"/>
      <c r="AB39" s="985"/>
      <c r="AC39" s="986"/>
      <c r="AD39" s="986"/>
      <c r="AE39" s="987"/>
      <c r="AF39" s="506"/>
      <c r="AG39" s="506"/>
      <c r="AH39" s="506"/>
      <c r="AI39" s="965"/>
      <c r="AJ39" s="965"/>
      <c r="AK39" s="965"/>
      <c r="AL39" s="965"/>
      <c r="AM39" s="965"/>
      <c r="AN39" s="965"/>
      <c r="AO39" s="965"/>
      <c r="AP39" s="506"/>
      <c r="AQ39" s="506"/>
      <c r="AR39" s="506"/>
    </row>
    <row r="40" spans="1:44" ht="24" x14ac:dyDescent="0.15">
      <c r="A40" s="111"/>
      <c r="B40" s="112"/>
      <c r="C40" s="106"/>
      <c r="D40" s="106"/>
      <c r="E40" s="106"/>
      <c r="F40" s="106"/>
      <c r="G40" s="106"/>
      <c r="H40" s="106"/>
      <c r="I40" s="106"/>
      <c r="J40" s="106"/>
      <c r="K40" s="106"/>
      <c r="L40" s="106"/>
      <c r="M40" s="106"/>
      <c r="N40" s="106"/>
      <c r="O40" s="107"/>
      <c r="P40" s="506" t="s">
        <v>87</v>
      </c>
      <c r="Q40" s="506"/>
      <c r="R40" s="506"/>
      <c r="S40" s="506"/>
      <c r="T40" s="511">
        <f>SUM(T10:W39)</f>
        <v>144905</v>
      </c>
      <c r="U40" s="511"/>
      <c r="V40" s="511"/>
      <c r="W40" s="511"/>
      <c r="X40" s="960">
        <f>SUM(X10:AA39)</f>
        <v>12500</v>
      </c>
      <c r="Y40" s="961"/>
      <c r="Z40" s="961"/>
      <c r="AA40" s="962"/>
      <c r="AB40" s="960">
        <f>SUM(AB10:AE39)</f>
        <v>22000</v>
      </c>
      <c r="AC40" s="961"/>
      <c r="AD40" s="961"/>
      <c r="AE40" s="962"/>
      <c r="AF40" s="963" t="s">
        <v>131</v>
      </c>
      <c r="AG40" s="511"/>
      <c r="AH40" s="511"/>
      <c r="AI40" s="511"/>
      <c r="AJ40" s="511"/>
      <c r="AK40" s="511"/>
      <c r="AL40" s="511">
        <f>SUM(T40:AE40)</f>
        <v>179405</v>
      </c>
      <c r="AM40" s="511"/>
      <c r="AN40" s="511"/>
      <c r="AO40" s="511"/>
      <c r="AP40" s="511"/>
      <c r="AQ40" s="511"/>
      <c r="AR40" s="511"/>
    </row>
    <row r="41" spans="1:44" x14ac:dyDescent="0.15">
      <c r="A41" s="235" t="s">
        <v>315</v>
      </c>
      <c r="B41" s="235"/>
      <c r="C41" s="235"/>
      <c r="D41" s="235"/>
      <c r="E41" s="235"/>
      <c r="F41" s="235"/>
      <c r="G41" s="235"/>
      <c r="H41" s="235"/>
      <c r="I41" s="235"/>
      <c r="J41" s="235"/>
      <c r="K41" s="235"/>
      <c r="L41" s="235"/>
      <c r="M41" s="235"/>
      <c r="N41" s="235"/>
      <c r="O41" s="235"/>
      <c r="P41" s="235"/>
      <c r="Q41" s="235"/>
      <c r="R41" s="235"/>
      <c r="S41" s="235"/>
      <c r="T41" s="113"/>
      <c r="U41" s="113"/>
      <c r="V41" s="113"/>
      <c r="AB41" s="777" t="s">
        <v>444</v>
      </c>
      <c r="AC41" s="777"/>
      <c r="AD41" s="777"/>
      <c r="AE41" s="777"/>
      <c r="AF41" s="777"/>
      <c r="AG41" s="777"/>
      <c r="AH41" s="777"/>
      <c r="AI41" s="777"/>
      <c r="AJ41" s="777"/>
      <c r="AK41" s="777"/>
      <c r="AL41" s="777"/>
      <c r="AM41" s="777"/>
      <c r="AN41" s="777"/>
      <c r="AO41" s="777"/>
      <c r="AP41" s="777"/>
      <c r="AQ41" s="777"/>
      <c r="AR41" s="777"/>
    </row>
    <row r="42" spans="1:44" x14ac:dyDescent="0.15">
      <c r="A42" s="207" t="s">
        <v>14</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row>
    <row r="43" spans="1:44" x14ac:dyDescent="0.15">
      <c r="A43" s="958" t="s">
        <v>86</v>
      </c>
      <c r="B43" s="958"/>
      <c r="C43" s="958"/>
      <c r="D43" s="958"/>
      <c r="E43" s="958"/>
      <c r="F43" s="958"/>
      <c r="G43" s="958"/>
      <c r="H43" s="958"/>
      <c r="I43" s="958"/>
      <c r="J43" s="958"/>
      <c r="K43" s="958"/>
      <c r="L43" s="958"/>
      <c r="M43" s="958"/>
      <c r="N43" s="958"/>
      <c r="O43" s="958"/>
      <c r="P43" s="958"/>
      <c r="Q43" s="958"/>
      <c r="R43" s="958"/>
      <c r="S43" s="958"/>
      <c r="T43" s="958"/>
      <c r="U43" s="958"/>
      <c r="V43" s="958"/>
      <c r="W43" s="958"/>
      <c r="X43" s="958"/>
      <c r="Y43" s="958"/>
      <c r="Z43" s="958"/>
      <c r="AA43" s="958"/>
      <c r="AB43" s="958"/>
      <c r="AC43" s="958"/>
      <c r="AD43" s="958"/>
      <c r="AE43" s="958"/>
      <c r="AF43" s="958"/>
      <c r="AG43" s="958"/>
      <c r="AH43" s="958"/>
      <c r="AI43" s="958"/>
      <c r="AJ43" s="958"/>
      <c r="AK43" s="958"/>
      <c r="AL43" s="958"/>
      <c r="AM43" s="958"/>
      <c r="AN43" s="958"/>
      <c r="AO43" s="958"/>
      <c r="AP43" s="958"/>
      <c r="AQ43" s="958"/>
      <c r="AR43" s="958"/>
    </row>
    <row r="44" spans="1:44" x14ac:dyDescent="0.15">
      <c r="A44" s="958" t="s">
        <v>445</v>
      </c>
      <c r="B44" s="958"/>
      <c r="C44" s="958"/>
      <c r="D44" s="958"/>
      <c r="E44" s="958"/>
      <c r="F44" s="958"/>
      <c r="G44" s="958"/>
      <c r="H44" s="958"/>
      <c r="I44" s="958"/>
      <c r="J44" s="958"/>
      <c r="K44" s="958"/>
      <c r="L44" s="958"/>
      <c r="M44" s="958"/>
      <c r="N44" s="958"/>
      <c r="O44" s="958"/>
      <c r="P44" s="958"/>
      <c r="Q44" s="958"/>
      <c r="R44" s="958"/>
      <c r="S44" s="958"/>
      <c r="T44" s="958"/>
      <c r="U44" s="958"/>
      <c r="V44" s="958"/>
      <c r="W44" s="958"/>
      <c r="X44" s="958"/>
      <c r="Y44" s="958"/>
      <c r="Z44" s="958"/>
      <c r="AA44" s="958"/>
      <c r="AB44" s="958"/>
      <c r="AC44" s="958"/>
      <c r="AD44" s="958"/>
      <c r="AE44" s="958"/>
      <c r="AF44" s="958"/>
      <c r="AG44" s="958"/>
      <c r="AH44" s="958"/>
      <c r="AI44" s="958"/>
      <c r="AJ44" s="958"/>
      <c r="AK44" s="958"/>
      <c r="AL44" s="958"/>
      <c r="AM44" s="958"/>
      <c r="AN44" s="958"/>
      <c r="AO44" s="958"/>
      <c r="AP44" s="958"/>
      <c r="AQ44" s="958"/>
      <c r="AR44" s="958"/>
    </row>
    <row r="45" spans="1:44" x14ac:dyDescent="0.15">
      <c r="A45" s="959" t="s">
        <v>446</v>
      </c>
      <c r="B45" s="959"/>
      <c r="C45" s="959"/>
      <c r="D45" s="959"/>
      <c r="E45" s="959"/>
      <c r="F45" s="959"/>
      <c r="G45" s="959"/>
      <c r="H45" s="959"/>
      <c r="I45" s="959"/>
      <c r="J45" s="959"/>
      <c r="K45" s="959"/>
      <c r="L45" s="959"/>
      <c r="M45" s="959"/>
      <c r="N45" s="959"/>
      <c r="O45" s="959"/>
      <c r="P45" s="959"/>
      <c r="Q45" s="959"/>
      <c r="R45" s="959"/>
      <c r="S45" s="959"/>
      <c r="T45" s="959"/>
      <c r="U45" s="959"/>
      <c r="V45" s="959"/>
      <c r="W45" s="959"/>
      <c r="X45" s="959"/>
      <c r="Y45" s="959"/>
      <c r="Z45" s="959"/>
      <c r="AA45" s="959"/>
      <c r="AB45" s="959"/>
      <c r="AC45" s="959"/>
      <c r="AD45" s="959"/>
      <c r="AE45" s="959"/>
      <c r="AF45" s="959"/>
      <c r="AG45" s="959"/>
      <c r="AH45" s="959"/>
      <c r="AI45" s="959"/>
      <c r="AJ45" s="959"/>
      <c r="AK45" s="959"/>
      <c r="AL45" s="959"/>
      <c r="AM45" s="959"/>
      <c r="AN45" s="959"/>
      <c r="AO45" s="959"/>
      <c r="AP45" s="959"/>
      <c r="AQ45" s="959"/>
      <c r="AR45" s="959"/>
    </row>
    <row r="46" spans="1:44" x14ac:dyDescent="0.15">
      <c r="A46" s="958" t="s">
        <v>85</v>
      </c>
      <c r="B46" s="958"/>
      <c r="C46" s="958"/>
      <c r="D46" s="958"/>
      <c r="E46" s="958"/>
      <c r="F46" s="958"/>
      <c r="G46" s="958"/>
      <c r="H46" s="958"/>
      <c r="I46" s="958"/>
      <c r="J46" s="958"/>
      <c r="K46" s="958"/>
      <c r="L46" s="958"/>
      <c r="M46" s="958"/>
      <c r="N46" s="958"/>
      <c r="O46" s="958"/>
      <c r="P46" s="958"/>
      <c r="Q46" s="958"/>
      <c r="R46" s="958"/>
      <c r="S46" s="958"/>
      <c r="T46" s="958"/>
      <c r="U46" s="958"/>
      <c r="V46" s="958"/>
      <c r="W46" s="958"/>
      <c r="X46" s="958"/>
      <c r="Y46" s="958"/>
      <c r="Z46" s="958"/>
      <c r="AA46" s="958"/>
      <c r="AB46" s="958"/>
      <c r="AC46" s="958"/>
      <c r="AD46" s="958"/>
      <c r="AE46" s="958"/>
      <c r="AF46" s="958"/>
      <c r="AG46" s="958"/>
      <c r="AH46" s="958"/>
      <c r="AI46" s="958"/>
      <c r="AJ46" s="958"/>
      <c r="AK46" s="958"/>
      <c r="AL46" s="958"/>
      <c r="AM46" s="958"/>
      <c r="AN46" s="958"/>
      <c r="AO46" s="958"/>
      <c r="AP46" s="958"/>
      <c r="AQ46" s="958"/>
      <c r="AR46" s="958"/>
    </row>
    <row r="47" spans="1:44" x14ac:dyDescent="0.15">
      <c r="A47" s="958" t="s">
        <v>84</v>
      </c>
      <c r="B47" s="958"/>
      <c r="C47" s="958"/>
      <c r="D47" s="958"/>
      <c r="E47" s="958"/>
      <c r="F47" s="958"/>
      <c r="G47" s="958"/>
      <c r="H47" s="958"/>
      <c r="I47" s="958"/>
      <c r="J47" s="958"/>
      <c r="K47" s="958"/>
      <c r="L47" s="958"/>
      <c r="M47" s="958"/>
      <c r="N47" s="958"/>
      <c r="O47" s="958"/>
      <c r="P47" s="958"/>
      <c r="Q47" s="958"/>
      <c r="R47" s="958"/>
      <c r="S47" s="958"/>
      <c r="T47" s="958"/>
      <c r="U47" s="958"/>
      <c r="V47" s="958"/>
      <c r="W47" s="958"/>
      <c r="X47" s="958"/>
      <c r="Y47" s="958"/>
      <c r="Z47" s="958"/>
      <c r="AA47" s="958"/>
      <c r="AB47" s="958"/>
      <c r="AC47" s="958"/>
      <c r="AD47" s="958"/>
      <c r="AE47" s="958"/>
      <c r="AF47" s="958"/>
      <c r="AG47" s="958"/>
      <c r="AH47" s="958"/>
      <c r="AI47" s="958"/>
      <c r="AJ47" s="958"/>
      <c r="AK47" s="958"/>
      <c r="AL47" s="958"/>
      <c r="AM47" s="958"/>
      <c r="AN47" s="958"/>
      <c r="AO47" s="958"/>
      <c r="AP47" s="958"/>
      <c r="AQ47" s="958"/>
      <c r="AR47" s="958"/>
    </row>
    <row r="48" spans="1:44" x14ac:dyDescent="0.15">
      <c r="A48" s="958" t="s">
        <v>83</v>
      </c>
      <c r="B48" s="958"/>
      <c r="C48" s="958"/>
      <c r="D48" s="958"/>
      <c r="E48" s="958"/>
      <c r="F48" s="958"/>
      <c r="G48" s="958"/>
      <c r="H48" s="958"/>
      <c r="I48" s="958"/>
      <c r="J48" s="958"/>
      <c r="K48" s="958"/>
      <c r="L48" s="958"/>
      <c r="M48" s="958"/>
      <c r="N48" s="958"/>
      <c r="O48" s="958"/>
      <c r="P48" s="958"/>
      <c r="Q48" s="958"/>
      <c r="R48" s="958"/>
      <c r="S48" s="958"/>
      <c r="T48" s="958"/>
      <c r="U48" s="958"/>
      <c r="V48" s="958"/>
      <c r="W48" s="958"/>
      <c r="X48" s="958"/>
      <c r="Y48" s="958"/>
      <c r="Z48" s="958"/>
      <c r="AA48" s="958"/>
      <c r="AB48" s="958"/>
      <c r="AC48" s="958"/>
      <c r="AD48" s="958"/>
      <c r="AE48" s="958"/>
      <c r="AF48" s="958"/>
      <c r="AG48" s="958"/>
      <c r="AH48" s="958"/>
      <c r="AI48" s="958"/>
      <c r="AJ48" s="958"/>
      <c r="AK48" s="958"/>
      <c r="AL48" s="958"/>
      <c r="AM48" s="958"/>
      <c r="AN48" s="958"/>
      <c r="AO48" s="958"/>
      <c r="AP48" s="958"/>
      <c r="AQ48" s="958"/>
      <c r="AR48" s="958"/>
    </row>
    <row r="49" spans="1:44" x14ac:dyDescent="0.15">
      <c r="A49" s="958" t="s">
        <v>82</v>
      </c>
      <c r="B49" s="958"/>
      <c r="C49" s="958"/>
      <c r="D49" s="958"/>
      <c r="E49" s="958"/>
      <c r="F49" s="958"/>
      <c r="G49" s="958"/>
      <c r="H49" s="958"/>
      <c r="I49" s="958"/>
      <c r="J49" s="958"/>
      <c r="K49" s="958"/>
      <c r="L49" s="958"/>
      <c r="M49" s="958"/>
      <c r="N49" s="958"/>
      <c r="O49" s="958"/>
      <c r="P49" s="958"/>
      <c r="Q49" s="958"/>
      <c r="R49" s="958"/>
      <c r="S49" s="958"/>
      <c r="T49" s="958"/>
      <c r="U49" s="958"/>
      <c r="V49" s="958"/>
      <c r="W49" s="958"/>
      <c r="X49" s="958"/>
      <c r="Y49" s="958"/>
      <c r="Z49" s="958"/>
      <c r="AA49" s="958"/>
      <c r="AB49" s="958"/>
      <c r="AC49" s="958"/>
      <c r="AD49" s="958"/>
      <c r="AE49" s="958"/>
      <c r="AF49" s="958"/>
      <c r="AG49" s="958"/>
      <c r="AH49" s="958"/>
      <c r="AI49" s="958"/>
      <c r="AJ49" s="958"/>
      <c r="AK49" s="958"/>
      <c r="AL49" s="958"/>
      <c r="AM49" s="958"/>
      <c r="AN49" s="958"/>
      <c r="AO49" s="958"/>
      <c r="AP49" s="958"/>
      <c r="AQ49" s="958"/>
      <c r="AR49" s="958"/>
    </row>
    <row r="50" spans="1:44" x14ac:dyDescent="0.15">
      <c r="A50" s="958" t="s">
        <v>447</v>
      </c>
      <c r="B50" s="958"/>
      <c r="C50" s="958"/>
      <c r="D50" s="958"/>
      <c r="E50" s="958"/>
      <c r="F50" s="958"/>
      <c r="G50" s="958"/>
      <c r="H50" s="958"/>
      <c r="I50" s="958"/>
      <c r="J50" s="958"/>
      <c r="K50" s="958"/>
      <c r="L50" s="958"/>
      <c r="M50" s="958"/>
      <c r="N50" s="958"/>
      <c r="O50" s="958"/>
      <c r="P50" s="958"/>
      <c r="Q50" s="958"/>
      <c r="R50" s="958"/>
      <c r="S50" s="958"/>
      <c r="T50" s="958"/>
      <c r="U50" s="958"/>
      <c r="V50" s="958"/>
      <c r="W50" s="958"/>
      <c r="X50" s="958"/>
      <c r="Y50" s="958"/>
      <c r="Z50" s="958"/>
      <c r="AA50" s="958"/>
      <c r="AB50" s="958"/>
      <c r="AC50" s="958"/>
      <c r="AD50" s="958"/>
      <c r="AE50" s="958"/>
      <c r="AF50" s="958"/>
      <c r="AG50" s="958"/>
      <c r="AH50" s="958"/>
      <c r="AI50" s="958"/>
      <c r="AJ50" s="958"/>
      <c r="AK50" s="958"/>
      <c r="AL50" s="958"/>
      <c r="AM50" s="958"/>
      <c r="AN50" s="958"/>
      <c r="AO50" s="958"/>
      <c r="AP50" s="958"/>
      <c r="AQ50" s="958"/>
      <c r="AR50" s="958"/>
    </row>
    <row r="51" spans="1:44" x14ac:dyDescent="0.15">
      <c r="A51" s="958" t="s">
        <v>81</v>
      </c>
      <c r="B51" s="958"/>
      <c r="C51" s="958"/>
      <c r="D51" s="958"/>
      <c r="E51" s="958"/>
      <c r="F51" s="958"/>
      <c r="G51" s="958"/>
      <c r="H51" s="958"/>
      <c r="I51" s="958"/>
      <c r="J51" s="958"/>
      <c r="K51" s="958"/>
      <c r="L51" s="958"/>
      <c r="M51" s="958"/>
      <c r="N51" s="958"/>
      <c r="O51" s="958"/>
      <c r="P51" s="958"/>
      <c r="Q51" s="958"/>
      <c r="R51" s="958"/>
      <c r="S51" s="958"/>
      <c r="T51" s="958"/>
      <c r="U51" s="958"/>
      <c r="V51" s="958"/>
      <c r="W51" s="958"/>
      <c r="X51" s="958"/>
      <c r="Y51" s="958"/>
      <c r="Z51" s="958"/>
      <c r="AA51" s="958"/>
      <c r="AB51" s="958"/>
      <c r="AC51" s="958"/>
      <c r="AD51" s="958"/>
      <c r="AE51" s="958"/>
      <c r="AF51" s="958"/>
      <c r="AG51" s="958"/>
      <c r="AH51" s="958"/>
      <c r="AI51" s="958"/>
      <c r="AJ51" s="958"/>
      <c r="AK51" s="958"/>
      <c r="AL51" s="958"/>
      <c r="AM51" s="958"/>
      <c r="AN51" s="958"/>
      <c r="AO51" s="958"/>
      <c r="AP51" s="958"/>
      <c r="AQ51" s="958"/>
      <c r="AR51" s="958"/>
    </row>
    <row r="52" spans="1:44" x14ac:dyDescent="0.15">
      <c r="A52" s="958" t="s">
        <v>80</v>
      </c>
      <c r="B52" s="958"/>
      <c r="C52" s="958"/>
      <c r="D52" s="958"/>
      <c r="E52" s="958"/>
      <c r="F52" s="958"/>
      <c r="G52" s="958"/>
      <c r="H52" s="958"/>
      <c r="I52" s="958"/>
      <c r="J52" s="958"/>
      <c r="K52" s="958"/>
      <c r="L52" s="958"/>
      <c r="M52" s="958"/>
      <c r="N52" s="958"/>
      <c r="O52" s="958"/>
      <c r="P52" s="958"/>
      <c r="Q52" s="958"/>
      <c r="R52" s="958"/>
      <c r="S52" s="958"/>
      <c r="T52" s="958"/>
      <c r="U52" s="958"/>
      <c r="V52" s="958"/>
      <c r="W52" s="958"/>
      <c r="X52" s="958"/>
      <c r="Y52" s="958"/>
      <c r="Z52" s="958"/>
      <c r="AA52" s="958"/>
      <c r="AB52" s="958"/>
      <c r="AC52" s="958"/>
      <c r="AD52" s="958"/>
      <c r="AE52" s="958"/>
      <c r="AF52" s="958"/>
      <c r="AG52" s="958"/>
      <c r="AH52" s="958"/>
      <c r="AI52" s="958"/>
      <c r="AJ52" s="958"/>
      <c r="AK52" s="958"/>
      <c r="AL52" s="958"/>
      <c r="AM52" s="958"/>
      <c r="AN52" s="958"/>
      <c r="AO52" s="958"/>
      <c r="AP52" s="958"/>
      <c r="AQ52" s="958"/>
      <c r="AR52" s="958"/>
    </row>
    <row r="53" spans="1:44" x14ac:dyDescent="0.15">
      <c r="A53" s="958" t="s">
        <v>79</v>
      </c>
      <c r="B53" s="958"/>
      <c r="C53" s="958"/>
      <c r="D53" s="958"/>
      <c r="E53" s="958"/>
      <c r="F53" s="958"/>
      <c r="G53" s="958"/>
      <c r="H53" s="958"/>
      <c r="I53" s="958"/>
      <c r="J53" s="958"/>
      <c r="K53" s="958"/>
      <c r="L53" s="958"/>
      <c r="M53" s="958"/>
      <c r="N53" s="958"/>
      <c r="O53" s="958"/>
      <c r="P53" s="958"/>
      <c r="Q53" s="958"/>
      <c r="R53" s="958"/>
      <c r="S53" s="958"/>
      <c r="T53" s="958"/>
      <c r="U53" s="958"/>
      <c r="V53" s="958"/>
      <c r="W53" s="958"/>
      <c r="X53" s="958"/>
      <c r="Y53" s="958"/>
      <c r="Z53" s="958"/>
      <c r="AA53" s="958"/>
      <c r="AB53" s="958"/>
      <c r="AC53" s="958"/>
      <c r="AD53" s="958"/>
      <c r="AE53" s="958"/>
      <c r="AF53" s="958"/>
      <c r="AG53" s="958"/>
      <c r="AH53" s="958"/>
      <c r="AI53" s="958"/>
      <c r="AJ53" s="958"/>
      <c r="AK53" s="958"/>
      <c r="AL53" s="958"/>
      <c r="AM53" s="958"/>
      <c r="AN53" s="958"/>
      <c r="AO53" s="958"/>
      <c r="AP53" s="958"/>
      <c r="AQ53" s="958"/>
      <c r="AR53" s="958"/>
    </row>
  </sheetData>
  <mergeCells count="161">
    <mergeCell ref="A1:H1"/>
    <mergeCell ref="A2:AR2"/>
    <mergeCell ref="G3:I3"/>
    <mergeCell ref="J3:K3"/>
    <mergeCell ref="L3:N3"/>
    <mergeCell ref="P3:AO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 ref="AI10:AO12"/>
    <mergeCell ref="AP10:AR12"/>
    <mergeCell ref="N11:S11"/>
    <mergeCell ref="N12:S12"/>
    <mergeCell ref="AP8:AR9"/>
    <mergeCell ref="N9:S9"/>
    <mergeCell ref="T9:W9"/>
    <mergeCell ref="X9:AA9"/>
    <mergeCell ref="AB9:AE9"/>
    <mergeCell ref="AB13:AE15"/>
    <mergeCell ref="AF13:AH15"/>
    <mergeCell ref="AI13:AO15"/>
    <mergeCell ref="AP13:AR15"/>
    <mergeCell ref="N14:S14"/>
    <mergeCell ref="N15:S15"/>
    <mergeCell ref="A13:B15"/>
    <mergeCell ref="C13:I15"/>
    <mergeCell ref="J13:M15"/>
    <mergeCell ref="N13:S13"/>
    <mergeCell ref="T13:W15"/>
    <mergeCell ref="X13:AA15"/>
    <mergeCell ref="AB16:AE18"/>
    <mergeCell ref="AF16:AH18"/>
    <mergeCell ref="AI16:AO18"/>
    <mergeCell ref="AP16:AR18"/>
    <mergeCell ref="N17:S17"/>
    <mergeCell ref="N18:S18"/>
    <mergeCell ref="A16:B18"/>
    <mergeCell ref="C16:I18"/>
    <mergeCell ref="J16:M18"/>
    <mergeCell ref="N16:S16"/>
    <mergeCell ref="T16:W18"/>
    <mergeCell ref="X16:AA18"/>
    <mergeCell ref="AB19:AE21"/>
    <mergeCell ref="AF19:AH21"/>
    <mergeCell ref="AI19:AO21"/>
    <mergeCell ref="AP19:AR21"/>
    <mergeCell ref="N20:S20"/>
    <mergeCell ref="N21:S21"/>
    <mergeCell ref="A19:B21"/>
    <mergeCell ref="C19:I21"/>
    <mergeCell ref="J19:M21"/>
    <mergeCell ref="N19:S19"/>
    <mergeCell ref="T19:W21"/>
    <mergeCell ref="X19:AA21"/>
    <mergeCell ref="AB22:AE24"/>
    <mergeCell ref="AF22:AH24"/>
    <mergeCell ref="AI22:AO24"/>
    <mergeCell ref="AP22:AR24"/>
    <mergeCell ref="N23:S23"/>
    <mergeCell ref="N24:S24"/>
    <mergeCell ref="A22:B24"/>
    <mergeCell ref="C22:I24"/>
    <mergeCell ref="J22:M24"/>
    <mergeCell ref="N22:S22"/>
    <mergeCell ref="T22:W24"/>
    <mergeCell ref="X22:AA24"/>
    <mergeCell ref="AB25:AE27"/>
    <mergeCell ref="AF25:AH27"/>
    <mergeCell ref="AI25:AO27"/>
    <mergeCell ref="AP25:AR27"/>
    <mergeCell ref="N26:S26"/>
    <mergeCell ref="N27:S27"/>
    <mergeCell ref="A25:B27"/>
    <mergeCell ref="C25:I27"/>
    <mergeCell ref="J25:M27"/>
    <mergeCell ref="N25:S25"/>
    <mergeCell ref="T25:W27"/>
    <mergeCell ref="X25:AA27"/>
    <mergeCell ref="AB28:AE30"/>
    <mergeCell ref="AF28:AH30"/>
    <mergeCell ref="AI28:AO30"/>
    <mergeCell ref="AP28:AR30"/>
    <mergeCell ref="N29:S29"/>
    <mergeCell ref="N30:S30"/>
    <mergeCell ref="A28:B30"/>
    <mergeCell ref="C28:I30"/>
    <mergeCell ref="J28:M30"/>
    <mergeCell ref="N28:S28"/>
    <mergeCell ref="T28:W30"/>
    <mergeCell ref="X28:AA30"/>
    <mergeCell ref="AB31:AE33"/>
    <mergeCell ref="AF31:AH33"/>
    <mergeCell ref="AI31:AO33"/>
    <mergeCell ref="AP31:AR33"/>
    <mergeCell ref="N32:S32"/>
    <mergeCell ref="N33:S33"/>
    <mergeCell ref="A31:B33"/>
    <mergeCell ref="C31:I33"/>
    <mergeCell ref="J31:M33"/>
    <mergeCell ref="N31:S31"/>
    <mergeCell ref="T31:W33"/>
    <mergeCell ref="X31:AA33"/>
    <mergeCell ref="AP34:AR36"/>
    <mergeCell ref="N35:S35"/>
    <mergeCell ref="N36:S36"/>
    <mergeCell ref="A34:B36"/>
    <mergeCell ref="C34:I36"/>
    <mergeCell ref="J34:M36"/>
    <mergeCell ref="N34:S34"/>
    <mergeCell ref="T34:W36"/>
    <mergeCell ref="X34:AA36"/>
    <mergeCell ref="A37:B39"/>
    <mergeCell ref="C37:I39"/>
    <mergeCell ref="J37:M39"/>
    <mergeCell ref="N37:S37"/>
    <mergeCell ref="T37:W39"/>
    <mergeCell ref="X37:AA39"/>
    <mergeCell ref="AB34:AE36"/>
    <mergeCell ref="AF34:AH36"/>
    <mergeCell ref="AI34:AO36"/>
    <mergeCell ref="P40:S40"/>
    <mergeCell ref="T40:W40"/>
    <mergeCell ref="X40:AA40"/>
    <mergeCell ref="AB40:AE40"/>
    <mergeCell ref="AF40:AK40"/>
    <mergeCell ref="AL40:AR40"/>
    <mergeCell ref="AB37:AE39"/>
    <mergeCell ref="AF37:AH39"/>
    <mergeCell ref="AI37:AO39"/>
    <mergeCell ref="AP37:AR39"/>
    <mergeCell ref="N38:S38"/>
    <mergeCell ref="N39:S39"/>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s>
  <phoneticPr fontId="1"/>
  <pageMargins left="0.70866141732283472" right="0.70866141732283472" top="0.74803149606299213" bottom="0.74803149606299213" header="0.31496062992125984" footer="0.31496062992125984"/>
  <pageSetup paperSize="9" scale="80"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U53"/>
  <sheetViews>
    <sheetView topLeftCell="A9" workbookViewId="0">
      <selection activeCell="T25" sqref="T25:W27"/>
    </sheetView>
  </sheetViews>
  <sheetFormatPr defaultColWidth="9" defaultRowHeight="13.5" x14ac:dyDescent="0.15"/>
  <cols>
    <col min="1" max="44" customWidth="true" style="28" width="2.25"/>
    <col min="45" max="16384" style="28" width="9.0"/>
  </cols>
  <sheetData>
    <row r="1" spans="1:47" ht="18.75" customHeight="1" x14ac:dyDescent="0.15">
      <c r="A1" s="28" t="s">
        <v>500</v>
      </c>
    </row>
    <row r="2" spans="1:47"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47" s="40" customFormat="1" ht="16.5" x14ac:dyDescent="0.15">
      <c r="A3" s="46"/>
      <c r="B3" s="46"/>
      <c r="C3" s="46"/>
      <c r="D3" s="46"/>
      <c r="E3" s="46"/>
      <c r="F3" s="46"/>
      <c r="G3" s="613" t="s">
        <v>322</v>
      </c>
      <c r="H3" s="613"/>
      <c r="I3" s="613"/>
      <c r="J3" s="613">
        <v>7</v>
      </c>
      <c r="K3" s="613"/>
      <c r="L3" s="613" t="s">
        <v>323</v>
      </c>
      <c r="M3" s="613"/>
      <c r="N3" s="613"/>
      <c r="P3" s="613" t="s">
        <v>448</v>
      </c>
      <c r="Q3" s="613"/>
      <c r="R3" s="613"/>
      <c r="S3" s="613"/>
      <c r="T3" s="613"/>
      <c r="U3" s="613"/>
      <c r="V3" s="613"/>
      <c r="W3" s="613"/>
      <c r="X3" s="613"/>
      <c r="Y3" s="613"/>
      <c r="Z3" s="613"/>
      <c r="AA3" s="613"/>
      <c r="AB3" s="613"/>
      <c r="AC3" s="613"/>
      <c r="AD3" s="613"/>
      <c r="AE3" s="613"/>
      <c r="AF3" s="613"/>
      <c r="AG3" s="613"/>
      <c r="AH3" s="613"/>
      <c r="AI3" s="613"/>
    </row>
    <row r="4" spans="1:47" ht="26.25" customHeight="1" x14ac:dyDescent="0.15">
      <c r="A4" s="105"/>
      <c r="B4" s="105"/>
      <c r="C4" s="105"/>
      <c r="D4" s="105"/>
      <c r="E4" s="105"/>
      <c r="F4" s="105"/>
      <c r="G4" s="105"/>
      <c r="H4" s="105"/>
      <c r="Q4" s="105"/>
      <c r="R4" s="105"/>
    </row>
    <row r="5" spans="1:47"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47"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47"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47"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47"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47" ht="11.25" customHeight="1" x14ac:dyDescent="0.15">
      <c r="A10" s="622">
        <v>1</v>
      </c>
      <c r="B10" s="622"/>
      <c r="C10" s="608" t="s">
        <v>301</v>
      </c>
      <c r="D10" s="600"/>
      <c r="E10" s="600"/>
      <c r="F10" s="600"/>
      <c r="G10" s="600"/>
      <c r="H10" s="600"/>
      <c r="I10" s="609"/>
      <c r="J10" s="626">
        <v>45969</v>
      </c>
      <c r="K10" s="626"/>
      <c r="L10" s="626"/>
      <c r="M10" s="626"/>
      <c r="N10" s="627" t="s">
        <v>316</v>
      </c>
      <c r="O10" s="628"/>
      <c r="P10" s="628"/>
      <c r="Q10" s="628"/>
      <c r="R10" s="628"/>
      <c r="S10" s="629"/>
      <c r="T10" s="511">
        <v>1020</v>
      </c>
      <c r="U10" s="511"/>
      <c r="V10" s="511"/>
      <c r="W10" s="511"/>
      <c r="X10" s="513">
        <v>0</v>
      </c>
      <c r="Y10" s="514"/>
      <c r="Z10" s="514"/>
      <c r="AA10" s="515"/>
      <c r="AB10" s="513">
        <v>2200</v>
      </c>
      <c r="AC10" s="514"/>
      <c r="AD10" s="514"/>
      <c r="AE10" s="515"/>
      <c r="AF10" s="626">
        <v>45969</v>
      </c>
      <c r="AG10" s="626"/>
      <c r="AH10" s="626"/>
      <c r="AI10" s="630"/>
      <c r="AJ10" s="630"/>
      <c r="AK10" s="630"/>
      <c r="AL10" s="630"/>
      <c r="AM10" s="630"/>
      <c r="AN10" s="630"/>
      <c r="AO10" s="630"/>
      <c r="AP10" s="607"/>
      <c r="AQ10" s="607"/>
      <c r="AR10" s="607"/>
      <c r="AU10" s="115"/>
    </row>
    <row r="11" spans="1:47" ht="11.25" customHeight="1" x14ac:dyDescent="0.15">
      <c r="A11" s="622"/>
      <c r="B11" s="622"/>
      <c r="C11" s="623"/>
      <c r="D11" s="624"/>
      <c r="E11" s="624"/>
      <c r="F11" s="624"/>
      <c r="G11" s="624"/>
      <c r="H11" s="624"/>
      <c r="I11" s="625"/>
      <c r="J11" s="626"/>
      <c r="K11" s="626"/>
      <c r="L11" s="626"/>
      <c r="M11" s="626"/>
      <c r="N11" s="631" t="s">
        <v>462</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47" ht="22.5" customHeight="1" x14ac:dyDescent="0.15">
      <c r="A12" s="622"/>
      <c r="B12" s="622"/>
      <c r="C12" s="610"/>
      <c r="D12" s="606"/>
      <c r="E12" s="606"/>
      <c r="F12" s="606"/>
      <c r="G12" s="606"/>
      <c r="H12" s="606"/>
      <c r="I12" s="611"/>
      <c r="J12" s="626"/>
      <c r="K12" s="626"/>
      <c r="L12" s="626"/>
      <c r="M12" s="626"/>
      <c r="N12" s="634" t="s">
        <v>463</v>
      </c>
      <c r="O12" s="635"/>
      <c r="P12" s="635"/>
      <c r="Q12" s="635"/>
      <c r="R12" s="635"/>
      <c r="S12" s="636"/>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47" ht="11.25" customHeight="1" x14ac:dyDescent="0.15">
      <c r="A13" s="622">
        <v>2</v>
      </c>
      <c r="B13" s="622"/>
      <c r="C13" s="608" t="s">
        <v>311</v>
      </c>
      <c r="D13" s="600"/>
      <c r="E13" s="600"/>
      <c r="F13" s="600"/>
      <c r="G13" s="600"/>
      <c r="H13" s="600"/>
      <c r="I13" s="609"/>
      <c r="J13" s="626">
        <v>45969</v>
      </c>
      <c r="K13" s="626"/>
      <c r="L13" s="626"/>
      <c r="M13" s="626"/>
      <c r="N13" s="627" t="s">
        <v>316</v>
      </c>
      <c r="O13" s="628"/>
      <c r="P13" s="628"/>
      <c r="Q13" s="628"/>
      <c r="R13" s="628"/>
      <c r="S13" s="629"/>
      <c r="T13" s="511">
        <v>850</v>
      </c>
      <c r="U13" s="511"/>
      <c r="V13" s="511"/>
      <c r="W13" s="511"/>
      <c r="X13" s="513">
        <v>0</v>
      </c>
      <c r="Y13" s="514"/>
      <c r="Z13" s="514"/>
      <c r="AA13" s="515"/>
      <c r="AB13" s="513">
        <v>2200</v>
      </c>
      <c r="AC13" s="514"/>
      <c r="AD13" s="514"/>
      <c r="AE13" s="515"/>
      <c r="AF13" s="626">
        <v>45969</v>
      </c>
      <c r="AG13" s="626"/>
      <c r="AH13" s="626"/>
      <c r="AI13" s="630"/>
      <c r="AJ13" s="630"/>
      <c r="AK13" s="630"/>
      <c r="AL13" s="630"/>
      <c r="AM13" s="630"/>
      <c r="AN13" s="630"/>
      <c r="AO13" s="630"/>
      <c r="AP13" s="607"/>
      <c r="AQ13" s="607"/>
      <c r="AR13" s="607"/>
      <c r="AU13" s="115"/>
    </row>
    <row r="14" spans="1:47" ht="11.25" customHeight="1" x14ac:dyDescent="0.15">
      <c r="A14" s="622"/>
      <c r="B14" s="622"/>
      <c r="C14" s="623"/>
      <c r="D14" s="624"/>
      <c r="E14" s="624"/>
      <c r="F14" s="624"/>
      <c r="G14" s="624"/>
      <c r="H14" s="624"/>
      <c r="I14" s="625"/>
      <c r="J14" s="626"/>
      <c r="K14" s="626"/>
      <c r="L14" s="626"/>
      <c r="M14" s="626"/>
      <c r="N14" s="631" t="s">
        <v>464</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47" ht="22.5" customHeight="1" x14ac:dyDescent="0.15">
      <c r="A15" s="622"/>
      <c r="B15" s="622"/>
      <c r="C15" s="610"/>
      <c r="D15" s="606"/>
      <c r="E15" s="606"/>
      <c r="F15" s="606"/>
      <c r="G15" s="606"/>
      <c r="H15" s="606"/>
      <c r="I15" s="611"/>
      <c r="J15" s="626"/>
      <c r="K15" s="626"/>
      <c r="L15" s="626"/>
      <c r="M15" s="626"/>
      <c r="N15" s="634" t="s">
        <v>465</v>
      </c>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47" ht="11.25" customHeight="1" x14ac:dyDescent="0.15">
      <c r="A16" s="622">
        <v>3</v>
      </c>
      <c r="B16" s="622"/>
      <c r="C16" s="608" t="s">
        <v>306</v>
      </c>
      <c r="D16" s="600"/>
      <c r="E16" s="600"/>
      <c r="F16" s="600"/>
      <c r="G16" s="600"/>
      <c r="H16" s="600"/>
      <c r="I16" s="609"/>
      <c r="J16" s="626">
        <v>45969</v>
      </c>
      <c r="K16" s="626"/>
      <c r="L16" s="626"/>
      <c r="M16" s="626"/>
      <c r="N16" s="627" t="s">
        <v>316</v>
      </c>
      <c r="O16" s="628"/>
      <c r="P16" s="628"/>
      <c r="Q16" s="628"/>
      <c r="R16" s="628"/>
      <c r="S16" s="629"/>
      <c r="T16" s="511">
        <v>1020</v>
      </c>
      <c r="U16" s="511"/>
      <c r="V16" s="511"/>
      <c r="W16" s="511"/>
      <c r="X16" s="513">
        <v>0</v>
      </c>
      <c r="Y16" s="514"/>
      <c r="Z16" s="514"/>
      <c r="AA16" s="515"/>
      <c r="AB16" s="513">
        <v>2200</v>
      </c>
      <c r="AC16" s="514"/>
      <c r="AD16" s="514"/>
      <c r="AE16" s="515"/>
      <c r="AF16" s="626">
        <v>45969</v>
      </c>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t="s">
        <v>462</v>
      </c>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634" t="s">
        <v>466</v>
      </c>
      <c r="O18" s="635"/>
      <c r="P18" s="635"/>
      <c r="Q18" s="635"/>
      <c r="R18" s="635"/>
      <c r="S18" s="636"/>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t="s">
        <v>305</v>
      </c>
      <c r="D19" s="600"/>
      <c r="E19" s="600"/>
      <c r="F19" s="600"/>
      <c r="G19" s="600"/>
      <c r="H19" s="600"/>
      <c r="I19" s="609"/>
      <c r="J19" s="626">
        <v>45969</v>
      </c>
      <c r="K19" s="626"/>
      <c r="L19" s="626"/>
      <c r="M19" s="626"/>
      <c r="N19" s="627" t="s">
        <v>316</v>
      </c>
      <c r="O19" s="628"/>
      <c r="P19" s="628"/>
      <c r="Q19" s="628"/>
      <c r="R19" s="628"/>
      <c r="S19" s="629"/>
      <c r="T19" s="511">
        <v>3060</v>
      </c>
      <c r="U19" s="511"/>
      <c r="V19" s="511"/>
      <c r="W19" s="511"/>
      <c r="X19" s="513">
        <v>0</v>
      </c>
      <c r="Y19" s="514"/>
      <c r="Z19" s="514"/>
      <c r="AA19" s="515"/>
      <c r="AB19" s="513">
        <v>2200</v>
      </c>
      <c r="AC19" s="514"/>
      <c r="AD19" s="514"/>
      <c r="AE19" s="515"/>
      <c r="AF19" s="626">
        <v>45969</v>
      </c>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t="s">
        <v>467</v>
      </c>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t="s">
        <v>468</v>
      </c>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t="s">
        <v>304</v>
      </c>
      <c r="D22" s="600"/>
      <c r="E22" s="600"/>
      <c r="F22" s="600"/>
      <c r="G22" s="600"/>
      <c r="H22" s="600"/>
      <c r="I22" s="609"/>
      <c r="J22" s="626">
        <v>45969</v>
      </c>
      <c r="K22" s="626"/>
      <c r="L22" s="626"/>
      <c r="M22" s="626"/>
      <c r="N22" s="627" t="s">
        <v>316</v>
      </c>
      <c r="O22" s="628"/>
      <c r="P22" s="628"/>
      <c r="Q22" s="628"/>
      <c r="R22" s="628"/>
      <c r="S22" s="629"/>
      <c r="T22" s="511">
        <v>3060</v>
      </c>
      <c r="U22" s="511"/>
      <c r="V22" s="511"/>
      <c r="W22" s="511"/>
      <c r="X22" s="513">
        <v>0</v>
      </c>
      <c r="Y22" s="514"/>
      <c r="Z22" s="514"/>
      <c r="AA22" s="515"/>
      <c r="AB22" s="513">
        <v>2200</v>
      </c>
      <c r="AC22" s="514"/>
      <c r="AD22" s="514"/>
      <c r="AE22" s="515"/>
      <c r="AF22" s="626">
        <v>45969</v>
      </c>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t="s">
        <v>467</v>
      </c>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t="s">
        <v>468</v>
      </c>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t="s">
        <v>469</v>
      </c>
      <c r="D25" s="600"/>
      <c r="E25" s="600"/>
      <c r="F25" s="600"/>
      <c r="G25" s="600"/>
      <c r="H25" s="600"/>
      <c r="I25" s="609"/>
      <c r="J25" s="626">
        <v>45969</v>
      </c>
      <c r="K25" s="626"/>
      <c r="L25" s="626"/>
      <c r="M25" s="626"/>
      <c r="N25" s="627" t="s">
        <v>316</v>
      </c>
      <c r="O25" s="628"/>
      <c r="P25" s="628"/>
      <c r="Q25" s="628"/>
      <c r="R25" s="628"/>
      <c r="S25" s="629"/>
      <c r="T25" s="511">
        <v>3060</v>
      </c>
      <c r="U25" s="511"/>
      <c r="V25" s="511"/>
      <c r="W25" s="511"/>
      <c r="X25" s="513">
        <v>0</v>
      </c>
      <c r="Y25" s="514"/>
      <c r="Z25" s="514"/>
      <c r="AA25" s="515"/>
      <c r="AB25" s="513">
        <v>2200</v>
      </c>
      <c r="AC25" s="514"/>
      <c r="AD25" s="514"/>
      <c r="AE25" s="515"/>
      <c r="AF25" s="626">
        <v>45969</v>
      </c>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t="s">
        <v>470</v>
      </c>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t="s">
        <v>471</v>
      </c>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t="s">
        <v>472</v>
      </c>
      <c r="D28" s="600"/>
      <c r="E28" s="600"/>
      <c r="F28" s="600"/>
      <c r="G28" s="600"/>
      <c r="H28" s="600"/>
      <c r="I28" s="609"/>
      <c r="J28" s="626">
        <v>45969</v>
      </c>
      <c r="K28" s="626"/>
      <c r="L28" s="626"/>
      <c r="M28" s="626"/>
      <c r="N28" s="627" t="s">
        <v>316</v>
      </c>
      <c r="O28" s="628"/>
      <c r="P28" s="628"/>
      <c r="Q28" s="628"/>
      <c r="R28" s="628"/>
      <c r="S28" s="629"/>
      <c r="T28" s="511">
        <v>2040</v>
      </c>
      <c r="U28" s="511"/>
      <c r="V28" s="511"/>
      <c r="W28" s="511"/>
      <c r="X28" s="513">
        <v>0</v>
      </c>
      <c r="Y28" s="514"/>
      <c r="Z28" s="514"/>
      <c r="AA28" s="515"/>
      <c r="AB28" s="513">
        <v>2200</v>
      </c>
      <c r="AC28" s="514"/>
      <c r="AD28" s="514"/>
      <c r="AE28" s="515"/>
      <c r="AF28" s="626">
        <v>45969</v>
      </c>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t="s">
        <v>473</v>
      </c>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t="s">
        <v>474</v>
      </c>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506" t="s">
        <v>497</v>
      </c>
      <c r="D31" s="506"/>
      <c r="E31" s="506"/>
      <c r="F31" s="506"/>
      <c r="G31" s="506"/>
      <c r="H31" s="506"/>
      <c r="I31" s="506"/>
      <c r="J31" s="626">
        <v>45969</v>
      </c>
      <c r="K31" s="626"/>
      <c r="L31" s="626"/>
      <c r="M31" s="626"/>
      <c r="N31" s="627" t="s">
        <v>498</v>
      </c>
      <c r="O31" s="628"/>
      <c r="P31" s="628"/>
      <c r="Q31" s="628"/>
      <c r="R31" s="628"/>
      <c r="S31" s="629"/>
      <c r="T31" s="511">
        <v>27080</v>
      </c>
      <c r="U31" s="511"/>
      <c r="V31" s="511"/>
      <c r="W31" s="511"/>
      <c r="X31" s="513">
        <v>5620</v>
      </c>
      <c r="Y31" s="514"/>
      <c r="Z31" s="514"/>
      <c r="AA31" s="515"/>
      <c r="AB31" s="979">
        <v>2200</v>
      </c>
      <c r="AC31" s="980"/>
      <c r="AD31" s="980"/>
      <c r="AE31" s="981"/>
      <c r="AF31" s="626">
        <v>45969</v>
      </c>
      <c r="AG31" s="626"/>
      <c r="AH31" s="626"/>
      <c r="AI31" s="630"/>
      <c r="AJ31" s="630"/>
      <c r="AK31" s="630"/>
      <c r="AL31" s="630"/>
      <c r="AM31" s="630"/>
      <c r="AN31" s="630"/>
      <c r="AO31" s="630"/>
      <c r="AP31" s="607"/>
      <c r="AQ31" s="607"/>
      <c r="AR31" s="607"/>
    </row>
    <row r="32" spans="1:44" ht="11.25" customHeight="1" x14ac:dyDescent="0.15">
      <c r="A32" s="622"/>
      <c r="B32" s="622"/>
      <c r="C32" s="506"/>
      <c r="D32" s="506"/>
      <c r="E32" s="506"/>
      <c r="F32" s="506"/>
      <c r="G32" s="506"/>
      <c r="H32" s="506"/>
      <c r="I32" s="506"/>
      <c r="J32" s="626"/>
      <c r="K32" s="626"/>
      <c r="L32" s="626"/>
      <c r="M32" s="626"/>
      <c r="N32" s="631" t="s">
        <v>499</v>
      </c>
      <c r="O32" s="632"/>
      <c r="P32" s="632"/>
      <c r="Q32" s="632"/>
      <c r="R32" s="632"/>
      <c r="S32" s="633"/>
      <c r="T32" s="511"/>
      <c r="U32" s="511"/>
      <c r="V32" s="511"/>
      <c r="W32" s="511"/>
      <c r="X32" s="516"/>
      <c r="Y32" s="517"/>
      <c r="Z32" s="517"/>
      <c r="AA32" s="518"/>
      <c r="AB32" s="982"/>
      <c r="AC32" s="983"/>
      <c r="AD32" s="983"/>
      <c r="AE32" s="984"/>
      <c r="AF32" s="626"/>
      <c r="AG32" s="626"/>
      <c r="AH32" s="626"/>
      <c r="AI32" s="630"/>
      <c r="AJ32" s="630"/>
      <c r="AK32" s="630"/>
      <c r="AL32" s="630"/>
      <c r="AM32" s="630"/>
      <c r="AN32" s="630"/>
      <c r="AO32" s="630"/>
      <c r="AP32" s="607"/>
      <c r="AQ32" s="607"/>
      <c r="AR32" s="607"/>
    </row>
    <row r="33" spans="1:44" ht="22.5" customHeight="1" x14ac:dyDescent="0.15">
      <c r="A33" s="622"/>
      <c r="B33" s="622"/>
      <c r="C33" s="506"/>
      <c r="D33" s="506"/>
      <c r="E33" s="506"/>
      <c r="F33" s="506"/>
      <c r="G33" s="506"/>
      <c r="H33" s="506"/>
      <c r="I33" s="506"/>
      <c r="J33" s="626"/>
      <c r="K33" s="626"/>
      <c r="L33" s="626"/>
      <c r="M33" s="626"/>
      <c r="N33" s="634" t="s">
        <v>715</v>
      </c>
      <c r="O33" s="635"/>
      <c r="P33" s="635"/>
      <c r="Q33" s="635"/>
      <c r="R33" s="635"/>
      <c r="S33" s="636"/>
      <c r="T33" s="511"/>
      <c r="U33" s="511"/>
      <c r="V33" s="511"/>
      <c r="W33" s="511"/>
      <c r="X33" s="519"/>
      <c r="Y33" s="520"/>
      <c r="Z33" s="520"/>
      <c r="AA33" s="521"/>
      <c r="AB33" s="985"/>
      <c r="AC33" s="986"/>
      <c r="AD33" s="986"/>
      <c r="AE33" s="987"/>
      <c r="AF33" s="626"/>
      <c r="AG33" s="626"/>
      <c r="AH33" s="626"/>
      <c r="AI33" s="630"/>
      <c r="AJ33" s="630"/>
      <c r="AK33" s="630"/>
      <c r="AL33" s="630"/>
      <c r="AM33" s="630"/>
      <c r="AN33" s="630"/>
      <c r="AO33" s="630"/>
      <c r="AP33" s="607"/>
      <c r="AQ33" s="607"/>
      <c r="AR33" s="607"/>
    </row>
    <row r="34" spans="1:44" ht="11.25" customHeight="1" x14ac:dyDescent="0.15">
      <c r="A34" s="622">
        <v>9</v>
      </c>
      <c r="B34" s="622"/>
      <c r="C34" s="506" t="s">
        <v>501</v>
      </c>
      <c r="D34" s="506"/>
      <c r="E34" s="506"/>
      <c r="F34" s="506"/>
      <c r="G34" s="506"/>
      <c r="H34" s="506"/>
      <c r="I34" s="506"/>
      <c r="J34" s="626">
        <v>45969</v>
      </c>
      <c r="K34" s="626"/>
      <c r="L34" s="626"/>
      <c r="M34" s="626"/>
      <c r="N34" s="627" t="s">
        <v>498</v>
      </c>
      <c r="O34" s="628"/>
      <c r="P34" s="628"/>
      <c r="Q34" s="628"/>
      <c r="R34" s="628"/>
      <c r="S34" s="629"/>
      <c r="T34" s="511">
        <v>28180</v>
      </c>
      <c r="U34" s="511"/>
      <c r="V34" s="511"/>
      <c r="W34" s="511"/>
      <c r="X34" s="513">
        <v>5620</v>
      </c>
      <c r="Y34" s="514"/>
      <c r="Z34" s="514"/>
      <c r="AA34" s="515"/>
      <c r="AB34" s="979">
        <v>2200</v>
      </c>
      <c r="AC34" s="980"/>
      <c r="AD34" s="980"/>
      <c r="AE34" s="981"/>
      <c r="AF34" s="626">
        <v>45969</v>
      </c>
      <c r="AG34" s="626"/>
      <c r="AH34" s="626"/>
      <c r="AI34" s="630"/>
      <c r="AJ34" s="630"/>
      <c r="AK34" s="630"/>
      <c r="AL34" s="630"/>
      <c r="AM34" s="630"/>
      <c r="AN34" s="630"/>
      <c r="AO34" s="630"/>
      <c r="AP34" s="607"/>
      <c r="AQ34" s="607"/>
      <c r="AR34" s="607"/>
    </row>
    <row r="35" spans="1:44" ht="11.25" customHeight="1" x14ac:dyDescent="0.15">
      <c r="A35" s="622"/>
      <c r="B35" s="622"/>
      <c r="C35" s="506"/>
      <c r="D35" s="506"/>
      <c r="E35" s="506"/>
      <c r="F35" s="506"/>
      <c r="G35" s="506"/>
      <c r="H35" s="506"/>
      <c r="I35" s="506"/>
      <c r="J35" s="626"/>
      <c r="K35" s="626"/>
      <c r="L35" s="626"/>
      <c r="M35" s="626"/>
      <c r="N35" s="631" t="s">
        <v>499</v>
      </c>
      <c r="O35" s="632"/>
      <c r="P35" s="632"/>
      <c r="Q35" s="632"/>
      <c r="R35" s="632"/>
      <c r="S35" s="633"/>
      <c r="T35" s="511"/>
      <c r="U35" s="511"/>
      <c r="V35" s="511"/>
      <c r="W35" s="511"/>
      <c r="X35" s="516"/>
      <c r="Y35" s="517"/>
      <c r="Z35" s="517"/>
      <c r="AA35" s="518"/>
      <c r="AB35" s="982"/>
      <c r="AC35" s="983"/>
      <c r="AD35" s="983"/>
      <c r="AE35" s="984"/>
      <c r="AF35" s="626"/>
      <c r="AG35" s="626"/>
      <c r="AH35" s="626"/>
      <c r="AI35" s="630"/>
      <c r="AJ35" s="630"/>
      <c r="AK35" s="630"/>
      <c r="AL35" s="630"/>
      <c r="AM35" s="630"/>
      <c r="AN35" s="630"/>
      <c r="AO35" s="630"/>
      <c r="AP35" s="607"/>
      <c r="AQ35" s="607"/>
      <c r="AR35" s="607"/>
    </row>
    <row r="36" spans="1:44" ht="22.5" customHeight="1" x14ac:dyDescent="0.15">
      <c r="A36" s="622"/>
      <c r="B36" s="622"/>
      <c r="C36" s="506"/>
      <c r="D36" s="506"/>
      <c r="E36" s="506"/>
      <c r="F36" s="506"/>
      <c r="G36" s="506"/>
      <c r="H36" s="506"/>
      <c r="I36" s="506"/>
      <c r="J36" s="626"/>
      <c r="K36" s="626"/>
      <c r="L36" s="626"/>
      <c r="M36" s="626"/>
      <c r="N36" s="634" t="s">
        <v>714</v>
      </c>
      <c r="O36" s="635"/>
      <c r="P36" s="635"/>
      <c r="Q36" s="635"/>
      <c r="R36" s="635"/>
      <c r="S36" s="636"/>
      <c r="T36" s="511"/>
      <c r="U36" s="511"/>
      <c r="V36" s="511"/>
      <c r="W36" s="511"/>
      <c r="X36" s="519"/>
      <c r="Y36" s="520"/>
      <c r="Z36" s="520"/>
      <c r="AA36" s="521"/>
      <c r="AB36" s="985"/>
      <c r="AC36" s="986"/>
      <c r="AD36" s="986"/>
      <c r="AE36" s="987"/>
      <c r="AF36" s="626"/>
      <c r="AG36" s="626"/>
      <c r="AH36" s="626"/>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54">
        <f>SUM(T10:W36)</f>
        <v>69370</v>
      </c>
      <c r="U40" s="654"/>
      <c r="V40" s="654"/>
      <c r="W40" s="654"/>
      <c r="X40" s="647">
        <f>SUM(X10:AA39)</f>
        <v>11240</v>
      </c>
      <c r="Y40" s="648"/>
      <c r="Z40" s="648"/>
      <c r="AA40" s="649"/>
      <c r="AB40" s="647">
        <f>SUM(AB10:AE36)</f>
        <v>19800</v>
      </c>
      <c r="AC40" s="648"/>
      <c r="AD40" s="648"/>
      <c r="AE40" s="649"/>
      <c r="AF40" s="653" t="s">
        <v>476</v>
      </c>
      <c r="AG40" s="654"/>
      <c r="AH40" s="654"/>
      <c r="AI40" s="654"/>
      <c r="AJ40" s="654"/>
      <c r="AK40" s="654"/>
      <c r="AL40" s="654">
        <f>SUM(T40:AE40)</f>
        <v>100410</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0">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F13:AH15"/>
    <mergeCell ref="AI13:AO15"/>
    <mergeCell ref="AP13:AR15"/>
    <mergeCell ref="N14:S14"/>
    <mergeCell ref="N15:S15"/>
    <mergeCell ref="AF10:AH12"/>
    <mergeCell ref="AI10:AO12"/>
    <mergeCell ref="AP10:AR12"/>
    <mergeCell ref="N11:S11"/>
    <mergeCell ref="N12:S12"/>
    <mergeCell ref="A13:B15"/>
    <mergeCell ref="C13:I15"/>
    <mergeCell ref="J13:M15"/>
    <mergeCell ref="N13:S13"/>
    <mergeCell ref="T13:W15"/>
    <mergeCell ref="T9:W9"/>
    <mergeCell ref="X9:AA9"/>
    <mergeCell ref="AB9:AE9"/>
    <mergeCell ref="A10:B12"/>
    <mergeCell ref="C10:I12"/>
    <mergeCell ref="J10:M12"/>
    <mergeCell ref="N10:S10"/>
    <mergeCell ref="T10:W12"/>
    <mergeCell ref="X10:AA12"/>
    <mergeCell ref="AB10:AE12"/>
    <mergeCell ref="X13:AA15"/>
    <mergeCell ref="AB13:AE15"/>
    <mergeCell ref="A2:AR2"/>
    <mergeCell ref="G3:I3"/>
    <mergeCell ref="J3:K3"/>
    <mergeCell ref="L3:N3"/>
    <mergeCell ref="P3:AI3"/>
    <mergeCell ref="A5:F6"/>
    <mergeCell ref="G5:AR6"/>
    <mergeCell ref="AC7:AR7"/>
    <mergeCell ref="A8:B9"/>
    <mergeCell ref="C8:I9"/>
    <mergeCell ref="J8:M9"/>
    <mergeCell ref="N8:S8"/>
    <mergeCell ref="T8:AE8"/>
    <mergeCell ref="AF8:AH9"/>
    <mergeCell ref="AI8:AO9"/>
    <mergeCell ref="AP8:AR9"/>
    <mergeCell ref="N9:S9"/>
  </mergeCells>
  <phoneticPr fontId="1"/>
  <dataValidations count="1">
    <dataValidation type="list" allowBlank="1" showInputMessage="1" showErrorMessage="1" sqref="P3">
      <formula1>$O$4:$O$6</formula1>
    </dataValidation>
  </dataValidations>
  <pageMargins left="0.70866141732283472" right="0.70866141732283472" top="0.74803149606299213" bottom="0.74803149606299213" header="0.31496062992125984" footer="0.31496062992125984"/>
  <pageSetup paperSize="9" scale="85"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R53"/>
  <sheetViews>
    <sheetView topLeftCell="A13" workbookViewId="0">
      <selection activeCell="AB41" sqref="AB41:AR41"/>
    </sheetView>
  </sheetViews>
  <sheetFormatPr defaultRowHeight="18" x14ac:dyDescent="0.15"/>
  <cols>
    <col min="1" max="44" customWidth="true" style="10" width="2.25"/>
    <col min="45" max="16384" style="10" width="9.0"/>
  </cols>
  <sheetData>
    <row r="1" spans="1:44" x14ac:dyDescent="0.15">
      <c r="A1" s="302" t="s">
        <v>502</v>
      </c>
      <c r="B1" s="302"/>
      <c r="C1" s="302"/>
      <c r="D1" s="302"/>
      <c r="E1" s="302"/>
      <c r="F1" s="302"/>
      <c r="G1" s="302"/>
      <c r="H1" s="302"/>
    </row>
    <row r="2" spans="1:44" ht="25.5" x14ac:dyDescent="0.15">
      <c r="A2" s="505"/>
      <c r="B2" s="505"/>
      <c r="C2" s="505"/>
      <c r="D2" s="505"/>
      <c r="E2" s="505"/>
      <c r="F2" s="505"/>
      <c r="G2" s="505"/>
      <c r="H2" s="505"/>
      <c r="I2" s="505"/>
      <c r="J2" s="505"/>
      <c r="K2" s="505"/>
      <c r="L2" s="505"/>
      <c r="M2" s="505"/>
      <c r="N2" s="505"/>
      <c r="O2" s="505"/>
      <c r="P2" s="505"/>
      <c r="Q2" s="505"/>
      <c r="R2" s="505"/>
      <c r="S2" s="505"/>
      <c r="T2" s="505"/>
      <c r="U2" s="505"/>
      <c r="V2" s="505"/>
      <c r="W2" s="505"/>
      <c r="X2" s="505"/>
      <c r="Y2" s="505"/>
      <c r="Z2" s="505"/>
      <c r="AA2" s="505"/>
      <c r="AB2" s="505"/>
      <c r="AC2" s="505"/>
      <c r="AD2" s="505"/>
      <c r="AE2" s="505"/>
      <c r="AF2" s="505"/>
      <c r="AG2" s="505"/>
      <c r="AH2" s="505"/>
      <c r="AI2" s="505"/>
      <c r="AJ2" s="505"/>
      <c r="AK2" s="505"/>
      <c r="AL2" s="505"/>
      <c r="AM2" s="505"/>
      <c r="AN2" s="505"/>
      <c r="AO2" s="505"/>
      <c r="AP2" s="505"/>
      <c r="AQ2" s="505"/>
      <c r="AR2" s="505"/>
    </row>
    <row r="3" spans="1:44" s="11" customFormat="1" ht="24" x14ac:dyDescent="0.15">
      <c r="A3" s="108"/>
      <c r="B3" s="108"/>
      <c r="C3" s="108"/>
      <c r="D3" s="108"/>
      <c r="E3" s="108"/>
      <c r="F3" s="108"/>
      <c r="G3" s="303" t="s">
        <v>21</v>
      </c>
      <c r="H3" s="303"/>
      <c r="I3" s="303"/>
      <c r="J3" s="303">
        <v>7</v>
      </c>
      <c r="K3" s="303"/>
      <c r="L3" s="303" t="s">
        <v>24</v>
      </c>
      <c r="M3" s="303"/>
      <c r="N3" s="303"/>
      <c r="P3" s="688" t="s">
        <v>428</v>
      </c>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row>
    <row r="4" spans="1:44" ht="25.5" x14ac:dyDescent="0.15">
      <c r="A4" s="109"/>
      <c r="B4" s="109"/>
      <c r="C4" s="109"/>
      <c r="D4" s="109"/>
      <c r="E4" s="109"/>
      <c r="F4" s="109"/>
      <c r="G4" s="109"/>
      <c r="H4" s="109"/>
      <c r="Q4" s="109"/>
      <c r="R4" s="109"/>
    </row>
    <row r="5" spans="1:44" x14ac:dyDescent="0.15">
      <c r="A5" s="506" t="s">
        <v>123</v>
      </c>
      <c r="B5" s="506"/>
      <c r="C5" s="506"/>
      <c r="D5" s="506"/>
      <c r="E5" s="506"/>
      <c r="F5" s="506"/>
      <c r="G5" s="506" t="s">
        <v>429</v>
      </c>
      <c r="H5" s="506"/>
      <c r="I5" s="506"/>
      <c r="J5" s="506"/>
      <c r="K5" s="506"/>
      <c r="L5" s="506"/>
      <c r="M5" s="506"/>
      <c r="N5" s="506"/>
      <c r="O5" s="506"/>
      <c r="P5" s="506"/>
      <c r="Q5" s="506"/>
      <c r="R5" s="506"/>
      <c r="S5" s="506"/>
      <c r="T5" s="506"/>
      <c r="U5" s="506"/>
      <c r="V5" s="506"/>
      <c r="W5" s="506"/>
      <c r="X5" s="506"/>
      <c r="Y5" s="506"/>
      <c r="Z5" s="506"/>
      <c r="AA5" s="506"/>
      <c r="AB5" s="506"/>
      <c r="AC5" s="506"/>
      <c r="AD5" s="506"/>
      <c r="AE5" s="506"/>
      <c r="AF5" s="506"/>
      <c r="AG5" s="506"/>
      <c r="AH5" s="506"/>
      <c r="AI5" s="506"/>
      <c r="AJ5" s="506"/>
      <c r="AK5" s="506"/>
      <c r="AL5" s="506"/>
      <c r="AM5" s="506"/>
      <c r="AN5" s="506"/>
      <c r="AO5" s="506"/>
      <c r="AP5" s="506"/>
      <c r="AQ5" s="506"/>
      <c r="AR5" s="506"/>
    </row>
    <row r="6" spans="1:44" x14ac:dyDescent="0.15">
      <c r="A6" s="506"/>
      <c r="B6" s="506"/>
      <c r="C6" s="506"/>
      <c r="D6" s="506"/>
      <c r="E6" s="506"/>
      <c r="F6" s="506"/>
      <c r="G6" s="506"/>
      <c r="H6" s="506"/>
      <c r="I6" s="506"/>
      <c r="J6" s="506"/>
      <c r="K6" s="506"/>
      <c r="L6" s="506"/>
      <c r="M6" s="506"/>
      <c r="N6" s="506"/>
      <c r="O6" s="506"/>
      <c r="P6" s="506"/>
      <c r="Q6" s="506"/>
      <c r="R6" s="506"/>
      <c r="S6" s="506"/>
      <c r="T6" s="506"/>
      <c r="U6" s="506"/>
      <c r="V6" s="506"/>
      <c r="W6" s="506"/>
      <c r="X6" s="506"/>
      <c r="Y6" s="506"/>
      <c r="Z6" s="506"/>
      <c r="AA6" s="506"/>
      <c r="AB6" s="506"/>
      <c r="AC6" s="506"/>
      <c r="AD6" s="506"/>
      <c r="AE6" s="506"/>
      <c r="AF6" s="506"/>
      <c r="AG6" s="506"/>
      <c r="AH6" s="506"/>
      <c r="AI6" s="506"/>
      <c r="AJ6" s="506"/>
      <c r="AK6" s="506"/>
      <c r="AL6" s="506"/>
      <c r="AM6" s="506"/>
      <c r="AN6" s="506"/>
      <c r="AO6" s="506"/>
      <c r="AP6" s="506"/>
      <c r="AQ6" s="506"/>
      <c r="AR6" s="506"/>
    </row>
    <row r="7" spans="1:44" x14ac:dyDescent="0.15">
      <c r="A7" s="110"/>
      <c r="B7" s="110"/>
      <c r="C7" s="110"/>
      <c r="D7" s="110"/>
      <c r="E7" s="110"/>
      <c r="F7" s="110"/>
      <c r="G7" s="110"/>
      <c r="H7" s="110"/>
      <c r="I7" s="110"/>
      <c r="J7" s="110"/>
      <c r="K7" s="110"/>
      <c r="L7" s="110"/>
      <c r="M7" s="110"/>
      <c r="N7" s="110"/>
      <c r="AC7" s="989" t="s">
        <v>317</v>
      </c>
      <c r="AD7" s="989"/>
      <c r="AE7" s="989"/>
      <c r="AF7" s="989"/>
      <c r="AG7" s="989"/>
      <c r="AH7" s="989"/>
      <c r="AI7" s="989"/>
      <c r="AJ7" s="989"/>
      <c r="AK7" s="989"/>
      <c r="AL7" s="989"/>
      <c r="AM7" s="989"/>
      <c r="AN7" s="989"/>
      <c r="AO7" s="989"/>
      <c r="AP7" s="989"/>
      <c r="AQ7" s="989"/>
      <c r="AR7" s="989"/>
    </row>
    <row r="8" spans="1:44" x14ac:dyDescent="0.15">
      <c r="A8" s="506" t="s">
        <v>98</v>
      </c>
      <c r="B8" s="506"/>
      <c r="C8" s="506" t="s">
        <v>97</v>
      </c>
      <c r="D8" s="506"/>
      <c r="E8" s="506"/>
      <c r="F8" s="506"/>
      <c r="G8" s="506"/>
      <c r="H8" s="506"/>
      <c r="I8" s="506"/>
      <c r="J8" s="506" t="s">
        <v>96</v>
      </c>
      <c r="K8" s="506"/>
      <c r="L8" s="506"/>
      <c r="M8" s="506"/>
      <c r="N8" s="506" t="s">
        <v>95</v>
      </c>
      <c r="O8" s="506"/>
      <c r="P8" s="506"/>
      <c r="Q8" s="506"/>
      <c r="R8" s="506"/>
      <c r="S8" s="506"/>
      <c r="T8" s="199" t="s">
        <v>94</v>
      </c>
      <c r="U8" s="200"/>
      <c r="V8" s="200"/>
      <c r="W8" s="200"/>
      <c r="X8" s="200"/>
      <c r="Y8" s="200"/>
      <c r="Z8" s="200"/>
      <c r="AA8" s="200"/>
      <c r="AB8" s="200"/>
      <c r="AC8" s="200"/>
      <c r="AD8" s="200"/>
      <c r="AE8" s="201"/>
      <c r="AF8" s="506" t="s">
        <v>93</v>
      </c>
      <c r="AG8" s="506"/>
      <c r="AH8" s="506"/>
      <c r="AI8" s="990"/>
      <c r="AJ8" s="991"/>
      <c r="AK8" s="991"/>
      <c r="AL8" s="991"/>
      <c r="AM8" s="991"/>
      <c r="AN8" s="991"/>
      <c r="AO8" s="992"/>
      <c r="AP8" s="988" t="s">
        <v>92</v>
      </c>
      <c r="AQ8" s="506"/>
      <c r="AR8" s="506"/>
    </row>
    <row r="9" spans="1:44" x14ac:dyDescent="0.15">
      <c r="A9" s="506"/>
      <c r="B9" s="506"/>
      <c r="C9" s="506"/>
      <c r="D9" s="506"/>
      <c r="E9" s="506"/>
      <c r="F9" s="506"/>
      <c r="G9" s="506"/>
      <c r="H9" s="506"/>
      <c r="I9" s="506"/>
      <c r="J9" s="506"/>
      <c r="K9" s="506"/>
      <c r="L9" s="506"/>
      <c r="M9" s="506"/>
      <c r="N9" s="506" t="s">
        <v>91</v>
      </c>
      <c r="O9" s="506"/>
      <c r="P9" s="506"/>
      <c r="Q9" s="506"/>
      <c r="R9" s="506"/>
      <c r="S9" s="506"/>
      <c r="T9" s="506" t="s">
        <v>134</v>
      </c>
      <c r="U9" s="506"/>
      <c r="V9" s="506"/>
      <c r="W9" s="506"/>
      <c r="X9" s="199" t="s">
        <v>133</v>
      </c>
      <c r="Y9" s="200"/>
      <c r="Z9" s="200"/>
      <c r="AA9" s="201"/>
      <c r="AB9" s="199" t="s">
        <v>132</v>
      </c>
      <c r="AC9" s="200"/>
      <c r="AD9" s="200"/>
      <c r="AE9" s="201"/>
      <c r="AF9" s="506"/>
      <c r="AG9" s="506"/>
      <c r="AH9" s="506"/>
      <c r="AI9" s="993"/>
      <c r="AJ9" s="994"/>
      <c r="AK9" s="994"/>
      <c r="AL9" s="994"/>
      <c r="AM9" s="994"/>
      <c r="AN9" s="994"/>
      <c r="AO9" s="995"/>
      <c r="AP9" s="506"/>
      <c r="AQ9" s="506"/>
      <c r="AR9" s="506"/>
    </row>
    <row r="10" spans="1:44" x14ac:dyDescent="0.15">
      <c r="A10" s="966">
        <v>1</v>
      </c>
      <c r="B10" s="966"/>
      <c r="C10" s="852" t="s">
        <v>301</v>
      </c>
      <c r="D10" s="777"/>
      <c r="E10" s="777"/>
      <c r="F10" s="777"/>
      <c r="G10" s="777"/>
      <c r="H10" s="777"/>
      <c r="I10" s="853"/>
      <c r="J10" s="969" t="s">
        <v>504</v>
      </c>
      <c r="K10" s="969"/>
      <c r="L10" s="969"/>
      <c r="M10" s="969"/>
      <c r="N10" s="627" t="s">
        <v>90</v>
      </c>
      <c r="O10" s="628"/>
      <c r="P10" s="628"/>
      <c r="Q10" s="628"/>
      <c r="R10" s="628"/>
      <c r="S10" s="629"/>
      <c r="T10" s="511">
        <v>1700</v>
      </c>
      <c r="U10" s="511"/>
      <c r="V10" s="511"/>
      <c r="W10" s="511"/>
      <c r="X10" s="979">
        <v>0</v>
      </c>
      <c r="Y10" s="980"/>
      <c r="Z10" s="980"/>
      <c r="AA10" s="981"/>
      <c r="AB10" s="968">
        <v>2200</v>
      </c>
      <c r="AC10" s="777"/>
      <c r="AD10" s="777"/>
      <c r="AE10" s="853"/>
      <c r="AF10" s="969" t="s">
        <v>503</v>
      </c>
      <c r="AG10" s="969"/>
      <c r="AH10" s="969"/>
      <c r="AI10" s="965"/>
      <c r="AJ10" s="965"/>
      <c r="AK10" s="965"/>
      <c r="AL10" s="965"/>
      <c r="AM10" s="965"/>
      <c r="AN10" s="965"/>
      <c r="AO10" s="965"/>
      <c r="AP10" s="506"/>
      <c r="AQ10" s="506"/>
      <c r="AR10" s="506"/>
    </row>
    <row r="11" spans="1:44" x14ac:dyDescent="0.15">
      <c r="A11" s="966"/>
      <c r="B11" s="966"/>
      <c r="C11" s="240"/>
      <c r="D11" s="206"/>
      <c r="E11" s="206"/>
      <c r="F11" s="206"/>
      <c r="G11" s="206"/>
      <c r="H11" s="206"/>
      <c r="I11" s="964"/>
      <c r="J11" s="969"/>
      <c r="K11" s="969"/>
      <c r="L11" s="969"/>
      <c r="M11" s="969"/>
      <c r="N11" s="631" t="s">
        <v>430</v>
      </c>
      <c r="O11" s="632"/>
      <c r="P11" s="632"/>
      <c r="Q11" s="632"/>
      <c r="R11" s="632"/>
      <c r="S11" s="633"/>
      <c r="T11" s="511"/>
      <c r="U11" s="511"/>
      <c r="V11" s="511"/>
      <c r="W11" s="511"/>
      <c r="X11" s="982"/>
      <c r="Y11" s="983"/>
      <c r="Z11" s="983"/>
      <c r="AA11" s="984"/>
      <c r="AB11" s="240"/>
      <c r="AC11" s="206"/>
      <c r="AD11" s="206"/>
      <c r="AE11" s="964"/>
      <c r="AF11" s="969"/>
      <c r="AG11" s="969"/>
      <c r="AH11" s="969"/>
      <c r="AI11" s="965"/>
      <c r="AJ11" s="965"/>
      <c r="AK11" s="965"/>
      <c r="AL11" s="965"/>
      <c r="AM11" s="965"/>
      <c r="AN11" s="965"/>
      <c r="AO11" s="965"/>
      <c r="AP11" s="506"/>
      <c r="AQ11" s="506"/>
      <c r="AR11" s="506"/>
    </row>
    <row r="12" spans="1:44" x14ac:dyDescent="0.15">
      <c r="A12" s="966"/>
      <c r="B12" s="966"/>
      <c r="C12" s="634"/>
      <c r="D12" s="635"/>
      <c r="E12" s="635"/>
      <c r="F12" s="635"/>
      <c r="G12" s="635"/>
      <c r="H12" s="635"/>
      <c r="I12" s="636"/>
      <c r="J12" s="969"/>
      <c r="K12" s="969"/>
      <c r="L12" s="969"/>
      <c r="M12" s="969"/>
      <c r="N12" s="634" t="s">
        <v>431</v>
      </c>
      <c r="O12" s="635"/>
      <c r="P12" s="635"/>
      <c r="Q12" s="635"/>
      <c r="R12" s="635"/>
      <c r="S12" s="636"/>
      <c r="T12" s="511"/>
      <c r="U12" s="511"/>
      <c r="V12" s="511"/>
      <c r="W12" s="511"/>
      <c r="X12" s="985"/>
      <c r="Y12" s="986"/>
      <c r="Z12" s="986"/>
      <c r="AA12" s="987"/>
      <c r="AB12" s="634"/>
      <c r="AC12" s="635"/>
      <c r="AD12" s="635"/>
      <c r="AE12" s="636"/>
      <c r="AF12" s="969"/>
      <c r="AG12" s="969"/>
      <c r="AH12" s="969"/>
      <c r="AI12" s="965"/>
      <c r="AJ12" s="965"/>
      <c r="AK12" s="965"/>
      <c r="AL12" s="965"/>
      <c r="AM12" s="965"/>
      <c r="AN12" s="965"/>
      <c r="AO12" s="965"/>
      <c r="AP12" s="506"/>
      <c r="AQ12" s="506"/>
      <c r="AR12" s="506"/>
    </row>
    <row r="13" spans="1:44" x14ac:dyDescent="0.15">
      <c r="A13" s="966">
        <v>2</v>
      </c>
      <c r="B13" s="966"/>
      <c r="C13" s="852" t="s">
        <v>311</v>
      </c>
      <c r="D13" s="777"/>
      <c r="E13" s="777"/>
      <c r="F13" s="777"/>
      <c r="G13" s="777"/>
      <c r="H13" s="777"/>
      <c r="I13" s="853"/>
      <c r="J13" s="969" t="s">
        <v>504</v>
      </c>
      <c r="K13" s="969"/>
      <c r="L13" s="969"/>
      <c r="M13" s="969"/>
      <c r="N13" s="627" t="s">
        <v>90</v>
      </c>
      <c r="O13" s="628"/>
      <c r="P13" s="628"/>
      <c r="Q13" s="628"/>
      <c r="R13" s="628"/>
      <c r="S13" s="629"/>
      <c r="T13" s="511">
        <v>1615</v>
      </c>
      <c r="U13" s="511"/>
      <c r="V13" s="511"/>
      <c r="W13" s="511"/>
      <c r="X13" s="979">
        <v>0</v>
      </c>
      <c r="Y13" s="980"/>
      <c r="Z13" s="980"/>
      <c r="AA13" s="981"/>
      <c r="AB13" s="968">
        <v>2200</v>
      </c>
      <c r="AC13" s="777"/>
      <c r="AD13" s="777"/>
      <c r="AE13" s="853"/>
      <c r="AF13" s="970" t="s">
        <v>503</v>
      </c>
      <c r="AG13" s="971"/>
      <c r="AH13" s="972"/>
      <c r="AI13" s="965"/>
      <c r="AJ13" s="965"/>
      <c r="AK13" s="965"/>
      <c r="AL13" s="965"/>
      <c r="AM13" s="965"/>
      <c r="AN13" s="965"/>
      <c r="AO13" s="965"/>
      <c r="AP13" s="506"/>
      <c r="AQ13" s="506"/>
      <c r="AR13" s="506"/>
    </row>
    <row r="14" spans="1:44" x14ac:dyDescent="0.15">
      <c r="A14" s="966"/>
      <c r="B14" s="966"/>
      <c r="C14" s="240"/>
      <c r="D14" s="206"/>
      <c r="E14" s="206"/>
      <c r="F14" s="206"/>
      <c r="G14" s="206"/>
      <c r="H14" s="206"/>
      <c r="I14" s="964"/>
      <c r="J14" s="969"/>
      <c r="K14" s="969"/>
      <c r="L14" s="969"/>
      <c r="M14" s="969"/>
      <c r="N14" s="631" t="s">
        <v>432</v>
      </c>
      <c r="O14" s="632"/>
      <c r="P14" s="632"/>
      <c r="Q14" s="632"/>
      <c r="R14" s="632"/>
      <c r="S14" s="633"/>
      <c r="T14" s="511"/>
      <c r="U14" s="511"/>
      <c r="V14" s="511"/>
      <c r="W14" s="511"/>
      <c r="X14" s="982"/>
      <c r="Y14" s="983"/>
      <c r="Z14" s="983"/>
      <c r="AA14" s="984"/>
      <c r="AB14" s="240"/>
      <c r="AC14" s="206"/>
      <c r="AD14" s="206"/>
      <c r="AE14" s="964"/>
      <c r="AF14" s="973"/>
      <c r="AG14" s="974"/>
      <c r="AH14" s="975"/>
      <c r="AI14" s="965"/>
      <c r="AJ14" s="965"/>
      <c r="AK14" s="965"/>
      <c r="AL14" s="965"/>
      <c r="AM14" s="965"/>
      <c r="AN14" s="965"/>
      <c r="AO14" s="965"/>
      <c r="AP14" s="506"/>
      <c r="AQ14" s="506"/>
      <c r="AR14" s="506"/>
    </row>
    <row r="15" spans="1:44" x14ac:dyDescent="0.15">
      <c r="A15" s="966"/>
      <c r="B15" s="966"/>
      <c r="C15" s="634"/>
      <c r="D15" s="635"/>
      <c r="E15" s="635"/>
      <c r="F15" s="635"/>
      <c r="G15" s="635"/>
      <c r="H15" s="635"/>
      <c r="I15" s="636"/>
      <c r="J15" s="969"/>
      <c r="K15" s="969"/>
      <c r="L15" s="969"/>
      <c r="M15" s="969"/>
      <c r="N15" s="634" t="s">
        <v>433</v>
      </c>
      <c r="O15" s="635"/>
      <c r="P15" s="635"/>
      <c r="Q15" s="635"/>
      <c r="R15" s="635"/>
      <c r="S15" s="636"/>
      <c r="T15" s="511"/>
      <c r="U15" s="511"/>
      <c r="V15" s="511"/>
      <c r="W15" s="511"/>
      <c r="X15" s="985"/>
      <c r="Y15" s="986"/>
      <c r="Z15" s="986"/>
      <c r="AA15" s="987"/>
      <c r="AB15" s="634"/>
      <c r="AC15" s="635"/>
      <c r="AD15" s="635"/>
      <c r="AE15" s="636"/>
      <c r="AF15" s="976"/>
      <c r="AG15" s="977"/>
      <c r="AH15" s="978"/>
      <c r="AI15" s="965"/>
      <c r="AJ15" s="965"/>
      <c r="AK15" s="965"/>
      <c r="AL15" s="965"/>
      <c r="AM15" s="965"/>
      <c r="AN15" s="965"/>
      <c r="AO15" s="965"/>
      <c r="AP15" s="506"/>
      <c r="AQ15" s="506"/>
      <c r="AR15" s="506"/>
    </row>
    <row r="16" spans="1:44" x14ac:dyDescent="0.15">
      <c r="A16" s="966">
        <v>3</v>
      </c>
      <c r="B16" s="966"/>
      <c r="C16" s="852" t="s">
        <v>306</v>
      </c>
      <c r="D16" s="777"/>
      <c r="E16" s="777"/>
      <c r="F16" s="777"/>
      <c r="G16" s="777"/>
      <c r="H16" s="777"/>
      <c r="I16" s="853"/>
      <c r="J16" s="969" t="s">
        <v>504</v>
      </c>
      <c r="K16" s="969"/>
      <c r="L16" s="969"/>
      <c r="M16" s="969"/>
      <c r="N16" s="627" t="s">
        <v>90</v>
      </c>
      <c r="O16" s="628"/>
      <c r="P16" s="628"/>
      <c r="Q16" s="628"/>
      <c r="R16" s="628"/>
      <c r="S16" s="629"/>
      <c r="T16" s="511">
        <v>680</v>
      </c>
      <c r="U16" s="511"/>
      <c r="V16" s="511"/>
      <c r="W16" s="511"/>
      <c r="X16" s="979">
        <v>0</v>
      </c>
      <c r="Y16" s="980"/>
      <c r="Z16" s="980"/>
      <c r="AA16" s="981"/>
      <c r="AB16" s="968">
        <v>2200</v>
      </c>
      <c r="AC16" s="777"/>
      <c r="AD16" s="777"/>
      <c r="AE16" s="853"/>
      <c r="AF16" s="970" t="s">
        <v>503</v>
      </c>
      <c r="AG16" s="971"/>
      <c r="AH16" s="972"/>
      <c r="AI16" s="965"/>
      <c r="AJ16" s="965"/>
      <c r="AK16" s="965"/>
      <c r="AL16" s="965"/>
      <c r="AM16" s="965"/>
      <c r="AN16" s="965"/>
      <c r="AO16" s="965"/>
      <c r="AP16" s="506"/>
      <c r="AQ16" s="506"/>
      <c r="AR16" s="506"/>
    </row>
    <row r="17" spans="1:44" x14ac:dyDescent="0.15">
      <c r="A17" s="966"/>
      <c r="B17" s="966"/>
      <c r="C17" s="240"/>
      <c r="D17" s="206"/>
      <c r="E17" s="206"/>
      <c r="F17" s="206"/>
      <c r="G17" s="206"/>
      <c r="H17" s="206"/>
      <c r="I17" s="964"/>
      <c r="J17" s="969"/>
      <c r="K17" s="969"/>
      <c r="L17" s="969"/>
      <c r="M17" s="969"/>
      <c r="N17" s="631" t="s">
        <v>434</v>
      </c>
      <c r="O17" s="632"/>
      <c r="P17" s="632"/>
      <c r="Q17" s="632"/>
      <c r="R17" s="632"/>
      <c r="S17" s="633"/>
      <c r="T17" s="511"/>
      <c r="U17" s="511"/>
      <c r="V17" s="511"/>
      <c r="W17" s="511"/>
      <c r="X17" s="982"/>
      <c r="Y17" s="983"/>
      <c r="Z17" s="983"/>
      <c r="AA17" s="984"/>
      <c r="AB17" s="240"/>
      <c r="AC17" s="206"/>
      <c r="AD17" s="206"/>
      <c r="AE17" s="964"/>
      <c r="AF17" s="973"/>
      <c r="AG17" s="974"/>
      <c r="AH17" s="975"/>
      <c r="AI17" s="965"/>
      <c r="AJ17" s="965"/>
      <c r="AK17" s="965"/>
      <c r="AL17" s="965"/>
      <c r="AM17" s="965"/>
      <c r="AN17" s="965"/>
      <c r="AO17" s="965"/>
      <c r="AP17" s="506"/>
      <c r="AQ17" s="506"/>
      <c r="AR17" s="506"/>
    </row>
    <row r="18" spans="1:44" x14ac:dyDescent="0.15">
      <c r="A18" s="966"/>
      <c r="B18" s="966"/>
      <c r="C18" s="634"/>
      <c r="D18" s="635"/>
      <c r="E18" s="635"/>
      <c r="F18" s="635"/>
      <c r="G18" s="635"/>
      <c r="H18" s="635"/>
      <c r="I18" s="636"/>
      <c r="J18" s="969"/>
      <c r="K18" s="969"/>
      <c r="L18" s="969"/>
      <c r="M18" s="969"/>
      <c r="N18" s="634" t="s">
        <v>435</v>
      </c>
      <c r="O18" s="635"/>
      <c r="P18" s="635"/>
      <c r="Q18" s="635"/>
      <c r="R18" s="635"/>
      <c r="S18" s="636"/>
      <c r="T18" s="511"/>
      <c r="U18" s="511"/>
      <c r="V18" s="511"/>
      <c r="W18" s="511"/>
      <c r="X18" s="985"/>
      <c r="Y18" s="986"/>
      <c r="Z18" s="986"/>
      <c r="AA18" s="987"/>
      <c r="AB18" s="634"/>
      <c r="AC18" s="635"/>
      <c r="AD18" s="635"/>
      <c r="AE18" s="636"/>
      <c r="AF18" s="976"/>
      <c r="AG18" s="977"/>
      <c r="AH18" s="978"/>
      <c r="AI18" s="965"/>
      <c r="AJ18" s="965"/>
      <c r="AK18" s="965"/>
      <c r="AL18" s="965"/>
      <c r="AM18" s="965"/>
      <c r="AN18" s="965"/>
      <c r="AO18" s="965"/>
      <c r="AP18" s="506"/>
      <c r="AQ18" s="506"/>
      <c r="AR18" s="506"/>
    </row>
    <row r="19" spans="1:44" x14ac:dyDescent="0.15">
      <c r="A19" s="966">
        <v>4</v>
      </c>
      <c r="B19" s="966"/>
      <c r="C19" s="852" t="s">
        <v>305</v>
      </c>
      <c r="D19" s="777"/>
      <c r="E19" s="777"/>
      <c r="F19" s="777"/>
      <c r="G19" s="777"/>
      <c r="H19" s="777"/>
      <c r="I19" s="853"/>
      <c r="J19" s="969" t="s">
        <v>504</v>
      </c>
      <c r="K19" s="969"/>
      <c r="L19" s="969"/>
      <c r="M19" s="969"/>
      <c r="N19" s="627" t="s">
        <v>90</v>
      </c>
      <c r="O19" s="628"/>
      <c r="P19" s="628"/>
      <c r="Q19" s="628"/>
      <c r="R19" s="628"/>
      <c r="S19" s="629"/>
      <c r="T19" s="511">
        <v>0</v>
      </c>
      <c r="U19" s="511"/>
      <c r="V19" s="511"/>
      <c r="W19" s="511"/>
      <c r="X19" s="979">
        <v>0</v>
      </c>
      <c r="Y19" s="980"/>
      <c r="Z19" s="980"/>
      <c r="AA19" s="981"/>
      <c r="AB19" s="968">
        <v>2200</v>
      </c>
      <c r="AC19" s="777"/>
      <c r="AD19" s="777"/>
      <c r="AE19" s="853"/>
      <c r="AF19" s="970" t="s">
        <v>503</v>
      </c>
      <c r="AG19" s="971"/>
      <c r="AH19" s="972"/>
      <c r="AI19" s="965"/>
      <c r="AJ19" s="965"/>
      <c r="AK19" s="965"/>
      <c r="AL19" s="965"/>
      <c r="AM19" s="965"/>
      <c r="AN19" s="965"/>
      <c r="AO19" s="965"/>
      <c r="AP19" s="506"/>
      <c r="AQ19" s="506"/>
      <c r="AR19" s="506"/>
    </row>
    <row r="20" spans="1:44" x14ac:dyDescent="0.15">
      <c r="A20" s="966"/>
      <c r="B20" s="966"/>
      <c r="C20" s="240"/>
      <c r="D20" s="206"/>
      <c r="E20" s="206"/>
      <c r="F20" s="206"/>
      <c r="G20" s="206"/>
      <c r="H20" s="206"/>
      <c r="I20" s="964"/>
      <c r="J20" s="969"/>
      <c r="K20" s="969"/>
      <c r="L20" s="969"/>
      <c r="M20" s="969"/>
      <c r="N20" s="631" t="s">
        <v>89</v>
      </c>
      <c r="O20" s="632"/>
      <c r="P20" s="632"/>
      <c r="Q20" s="632"/>
      <c r="R20" s="632"/>
      <c r="S20" s="633"/>
      <c r="T20" s="511"/>
      <c r="U20" s="511"/>
      <c r="V20" s="511"/>
      <c r="W20" s="511"/>
      <c r="X20" s="982"/>
      <c r="Y20" s="983"/>
      <c r="Z20" s="983"/>
      <c r="AA20" s="984"/>
      <c r="AB20" s="240"/>
      <c r="AC20" s="206"/>
      <c r="AD20" s="206"/>
      <c r="AE20" s="964"/>
      <c r="AF20" s="973"/>
      <c r="AG20" s="974"/>
      <c r="AH20" s="975"/>
      <c r="AI20" s="965"/>
      <c r="AJ20" s="965"/>
      <c r="AK20" s="965"/>
      <c r="AL20" s="965"/>
      <c r="AM20" s="965"/>
      <c r="AN20" s="965"/>
      <c r="AO20" s="965"/>
      <c r="AP20" s="506"/>
      <c r="AQ20" s="506"/>
      <c r="AR20" s="506"/>
    </row>
    <row r="21" spans="1:44" x14ac:dyDescent="0.15">
      <c r="A21" s="966"/>
      <c r="B21" s="966"/>
      <c r="C21" s="634"/>
      <c r="D21" s="635"/>
      <c r="E21" s="635"/>
      <c r="F21" s="635"/>
      <c r="G21" s="635"/>
      <c r="H21" s="635"/>
      <c r="I21" s="636"/>
      <c r="J21" s="969"/>
      <c r="K21" s="969"/>
      <c r="L21" s="969"/>
      <c r="M21" s="969"/>
      <c r="N21" s="634" t="s">
        <v>88</v>
      </c>
      <c r="O21" s="635"/>
      <c r="P21" s="635"/>
      <c r="Q21" s="635"/>
      <c r="R21" s="635"/>
      <c r="S21" s="636"/>
      <c r="T21" s="511"/>
      <c r="U21" s="511"/>
      <c r="V21" s="511"/>
      <c r="W21" s="511"/>
      <c r="X21" s="985"/>
      <c r="Y21" s="986"/>
      <c r="Z21" s="986"/>
      <c r="AA21" s="987"/>
      <c r="AB21" s="634"/>
      <c r="AC21" s="635"/>
      <c r="AD21" s="635"/>
      <c r="AE21" s="636"/>
      <c r="AF21" s="976"/>
      <c r="AG21" s="977"/>
      <c r="AH21" s="978"/>
      <c r="AI21" s="965"/>
      <c r="AJ21" s="965"/>
      <c r="AK21" s="965"/>
      <c r="AL21" s="965"/>
      <c r="AM21" s="965"/>
      <c r="AN21" s="965"/>
      <c r="AO21" s="965"/>
      <c r="AP21" s="506"/>
      <c r="AQ21" s="506"/>
      <c r="AR21" s="506"/>
    </row>
    <row r="22" spans="1:44" x14ac:dyDescent="0.15">
      <c r="A22" s="966">
        <v>5</v>
      </c>
      <c r="B22" s="966"/>
      <c r="C22" s="506" t="s">
        <v>436</v>
      </c>
      <c r="D22" s="506"/>
      <c r="E22" s="506"/>
      <c r="F22" s="506"/>
      <c r="G22" s="506"/>
      <c r="H22" s="506"/>
      <c r="I22" s="506"/>
      <c r="J22" s="969" t="s">
        <v>504</v>
      </c>
      <c r="K22" s="969"/>
      <c r="L22" s="969"/>
      <c r="M22" s="969"/>
      <c r="N22" s="627" t="s">
        <v>90</v>
      </c>
      <c r="O22" s="628"/>
      <c r="P22" s="628"/>
      <c r="Q22" s="628"/>
      <c r="R22" s="628"/>
      <c r="S22" s="629"/>
      <c r="T22" s="511">
        <v>0</v>
      </c>
      <c r="U22" s="511"/>
      <c r="V22" s="511"/>
      <c r="W22" s="511"/>
      <c r="X22" s="979">
        <v>0</v>
      </c>
      <c r="Y22" s="980"/>
      <c r="Z22" s="980"/>
      <c r="AA22" s="981"/>
      <c r="AB22" s="968">
        <v>2200</v>
      </c>
      <c r="AC22" s="777"/>
      <c r="AD22" s="777"/>
      <c r="AE22" s="853"/>
      <c r="AF22" s="970" t="s">
        <v>503</v>
      </c>
      <c r="AG22" s="971"/>
      <c r="AH22" s="972"/>
      <c r="AI22" s="965"/>
      <c r="AJ22" s="965"/>
      <c r="AK22" s="965"/>
      <c r="AL22" s="965"/>
      <c r="AM22" s="965"/>
      <c r="AN22" s="965"/>
      <c r="AO22" s="965"/>
      <c r="AP22" s="506"/>
      <c r="AQ22" s="506"/>
      <c r="AR22" s="506"/>
    </row>
    <row r="23" spans="1:44" x14ac:dyDescent="0.15">
      <c r="A23" s="966"/>
      <c r="B23" s="966"/>
      <c r="C23" s="506"/>
      <c r="D23" s="506"/>
      <c r="E23" s="506"/>
      <c r="F23" s="506"/>
      <c r="G23" s="506"/>
      <c r="H23" s="506"/>
      <c r="I23" s="506"/>
      <c r="J23" s="969"/>
      <c r="K23" s="969"/>
      <c r="L23" s="969"/>
      <c r="M23" s="969"/>
      <c r="N23" s="631" t="s">
        <v>89</v>
      </c>
      <c r="O23" s="632"/>
      <c r="P23" s="632"/>
      <c r="Q23" s="632"/>
      <c r="R23" s="632"/>
      <c r="S23" s="633"/>
      <c r="T23" s="511"/>
      <c r="U23" s="511"/>
      <c r="V23" s="511"/>
      <c r="W23" s="511"/>
      <c r="X23" s="982"/>
      <c r="Y23" s="983"/>
      <c r="Z23" s="983"/>
      <c r="AA23" s="984"/>
      <c r="AB23" s="240"/>
      <c r="AC23" s="206"/>
      <c r="AD23" s="206"/>
      <c r="AE23" s="964"/>
      <c r="AF23" s="973"/>
      <c r="AG23" s="974"/>
      <c r="AH23" s="975"/>
      <c r="AI23" s="965"/>
      <c r="AJ23" s="965"/>
      <c r="AK23" s="965"/>
      <c r="AL23" s="965"/>
      <c r="AM23" s="965"/>
      <c r="AN23" s="965"/>
      <c r="AO23" s="965"/>
      <c r="AP23" s="506"/>
      <c r="AQ23" s="506"/>
      <c r="AR23" s="506"/>
    </row>
    <row r="24" spans="1:44" x14ac:dyDescent="0.15">
      <c r="A24" s="966"/>
      <c r="B24" s="966"/>
      <c r="C24" s="506"/>
      <c r="D24" s="506"/>
      <c r="E24" s="506"/>
      <c r="F24" s="506"/>
      <c r="G24" s="506"/>
      <c r="H24" s="506"/>
      <c r="I24" s="506"/>
      <c r="J24" s="969"/>
      <c r="K24" s="969"/>
      <c r="L24" s="969"/>
      <c r="M24" s="969"/>
      <c r="N24" s="634" t="s">
        <v>437</v>
      </c>
      <c r="O24" s="635"/>
      <c r="P24" s="635"/>
      <c r="Q24" s="635"/>
      <c r="R24" s="635"/>
      <c r="S24" s="636"/>
      <c r="T24" s="511"/>
      <c r="U24" s="511"/>
      <c r="V24" s="511"/>
      <c r="W24" s="511"/>
      <c r="X24" s="985"/>
      <c r="Y24" s="986"/>
      <c r="Z24" s="986"/>
      <c r="AA24" s="987"/>
      <c r="AB24" s="634"/>
      <c r="AC24" s="635"/>
      <c r="AD24" s="635"/>
      <c r="AE24" s="636"/>
      <c r="AF24" s="976"/>
      <c r="AG24" s="977"/>
      <c r="AH24" s="978"/>
      <c r="AI24" s="965"/>
      <c r="AJ24" s="965"/>
      <c r="AK24" s="965"/>
      <c r="AL24" s="965"/>
      <c r="AM24" s="965"/>
      <c r="AN24" s="965"/>
      <c r="AO24" s="965"/>
      <c r="AP24" s="506"/>
      <c r="AQ24" s="506"/>
      <c r="AR24" s="506"/>
    </row>
    <row r="25" spans="1:44" x14ac:dyDescent="0.15">
      <c r="A25" s="966">
        <v>6</v>
      </c>
      <c r="B25" s="966"/>
      <c r="C25" s="506" t="s">
        <v>438</v>
      </c>
      <c r="D25" s="506"/>
      <c r="E25" s="506"/>
      <c r="F25" s="506"/>
      <c r="G25" s="506"/>
      <c r="H25" s="506"/>
      <c r="I25" s="506"/>
      <c r="J25" s="969" t="s">
        <v>504</v>
      </c>
      <c r="K25" s="969"/>
      <c r="L25" s="969"/>
      <c r="M25" s="969"/>
      <c r="N25" s="627" t="s">
        <v>90</v>
      </c>
      <c r="O25" s="628"/>
      <c r="P25" s="628"/>
      <c r="Q25" s="628"/>
      <c r="R25" s="628"/>
      <c r="S25" s="629"/>
      <c r="T25" s="511">
        <v>5030</v>
      </c>
      <c r="U25" s="511"/>
      <c r="V25" s="511"/>
      <c r="W25" s="511"/>
      <c r="X25" s="979">
        <v>0</v>
      </c>
      <c r="Y25" s="980"/>
      <c r="Z25" s="980"/>
      <c r="AA25" s="981"/>
      <c r="AB25" s="968">
        <v>2200</v>
      </c>
      <c r="AC25" s="777"/>
      <c r="AD25" s="777"/>
      <c r="AE25" s="853"/>
      <c r="AF25" s="970" t="s">
        <v>503</v>
      </c>
      <c r="AG25" s="971"/>
      <c r="AH25" s="972"/>
      <c r="AI25" s="965"/>
      <c r="AJ25" s="965"/>
      <c r="AK25" s="965"/>
      <c r="AL25" s="965"/>
      <c r="AM25" s="965"/>
      <c r="AN25" s="965"/>
      <c r="AO25" s="965"/>
      <c r="AP25" s="506"/>
      <c r="AQ25" s="506"/>
      <c r="AR25" s="506"/>
    </row>
    <row r="26" spans="1:44" x14ac:dyDescent="0.15">
      <c r="A26" s="966"/>
      <c r="B26" s="966"/>
      <c r="C26" s="506"/>
      <c r="D26" s="506"/>
      <c r="E26" s="506"/>
      <c r="F26" s="506"/>
      <c r="G26" s="506"/>
      <c r="H26" s="506"/>
      <c r="I26" s="506"/>
      <c r="J26" s="969"/>
      <c r="K26" s="969"/>
      <c r="L26" s="969"/>
      <c r="M26" s="969"/>
      <c r="N26" s="631" t="s">
        <v>439</v>
      </c>
      <c r="O26" s="632"/>
      <c r="P26" s="632"/>
      <c r="Q26" s="632"/>
      <c r="R26" s="632"/>
      <c r="S26" s="633"/>
      <c r="T26" s="511"/>
      <c r="U26" s="511"/>
      <c r="V26" s="511"/>
      <c r="W26" s="511"/>
      <c r="X26" s="982"/>
      <c r="Y26" s="983"/>
      <c r="Z26" s="983"/>
      <c r="AA26" s="984"/>
      <c r="AB26" s="240"/>
      <c r="AC26" s="206"/>
      <c r="AD26" s="206"/>
      <c r="AE26" s="964"/>
      <c r="AF26" s="973"/>
      <c r="AG26" s="974"/>
      <c r="AH26" s="975"/>
      <c r="AI26" s="965"/>
      <c r="AJ26" s="965"/>
      <c r="AK26" s="965"/>
      <c r="AL26" s="965"/>
      <c r="AM26" s="965"/>
      <c r="AN26" s="965"/>
      <c r="AO26" s="965"/>
      <c r="AP26" s="506"/>
      <c r="AQ26" s="506"/>
      <c r="AR26" s="506"/>
    </row>
    <row r="27" spans="1:44" x14ac:dyDescent="0.15">
      <c r="A27" s="966"/>
      <c r="B27" s="966"/>
      <c r="C27" s="506"/>
      <c r="D27" s="506"/>
      <c r="E27" s="506"/>
      <c r="F27" s="506"/>
      <c r="G27" s="506"/>
      <c r="H27" s="506"/>
      <c r="I27" s="506"/>
      <c r="J27" s="969"/>
      <c r="K27" s="969"/>
      <c r="L27" s="969"/>
      <c r="M27" s="969"/>
      <c r="N27" s="634" t="s">
        <v>440</v>
      </c>
      <c r="O27" s="635"/>
      <c r="P27" s="635"/>
      <c r="Q27" s="635"/>
      <c r="R27" s="635"/>
      <c r="S27" s="636"/>
      <c r="T27" s="511"/>
      <c r="U27" s="511"/>
      <c r="V27" s="511"/>
      <c r="W27" s="511"/>
      <c r="X27" s="985"/>
      <c r="Y27" s="986"/>
      <c r="Z27" s="986"/>
      <c r="AA27" s="987"/>
      <c r="AB27" s="634"/>
      <c r="AC27" s="635"/>
      <c r="AD27" s="635"/>
      <c r="AE27" s="636"/>
      <c r="AF27" s="976"/>
      <c r="AG27" s="977"/>
      <c r="AH27" s="978"/>
      <c r="AI27" s="965"/>
      <c r="AJ27" s="965"/>
      <c r="AK27" s="965"/>
      <c r="AL27" s="965"/>
      <c r="AM27" s="965"/>
      <c r="AN27" s="965"/>
      <c r="AO27" s="965"/>
      <c r="AP27" s="506"/>
      <c r="AQ27" s="506"/>
      <c r="AR27" s="506"/>
    </row>
    <row r="28" spans="1:44" x14ac:dyDescent="0.15">
      <c r="A28" s="966">
        <v>7</v>
      </c>
      <c r="B28" s="966"/>
      <c r="C28" s="506" t="s">
        <v>441</v>
      </c>
      <c r="D28" s="506"/>
      <c r="E28" s="506"/>
      <c r="F28" s="506"/>
      <c r="G28" s="506"/>
      <c r="H28" s="506"/>
      <c r="I28" s="506"/>
      <c r="J28" s="969" t="s">
        <v>504</v>
      </c>
      <c r="K28" s="969"/>
      <c r="L28" s="969"/>
      <c r="M28" s="969"/>
      <c r="N28" s="627" t="s">
        <v>90</v>
      </c>
      <c r="O28" s="628"/>
      <c r="P28" s="628"/>
      <c r="Q28" s="628"/>
      <c r="R28" s="628"/>
      <c r="S28" s="629"/>
      <c r="T28" s="511">
        <v>1870</v>
      </c>
      <c r="U28" s="511"/>
      <c r="V28" s="511"/>
      <c r="W28" s="511"/>
      <c r="X28" s="979">
        <v>0</v>
      </c>
      <c r="Y28" s="980"/>
      <c r="Z28" s="980"/>
      <c r="AA28" s="981"/>
      <c r="AB28" s="968">
        <v>2200</v>
      </c>
      <c r="AC28" s="777"/>
      <c r="AD28" s="777"/>
      <c r="AE28" s="853"/>
      <c r="AF28" s="970" t="s">
        <v>503</v>
      </c>
      <c r="AG28" s="971"/>
      <c r="AH28" s="972"/>
      <c r="AI28" s="965"/>
      <c r="AJ28" s="965"/>
      <c r="AK28" s="965"/>
      <c r="AL28" s="965"/>
      <c r="AM28" s="965"/>
      <c r="AN28" s="965"/>
      <c r="AO28" s="965"/>
      <c r="AP28" s="506"/>
      <c r="AQ28" s="506"/>
      <c r="AR28" s="506"/>
    </row>
    <row r="29" spans="1:44" x14ac:dyDescent="0.15">
      <c r="A29" s="966"/>
      <c r="B29" s="966"/>
      <c r="C29" s="506"/>
      <c r="D29" s="506"/>
      <c r="E29" s="506"/>
      <c r="F29" s="506"/>
      <c r="G29" s="506"/>
      <c r="H29" s="506"/>
      <c r="I29" s="506"/>
      <c r="J29" s="969"/>
      <c r="K29" s="969"/>
      <c r="L29" s="969"/>
      <c r="M29" s="969"/>
      <c r="N29" s="631" t="s">
        <v>442</v>
      </c>
      <c r="O29" s="632"/>
      <c r="P29" s="632"/>
      <c r="Q29" s="632"/>
      <c r="R29" s="632"/>
      <c r="S29" s="633"/>
      <c r="T29" s="511"/>
      <c r="U29" s="511"/>
      <c r="V29" s="511"/>
      <c r="W29" s="511"/>
      <c r="X29" s="982"/>
      <c r="Y29" s="983"/>
      <c r="Z29" s="983"/>
      <c r="AA29" s="984"/>
      <c r="AB29" s="240"/>
      <c r="AC29" s="206"/>
      <c r="AD29" s="206"/>
      <c r="AE29" s="964"/>
      <c r="AF29" s="973"/>
      <c r="AG29" s="974"/>
      <c r="AH29" s="975"/>
      <c r="AI29" s="965"/>
      <c r="AJ29" s="965"/>
      <c r="AK29" s="965"/>
      <c r="AL29" s="965"/>
      <c r="AM29" s="965"/>
      <c r="AN29" s="965"/>
      <c r="AO29" s="965"/>
      <c r="AP29" s="506"/>
      <c r="AQ29" s="506"/>
      <c r="AR29" s="506"/>
    </row>
    <row r="30" spans="1:44" x14ac:dyDescent="0.15">
      <c r="A30" s="966"/>
      <c r="B30" s="966"/>
      <c r="C30" s="506"/>
      <c r="D30" s="506"/>
      <c r="E30" s="506"/>
      <c r="F30" s="506"/>
      <c r="G30" s="506"/>
      <c r="H30" s="506"/>
      <c r="I30" s="506"/>
      <c r="J30" s="969"/>
      <c r="K30" s="969"/>
      <c r="L30" s="969"/>
      <c r="M30" s="969"/>
      <c r="N30" s="634" t="s">
        <v>443</v>
      </c>
      <c r="O30" s="635"/>
      <c r="P30" s="635"/>
      <c r="Q30" s="635"/>
      <c r="R30" s="635"/>
      <c r="S30" s="636"/>
      <c r="T30" s="511"/>
      <c r="U30" s="511"/>
      <c r="V30" s="511"/>
      <c r="W30" s="511"/>
      <c r="X30" s="985"/>
      <c r="Y30" s="986"/>
      <c r="Z30" s="986"/>
      <c r="AA30" s="987"/>
      <c r="AB30" s="634"/>
      <c r="AC30" s="635"/>
      <c r="AD30" s="635"/>
      <c r="AE30" s="636"/>
      <c r="AF30" s="976"/>
      <c r="AG30" s="977"/>
      <c r="AH30" s="978"/>
      <c r="AI30" s="965"/>
      <c r="AJ30" s="965"/>
      <c r="AK30" s="965"/>
      <c r="AL30" s="965"/>
      <c r="AM30" s="965"/>
      <c r="AN30" s="965"/>
      <c r="AO30" s="965"/>
      <c r="AP30" s="506"/>
      <c r="AQ30" s="506"/>
      <c r="AR30" s="506"/>
    </row>
    <row r="31" spans="1:44" x14ac:dyDescent="0.15">
      <c r="A31" s="966">
        <v>8</v>
      </c>
      <c r="B31" s="966"/>
      <c r="C31" s="506"/>
      <c r="D31" s="506"/>
      <c r="E31" s="506"/>
      <c r="F31" s="506"/>
      <c r="G31" s="506"/>
      <c r="H31" s="506"/>
      <c r="I31" s="506"/>
      <c r="J31" s="967"/>
      <c r="K31" s="506"/>
      <c r="L31" s="506"/>
      <c r="M31" s="506"/>
      <c r="N31" s="627"/>
      <c r="O31" s="628"/>
      <c r="P31" s="628"/>
      <c r="Q31" s="628"/>
      <c r="R31" s="628"/>
      <c r="S31" s="629"/>
      <c r="T31" s="506"/>
      <c r="U31" s="506"/>
      <c r="V31" s="506"/>
      <c r="W31" s="506"/>
      <c r="X31" s="852"/>
      <c r="Y31" s="777"/>
      <c r="Z31" s="777"/>
      <c r="AA31" s="853"/>
      <c r="AB31" s="852"/>
      <c r="AC31" s="777"/>
      <c r="AD31" s="777"/>
      <c r="AE31" s="853"/>
      <c r="AF31" s="506"/>
      <c r="AG31" s="506"/>
      <c r="AH31" s="506"/>
      <c r="AI31" s="965"/>
      <c r="AJ31" s="965"/>
      <c r="AK31" s="965"/>
      <c r="AL31" s="965"/>
      <c r="AM31" s="965"/>
      <c r="AN31" s="965"/>
      <c r="AO31" s="965"/>
      <c r="AP31" s="506"/>
      <c r="AQ31" s="506"/>
      <c r="AR31" s="506"/>
    </row>
    <row r="32" spans="1:44" x14ac:dyDescent="0.15">
      <c r="A32" s="966"/>
      <c r="B32" s="966"/>
      <c r="C32" s="506"/>
      <c r="D32" s="506"/>
      <c r="E32" s="506"/>
      <c r="F32" s="506"/>
      <c r="G32" s="506"/>
      <c r="H32" s="506"/>
      <c r="I32" s="506"/>
      <c r="J32" s="506"/>
      <c r="K32" s="506"/>
      <c r="L32" s="506"/>
      <c r="M32" s="506"/>
      <c r="N32" s="631"/>
      <c r="O32" s="632"/>
      <c r="P32" s="632"/>
      <c r="Q32" s="632"/>
      <c r="R32" s="632"/>
      <c r="S32" s="633"/>
      <c r="T32" s="506"/>
      <c r="U32" s="506"/>
      <c r="V32" s="506"/>
      <c r="W32" s="506"/>
      <c r="X32" s="240"/>
      <c r="Y32" s="206"/>
      <c r="Z32" s="206"/>
      <c r="AA32" s="964"/>
      <c r="AB32" s="240"/>
      <c r="AC32" s="206"/>
      <c r="AD32" s="206"/>
      <c r="AE32" s="964"/>
      <c r="AF32" s="506"/>
      <c r="AG32" s="506"/>
      <c r="AH32" s="506"/>
      <c r="AI32" s="965"/>
      <c r="AJ32" s="965"/>
      <c r="AK32" s="965"/>
      <c r="AL32" s="965"/>
      <c r="AM32" s="965"/>
      <c r="AN32" s="965"/>
      <c r="AO32" s="965"/>
      <c r="AP32" s="506"/>
      <c r="AQ32" s="506"/>
      <c r="AR32" s="506"/>
    </row>
    <row r="33" spans="1:44" x14ac:dyDescent="0.15">
      <c r="A33" s="966"/>
      <c r="B33" s="966"/>
      <c r="C33" s="506"/>
      <c r="D33" s="506"/>
      <c r="E33" s="506"/>
      <c r="F33" s="506"/>
      <c r="G33" s="506"/>
      <c r="H33" s="506"/>
      <c r="I33" s="506"/>
      <c r="J33" s="506"/>
      <c r="K33" s="506"/>
      <c r="L33" s="506"/>
      <c r="M33" s="506"/>
      <c r="N33" s="634"/>
      <c r="O33" s="635"/>
      <c r="P33" s="635"/>
      <c r="Q33" s="635"/>
      <c r="R33" s="635"/>
      <c r="S33" s="636"/>
      <c r="T33" s="506"/>
      <c r="U33" s="506"/>
      <c r="V33" s="506"/>
      <c r="W33" s="506"/>
      <c r="X33" s="634"/>
      <c r="Y33" s="635"/>
      <c r="Z33" s="635"/>
      <c r="AA33" s="636"/>
      <c r="AB33" s="634"/>
      <c r="AC33" s="635"/>
      <c r="AD33" s="635"/>
      <c r="AE33" s="636"/>
      <c r="AF33" s="506"/>
      <c r="AG33" s="506"/>
      <c r="AH33" s="506"/>
      <c r="AI33" s="965"/>
      <c r="AJ33" s="965"/>
      <c r="AK33" s="965"/>
      <c r="AL33" s="965"/>
      <c r="AM33" s="965"/>
      <c r="AN33" s="965"/>
      <c r="AO33" s="965"/>
      <c r="AP33" s="506"/>
      <c r="AQ33" s="506"/>
      <c r="AR33" s="506"/>
    </row>
    <row r="34" spans="1:44" x14ac:dyDescent="0.15">
      <c r="A34" s="966">
        <v>9</v>
      </c>
      <c r="B34" s="966"/>
      <c r="C34" s="506"/>
      <c r="D34" s="506"/>
      <c r="E34" s="506"/>
      <c r="F34" s="506"/>
      <c r="G34" s="506"/>
      <c r="H34" s="506"/>
      <c r="I34" s="506"/>
      <c r="J34" s="506"/>
      <c r="K34" s="506"/>
      <c r="L34" s="506"/>
      <c r="M34" s="506"/>
      <c r="N34" s="627"/>
      <c r="O34" s="628"/>
      <c r="P34" s="628"/>
      <c r="Q34" s="628"/>
      <c r="R34" s="628"/>
      <c r="S34" s="629"/>
      <c r="T34" s="506"/>
      <c r="U34" s="506"/>
      <c r="V34" s="506"/>
      <c r="W34" s="506"/>
      <c r="X34" s="852"/>
      <c r="Y34" s="777"/>
      <c r="Z34" s="777"/>
      <c r="AA34" s="853"/>
      <c r="AB34" s="852"/>
      <c r="AC34" s="777"/>
      <c r="AD34" s="777"/>
      <c r="AE34" s="853"/>
      <c r="AF34" s="506"/>
      <c r="AG34" s="506"/>
      <c r="AH34" s="506"/>
      <c r="AI34" s="965"/>
      <c r="AJ34" s="965"/>
      <c r="AK34" s="965"/>
      <c r="AL34" s="965"/>
      <c r="AM34" s="965"/>
      <c r="AN34" s="965"/>
      <c r="AO34" s="965"/>
      <c r="AP34" s="506"/>
      <c r="AQ34" s="506"/>
      <c r="AR34" s="506"/>
    </row>
    <row r="35" spans="1:44" x14ac:dyDescent="0.15">
      <c r="A35" s="966"/>
      <c r="B35" s="966"/>
      <c r="C35" s="506"/>
      <c r="D35" s="506"/>
      <c r="E35" s="506"/>
      <c r="F35" s="506"/>
      <c r="G35" s="506"/>
      <c r="H35" s="506"/>
      <c r="I35" s="506"/>
      <c r="J35" s="506"/>
      <c r="K35" s="506"/>
      <c r="L35" s="506"/>
      <c r="M35" s="506"/>
      <c r="N35" s="631"/>
      <c r="O35" s="632"/>
      <c r="P35" s="632"/>
      <c r="Q35" s="632"/>
      <c r="R35" s="632"/>
      <c r="S35" s="633"/>
      <c r="T35" s="506"/>
      <c r="U35" s="506"/>
      <c r="V35" s="506"/>
      <c r="W35" s="506"/>
      <c r="X35" s="240"/>
      <c r="Y35" s="206"/>
      <c r="Z35" s="206"/>
      <c r="AA35" s="964"/>
      <c r="AB35" s="240"/>
      <c r="AC35" s="206"/>
      <c r="AD35" s="206"/>
      <c r="AE35" s="964"/>
      <c r="AF35" s="506"/>
      <c r="AG35" s="506"/>
      <c r="AH35" s="506"/>
      <c r="AI35" s="965"/>
      <c r="AJ35" s="965"/>
      <c r="AK35" s="965"/>
      <c r="AL35" s="965"/>
      <c r="AM35" s="965"/>
      <c r="AN35" s="965"/>
      <c r="AO35" s="965"/>
      <c r="AP35" s="506"/>
      <c r="AQ35" s="506"/>
      <c r="AR35" s="506"/>
    </row>
    <row r="36" spans="1:44" x14ac:dyDescent="0.15">
      <c r="A36" s="966"/>
      <c r="B36" s="966"/>
      <c r="C36" s="506"/>
      <c r="D36" s="506"/>
      <c r="E36" s="506"/>
      <c r="F36" s="506"/>
      <c r="G36" s="506"/>
      <c r="H36" s="506"/>
      <c r="I36" s="506"/>
      <c r="J36" s="506"/>
      <c r="K36" s="506"/>
      <c r="L36" s="506"/>
      <c r="M36" s="506"/>
      <c r="N36" s="634"/>
      <c r="O36" s="635"/>
      <c r="P36" s="635"/>
      <c r="Q36" s="635"/>
      <c r="R36" s="635"/>
      <c r="S36" s="636"/>
      <c r="T36" s="506"/>
      <c r="U36" s="506"/>
      <c r="V36" s="506"/>
      <c r="W36" s="506"/>
      <c r="X36" s="634"/>
      <c r="Y36" s="635"/>
      <c r="Z36" s="635"/>
      <c r="AA36" s="636"/>
      <c r="AB36" s="634"/>
      <c r="AC36" s="635"/>
      <c r="AD36" s="635"/>
      <c r="AE36" s="636"/>
      <c r="AF36" s="506"/>
      <c r="AG36" s="506"/>
      <c r="AH36" s="506"/>
      <c r="AI36" s="965"/>
      <c r="AJ36" s="965"/>
      <c r="AK36" s="965"/>
      <c r="AL36" s="965"/>
      <c r="AM36" s="965"/>
      <c r="AN36" s="965"/>
      <c r="AO36" s="965"/>
      <c r="AP36" s="506"/>
      <c r="AQ36" s="506"/>
      <c r="AR36" s="506"/>
    </row>
    <row r="37" spans="1:44" x14ac:dyDescent="0.15">
      <c r="A37" s="966">
        <v>10</v>
      </c>
      <c r="B37" s="966"/>
      <c r="C37" s="506"/>
      <c r="D37" s="506"/>
      <c r="E37" s="506"/>
      <c r="F37" s="506"/>
      <c r="G37" s="506"/>
      <c r="H37" s="506"/>
      <c r="I37" s="506"/>
      <c r="J37" s="506"/>
      <c r="K37" s="506"/>
      <c r="L37" s="506"/>
      <c r="M37" s="506"/>
      <c r="N37" s="627"/>
      <c r="O37" s="628"/>
      <c r="P37" s="628"/>
      <c r="Q37" s="628"/>
      <c r="R37" s="628"/>
      <c r="S37" s="629"/>
      <c r="T37" s="506"/>
      <c r="U37" s="506"/>
      <c r="V37" s="506"/>
      <c r="W37" s="506"/>
      <c r="X37" s="852"/>
      <c r="Y37" s="777"/>
      <c r="Z37" s="777"/>
      <c r="AA37" s="853"/>
      <c r="AB37" s="852"/>
      <c r="AC37" s="777"/>
      <c r="AD37" s="777"/>
      <c r="AE37" s="853"/>
      <c r="AF37" s="506"/>
      <c r="AG37" s="506"/>
      <c r="AH37" s="506"/>
      <c r="AI37" s="965"/>
      <c r="AJ37" s="965"/>
      <c r="AK37" s="965"/>
      <c r="AL37" s="965"/>
      <c r="AM37" s="965"/>
      <c r="AN37" s="965"/>
      <c r="AO37" s="965"/>
      <c r="AP37" s="506"/>
      <c r="AQ37" s="506"/>
      <c r="AR37" s="506"/>
    </row>
    <row r="38" spans="1:44" x14ac:dyDescent="0.15">
      <c r="A38" s="966"/>
      <c r="B38" s="966"/>
      <c r="C38" s="506"/>
      <c r="D38" s="506"/>
      <c r="E38" s="506"/>
      <c r="F38" s="506"/>
      <c r="G38" s="506"/>
      <c r="H38" s="506"/>
      <c r="I38" s="506"/>
      <c r="J38" s="506"/>
      <c r="K38" s="506"/>
      <c r="L38" s="506"/>
      <c r="M38" s="506"/>
      <c r="N38" s="631"/>
      <c r="O38" s="632"/>
      <c r="P38" s="632"/>
      <c r="Q38" s="632"/>
      <c r="R38" s="632"/>
      <c r="S38" s="633"/>
      <c r="T38" s="506"/>
      <c r="U38" s="506"/>
      <c r="V38" s="506"/>
      <c r="W38" s="506"/>
      <c r="X38" s="240"/>
      <c r="Y38" s="206"/>
      <c r="Z38" s="206"/>
      <c r="AA38" s="964"/>
      <c r="AB38" s="240"/>
      <c r="AC38" s="206"/>
      <c r="AD38" s="206"/>
      <c r="AE38" s="964"/>
      <c r="AF38" s="506"/>
      <c r="AG38" s="506"/>
      <c r="AH38" s="506"/>
      <c r="AI38" s="965"/>
      <c r="AJ38" s="965"/>
      <c r="AK38" s="965"/>
      <c r="AL38" s="965"/>
      <c r="AM38" s="965"/>
      <c r="AN38" s="965"/>
      <c r="AO38" s="965"/>
      <c r="AP38" s="506"/>
      <c r="AQ38" s="506"/>
      <c r="AR38" s="506"/>
    </row>
    <row r="39" spans="1:44" x14ac:dyDescent="0.15">
      <c r="A39" s="966"/>
      <c r="B39" s="966"/>
      <c r="C39" s="506"/>
      <c r="D39" s="506"/>
      <c r="E39" s="506"/>
      <c r="F39" s="506"/>
      <c r="G39" s="506"/>
      <c r="H39" s="506"/>
      <c r="I39" s="506"/>
      <c r="J39" s="506"/>
      <c r="K39" s="506"/>
      <c r="L39" s="506"/>
      <c r="M39" s="506"/>
      <c r="N39" s="634"/>
      <c r="O39" s="635"/>
      <c r="P39" s="635"/>
      <c r="Q39" s="635"/>
      <c r="R39" s="635"/>
      <c r="S39" s="636"/>
      <c r="T39" s="506"/>
      <c r="U39" s="506"/>
      <c r="V39" s="506"/>
      <c r="W39" s="506"/>
      <c r="X39" s="634"/>
      <c r="Y39" s="635"/>
      <c r="Z39" s="635"/>
      <c r="AA39" s="636"/>
      <c r="AB39" s="634"/>
      <c r="AC39" s="635"/>
      <c r="AD39" s="635"/>
      <c r="AE39" s="636"/>
      <c r="AF39" s="506"/>
      <c r="AG39" s="506"/>
      <c r="AH39" s="506"/>
      <c r="AI39" s="965"/>
      <c r="AJ39" s="965"/>
      <c r="AK39" s="965"/>
      <c r="AL39" s="965"/>
      <c r="AM39" s="965"/>
      <c r="AN39" s="965"/>
      <c r="AO39" s="965"/>
      <c r="AP39" s="506"/>
      <c r="AQ39" s="506"/>
      <c r="AR39" s="506"/>
    </row>
    <row r="40" spans="1:44" ht="24" x14ac:dyDescent="0.15">
      <c r="A40" s="111"/>
      <c r="B40" s="112"/>
      <c r="C40" s="106"/>
      <c r="D40" s="106"/>
      <c r="E40" s="106"/>
      <c r="F40" s="106"/>
      <c r="G40" s="106"/>
      <c r="H40" s="106"/>
      <c r="I40" s="106"/>
      <c r="J40" s="106"/>
      <c r="K40" s="106"/>
      <c r="L40" s="106"/>
      <c r="M40" s="106"/>
      <c r="N40" s="106"/>
      <c r="O40" s="107"/>
      <c r="P40" s="506" t="s">
        <v>87</v>
      </c>
      <c r="Q40" s="506"/>
      <c r="R40" s="506"/>
      <c r="S40" s="506"/>
      <c r="T40" s="511">
        <f>SUM(T10:W30)</f>
        <v>10895</v>
      </c>
      <c r="U40" s="511"/>
      <c r="V40" s="511"/>
      <c r="W40" s="511"/>
      <c r="X40" s="960">
        <f>SUM(X10:AA39)</f>
        <v>0</v>
      </c>
      <c r="Y40" s="961"/>
      <c r="Z40" s="961"/>
      <c r="AA40" s="962"/>
      <c r="AB40" s="960">
        <f>SUM(AB10:AE30)</f>
        <v>15400</v>
      </c>
      <c r="AC40" s="961"/>
      <c r="AD40" s="961"/>
      <c r="AE40" s="962"/>
      <c r="AF40" s="963" t="s">
        <v>131</v>
      </c>
      <c r="AG40" s="511"/>
      <c r="AH40" s="511"/>
      <c r="AI40" s="511"/>
      <c r="AJ40" s="511"/>
      <c r="AK40" s="511"/>
      <c r="AL40" s="511">
        <f>SUM(T40:AE40)</f>
        <v>26295</v>
      </c>
      <c r="AM40" s="511"/>
      <c r="AN40" s="511"/>
      <c r="AO40" s="511"/>
      <c r="AP40" s="511"/>
      <c r="AQ40" s="511"/>
      <c r="AR40" s="511"/>
    </row>
    <row r="41" spans="1:44" x14ac:dyDescent="0.15">
      <c r="A41" s="235" t="s">
        <v>315</v>
      </c>
      <c r="B41" s="235"/>
      <c r="C41" s="235"/>
      <c r="D41" s="235"/>
      <c r="E41" s="235"/>
      <c r="F41" s="235"/>
      <c r="G41" s="235"/>
      <c r="H41" s="235"/>
      <c r="I41" s="235"/>
      <c r="J41" s="235"/>
      <c r="K41" s="235"/>
      <c r="L41" s="235"/>
      <c r="M41" s="235"/>
      <c r="N41" s="235"/>
      <c r="O41" s="235"/>
      <c r="P41" s="235"/>
      <c r="Q41" s="235"/>
      <c r="R41" s="235"/>
      <c r="S41" s="235"/>
      <c r="T41" s="113"/>
      <c r="U41" s="113"/>
      <c r="V41" s="113"/>
      <c r="AB41" s="777" t="s">
        <v>444</v>
      </c>
      <c r="AC41" s="777"/>
      <c r="AD41" s="777"/>
      <c r="AE41" s="777"/>
      <c r="AF41" s="777"/>
      <c r="AG41" s="777"/>
      <c r="AH41" s="777"/>
      <c r="AI41" s="777"/>
      <c r="AJ41" s="777"/>
      <c r="AK41" s="777"/>
      <c r="AL41" s="777"/>
      <c r="AM41" s="777"/>
      <c r="AN41" s="777"/>
      <c r="AO41" s="777"/>
      <c r="AP41" s="777"/>
      <c r="AQ41" s="777"/>
      <c r="AR41" s="777"/>
    </row>
    <row r="42" spans="1:44" x14ac:dyDescent="0.15">
      <c r="A42" s="207" t="s">
        <v>14</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row>
    <row r="43" spans="1:44" x14ac:dyDescent="0.15">
      <c r="A43" s="958" t="s">
        <v>86</v>
      </c>
      <c r="B43" s="958"/>
      <c r="C43" s="958"/>
      <c r="D43" s="958"/>
      <c r="E43" s="958"/>
      <c r="F43" s="958"/>
      <c r="G43" s="958"/>
      <c r="H43" s="958"/>
      <c r="I43" s="958"/>
      <c r="J43" s="958"/>
      <c r="K43" s="958"/>
      <c r="L43" s="958"/>
      <c r="M43" s="958"/>
      <c r="N43" s="958"/>
      <c r="O43" s="958"/>
      <c r="P43" s="958"/>
      <c r="Q43" s="958"/>
      <c r="R43" s="958"/>
      <c r="S43" s="958"/>
      <c r="T43" s="958"/>
      <c r="U43" s="958"/>
      <c r="V43" s="958"/>
      <c r="W43" s="958"/>
      <c r="X43" s="958"/>
      <c r="Y43" s="958"/>
      <c r="Z43" s="958"/>
      <c r="AA43" s="958"/>
      <c r="AB43" s="958"/>
      <c r="AC43" s="958"/>
      <c r="AD43" s="958"/>
      <c r="AE43" s="958"/>
      <c r="AF43" s="958"/>
      <c r="AG43" s="958"/>
      <c r="AH43" s="958"/>
      <c r="AI43" s="958"/>
      <c r="AJ43" s="958"/>
      <c r="AK43" s="958"/>
      <c r="AL43" s="958"/>
      <c r="AM43" s="958"/>
      <c r="AN43" s="958"/>
      <c r="AO43" s="958"/>
      <c r="AP43" s="958"/>
      <c r="AQ43" s="958"/>
      <c r="AR43" s="958"/>
    </row>
    <row r="44" spans="1:44" x14ac:dyDescent="0.15">
      <c r="A44" s="958" t="s">
        <v>445</v>
      </c>
      <c r="B44" s="958"/>
      <c r="C44" s="958"/>
      <c r="D44" s="958"/>
      <c r="E44" s="958"/>
      <c r="F44" s="958"/>
      <c r="G44" s="958"/>
      <c r="H44" s="958"/>
      <c r="I44" s="958"/>
      <c r="J44" s="958"/>
      <c r="K44" s="958"/>
      <c r="L44" s="958"/>
      <c r="M44" s="958"/>
      <c r="N44" s="958"/>
      <c r="O44" s="958"/>
      <c r="P44" s="958"/>
      <c r="Q44" s="958"/>
      <c r="R44" s="958"/>
      <c r="S44" s="958"/>
      <c r="T44" s="958"/>
      <c r="U44" s="958"/>
      <c r="V44" s="958"/>
      <c r="W44" s="958"/>
      <c r="X44" s="958"/>
      <c r="Y44" s="958"/>
      <c r="Z44" s="958"/>
      <c r="AA44" s="958"/>
      <c r="AB44" s="958"/>
      <c r="AC44" s="958"/>
      <c r="AD44" s="958"/>
      <c r="AE44" s="958"/>
      <c r="AF44" s="958"/>
      <c r="AG44" s="958"/>
      <c r="AH44" s="958"/>
      <c r="AI44" s="958"/>
      <c r="AJ44" s="958"/>
      <c r="AK44" s="958"/>
      <c r="AL44" s="958"/>
      <c r="AM44" s="958"/>
      <c r="AN44" s="958"/>
      <c r="AO44" s="958"/>
      <c r="AP44" s="958"/>
      <c r="AQ44" s="958"/>
      <c r="AR44" s="958"/>
    </row>
    <row r="45" spans="1:44" x14ac:dyDescent="0.15">
      <c r="A45" s="959" t="s">
        <v>446</v>
      </c>
      <c r="B45" s="959"/>
      <c r="C45" s="959"/>
      <c r="D45" s="959"/>
      <c r="E45" s="959"/>
      <c r="F45" s="959"/>
      <c r="G45" s="959"/>
      <c r="H45" s="959"/>
      <c r="I45" s="959"/>
      <c r="J45" s="959"/>
      <c r="K45" s="959"/>
      <c r="L45" s="959"/>
      <c r="M45" s="959"/>
      <c r="N45" s="959"/>
      <c r="O45" s="959"/>
      <c r="P45" s="959"/>
      <c r="Q45" s="959"/>
      <c r="R45" s="959"/>
      <c r="S45" s="959"/>
      <c r="T45" s="959"/>
      <c r="U45" s="959"/>
      <c r="V45" s="959"/>
      <c r="W45" s="959"/>
      <c r="X45" s="959"/>
      <c r="Y45" s="959"/>
      <c r="Z45" s="959"/>
      <c r="AA45" s="959"/>
      <c r="AB45" s="959"/>
      <c r="AC45" s="959"/>
      <c r="AD45" s="959"/>
      <c r="AE45" s="959"/>
      <c r="AF45" s="959"/>
      <c r="AG45" s="959"/>
      <c r="AH45" s="959"/>
      <c r="AI45" s="959"/>
      <c r="AJ45" s="959"/>
      <c r="AK45" s="959"/>
      <c r="AL45" s="959"/>
      <c r="AM45" s="959"/>
      <c r="AN45" s="959"/>
      <c r="AO45" s="959"/>
      <c r="AP45" s="959"/>
      <c r="AQ45" s="959"/>
      <c r="AR45" s="959"/>
    </row>
    <row r="46" spans="1:44" x14ac:dyDescent="0.15">
      <c r="A46" s="958" t="s">
        <v>85</v>
      </c>
      <c r="B46" s="958"/>
      <c r="C46" s="958"/>
      <c r="D46" s="958"/>
      <c r="E46" s="958"/>
      <c r="F46" s="958"/>
      <c r="G46" s="958"/>
      <c r="H46" s="958"/>
      <c r="I46" s="958"/>
      <c r="J46" s="958"/>
      <c r="K46" s="958"/>
      <c r="L46" s="958"/>
      <c r="M46" s="958"/>
      <c r="N46" s="958"/>
      <c r="O46" s="958"/>
      <c r="P46" s="958"/>
      <c r="Q46" s="958"/>
      <c r="R46" s="958"/>
      <c r="S46" s="958"/>
      <c r="T46" s="958"/>
      <c r="U46" s="958"/>
      <c r="V46" s="958"/>
      <c r="W46" s="958"/>
      <c r="X46" s="958"/>
      <c r="Y46" s="958"/>
      <c r="Z46" s="958"/>
      <c r="AA46" s="958"/>
      <c r="AB46" s="958"/>
      <c r="AC46" s="958"/>
      <c r="AD46" s="958"/>
      <c r="AE46" s="958"/>
      <c r="AF46" s="958"/>
      <c r="AG46" s="958"/>
      <c r="AH46" s="958"/>
      <c r="AI46" s="958"/>
      <c r="AJ46" s="958"/>
      <c r="AK46" s="958"/>
      <c r="AL46" s="958"/>
      <c r="AM46" s="958"/>
      <c r="AN46" s="958"/>
      <c r="AO46" s="958"/>
      <c r="AP46" s="958"/>
      <c r="AQ46" s="958"/>
      <c r="AR46" s="958"/>
    </row>
    <row r="47" spans="1:44" x14ac:dyDescent="0.15">
      <c r="A47" s="958" t="s">
        <v>84</v>
      </c>
      <c r="B47" s="958"/>
      <c r="C47" s="958"/>
      <c r="D47" s="958"/>
      <c r="E47" s="958"/>
      <c r="F47" s="958"/>
      <c r="G47" s="958"/>
      <c r="H47" s="958"/>
      <c r="I47" s="958"/>
      <c r="J47" s="958"/>
      <c r="K47" s="958"/>
      <c r="L47" s="958"/>
      <c r="M47" s="958"/>
      <c r="N47" s="958"/>
      <c r="O47" s="958"/>
      <c r="P47" s="958"/>
      <c r="Q47" s="958"/>
      <c r="R47" s="958"/>
      <c r="S47" s="958"/>
      <c r="T47" s="958"/>
      <c r="U47" s="958"/>
      <c r="V47" s="958"/>
      <c r="W47" s="958"/>
      <c r="X47" s="958"/>
      <c r="Y47" s="958"/>
      <c r="Z47" s="958"/>
      <c r="AA47" s="958"/>
      <c r="AB47" s="958"/>
      <c r="AC47" s="958"/>
      <c r="AD47" s="958"/>
      <c r="AE47" s="958"/>
      <c r="AF47" s="958"/>
      <c r="AG47" s="958"/>
      <c r="AH47" s="958"/>
      <c r="AI47" s="958"/>
      <c r="AJ47" s="958"/>
      <c r="AK47" s="958"/>
      <c r="AL47" s="958"/>
      <c r="AM47" s="958"/>
      <c r="AN47" s="958"/>
      <c r="AO47" s="958"/>
      <c r="AP47" s="958"/>
      <c r="AQ47" s="958"/>
      <c r="AR47" s="958"/>
    </row>
    <row r="48" spans="1:44" x14ac:dyDescent="0.15">
      <c r="A48" s="958" t="s">
        <v>83</v>
      </c>
      <c r="B48" s="958"/>
      <c r="C48" s="958"/>
      <c r="D48" s="958"/>
      <c r="E48" s="958"/>
      <c r="F48" s="958"/>
      <c r="G48" s="958"/>
      <c r="H48" s="958"/>
      <c r="I48" s="958"/>
      <c r="J48" s="958"/>
      <c r="K48" s="958"/>
      <c r="L48" s="958"/>
      <c r="M48" s="958"/>
      <c r="N48" s="958"/>
      <c r="O48" s="958"/>
      <c r="P48" s="958"/>
      <c r="Q48" s="958"/>
      <c r="R48" s="958"/>
      <c r="S48" s="958"/>
      <c r="T48" s="958"/>
      <c r="U48" s="958"/>
      <c r="V48" s="958"/>
      <c r="W48" s="958"/>
      <c r="X48" s="958"/>
      <c r="Y48" s="958"/>
      <c r="Z48" s="958"/>
      <c r="AA48" s="958"/>
      <c r="AB48" s="958"/>
      <c r="AC48" s="958"/>
      <c r="AD48" s="958"/>
      <c r="AE48" s="958"/>
      <c r="AF48" s="958"/>
      <c r="AG48" s="958"/>
      <c r="AH48" s="958"/>
      <c r="AI48" s="958"/>
      <c r="AJ48" s="958"/>
      <c r="AK48" s="958"/>
      <c r="AL48" s="958"/>
      <c r="AM48" s="958"/>
      <c r="AN48" s="958"/>
      <c r="AO48" s="958"/>
      <c r="AP48" s="958"/>
      <c r="AQ48" s="958"/>
      <c r="AR48" s="958"/>
    </row>
    <row r="49" spans="1:44" x14ac:dyDescent="0.15">
      <c r="A49" s="958" t="s">
        <v>82</v>
      </c>
      <c r="B49" s="958"/>
      <c r="C49" s="958"/>
      <c r="D49" s="958"/>
      <c r="E49" s="958"/>
      <c r="F49" s="958"/>
      <c r="G49" s="958"/>
      <c r="H49" s="958"/>
      <c r="I49" s="958"/>
      <c r="J49" s="958"/>
      <c r="K49" s="958"/>
      <c r="L49" s="958"/>
      <c r="M49" s="958"/>
      <c r="N49" s="958"/>
      <c r="O49" s="958"/>
      <c r="P49" s="958"/>
      <c r="Q49" s="958"/>
      <c r="R49" s="958"/>
      <c r="S49" s="958"/>
      <c r="T49" s="958"/>
      <c r="U49" s="958"/>
      <c r="V49" s="958"/>
      <c r="W49" s="958"/>
      <c r="X49" s="958"/>
      <c r="Y49" s="958"/>
      <c r="Z49" s="958"/>
      <c r="AA49" s="958"/>
      <c r="AB49" s="958"/>
      <c r="AC49" s="958"/>
      <c r="AD49" s="958"/>
      <c r="AE49" s="958"/>
      <c r="AF49" s="958"/>
      <c r="AG49" s="958"/>
      <c r="AH49" s="958"/>
      <c r="AI49" s="958"/>
      <c r="AJ49" s="958"/>
      <c r="AK49" s="958"/>
      <c r="AL49" s="958"/>
      <c r="AM49" s="958"/>
      <c r="AN49" s="958"/>
      <c r="AO49" s="958"/>
      <c r="AP49" s="958"/>
      <c r="AQ49" s="958"/>
      <c r="AR49" s="958"/>
    </row>
    <row r="50" spans="1:44" x14ac:dyDescent="0.15">
      <c r="A50" s="958" t="s">
        <v>447</v>
      </c>
      <c r="B50" s="958"/>
      <c r="C50" s="958"/>
      <c r="D50" s="958"/>
      <c r="E50" s="958"/>
      <c r="F50" s="958"/>
      <c r="G50" s="958"/>
      <c r="H50" s="958"/>
      <c r="I50" s="958"/>
      <c r="J50" s="958"/>
      <c r="K50" s="958"/>
      <c r="L50" s="958"/>
      <c r="M50" s="958"/>
      <c r="N50" s="958"/>
      <c r="O50" s="958"/>
      <c r="P50" s="958"/>
      <c r="Q50" s="958"/>
      <c r="R50" s="958"/>
      <c r="S50" s="958"/>
      <c r="T50" s="958"/>
      <c r="U50" s="958"/>
      <c r="V50" s="958"/>
      <c r="W50" s="958"/>
      <c r="X50" s="958"/>
      <c r="Y50" s="958"/>
      <c r="Z50" s="958"/>
      <c r="AA50" s="958"/>
      <c r="AB50" s="958"/>
      <c r="AC50" s="958"/>
      <c r="AD50" s="958"/>
      <c r="AE50" s="958"/>
      <c r="AF50" s="958"/>
      <c r="AG50" s="958"/>
      <c r="AH50" s="958"/>
      <c r="AI50" s="958"/>
      <c r="AJ50" s="958"/>
      <c r="AK50" s="958"/>
      <c r="AL50" s="958"/>
      <c r="AM50" s="958"/>
      <c r="AN50" s="958"/>
      <c r="AO50" s="958"/>
      <c r="AP50" s="958"/>
      <c r="AQ50" s="958"/>
      <c r="AR50" s="958"/>
    </row>
    <row r="51" spans="1:44" x14ac:dyDescent="0.15">
      <c r="A51" s="958" t="s">
        <v>81</v>
      </c>
      <c r="B51" s="958"/>
      <c r="C51" s="958"/>
      <c r="D51" s="958"/>
      <c r="E51" s="958"/>
      <c r="F51" s="958"/>
      <c r="G51" s="958"/>
      <c r="H51" s="958"/>
      <c r="I51" s="958"/>
      <c r="J51" s="958"/>
      <c r="K51" s="958"/>
      <c r="L51" s="958"/>
      <c r="M51" s="958"/>
      <c r="N51" s="958"/>
      <c r="O51" s="958"/>
      <c r="P51" s="958"/>
      <c r="Q51" s="958"/>
      <c r="R51" s="958"/>
      <c r="S51" s="958"/>
      <c r="T51" s="958"/>
      <c r="U51" s="958"/>
      <c r="V51" s="958"/>
      <c r="W51" s="958"/>
      <c r="X51" s="958"/>
      <c r="Y51" s="958"/>
      <c r="Z51" s="958"/>
      <c r="AA51" s="958"/>
      <c r="AB51" s="958"/>
      <c r="AC51" s="958"/>
      <c r="AD51" s="958"/>
      <c r="AE51" s="958"/>
      <c r="AF51" s="958"/>
      <c r="AG51" s="958"/>
      <c r="AH51" s="958"/>
      <c r="AI51" s="958"/>
      <c r="AJ51" s="958"/>
      <c r="AK51" s="958"/>
      <c r="AL51" s="958"/>
      <c r="AM51" s="958"/>
      <c r="AN51" s="958"/>
      <c r="AO51" s="958"/>
      <c r="AP51" s="958"/>
      <c r="AQ51" s="958"/>
      <c r="AR51" s="958"/>
    </row>
    <row r="52" spans="1:44" x14ac:dyDescent="0.15">
      <c r="A52" s="958" t="s">
        <v>80</v>
      </c>
      <c r="B52" s="958"/>
      <c r="C52" s="958"/>
      <c r="D52" s="958"/>
      <c r="E52" s="958"/>
      <c r="F52" s="958"/>
      <c r="G52" s="958"/>
      <c r="H52" s="958"/>
      <c r="I52" s="958"/>
      <c r="J52" s="958"/>
      <c r="K52" s="958"/>
      <c r="L52" s="958"/>
      <c r="M52" s="958"/>
      <c r="N52" s="958"/>
      <c r="O52" s="958"/>
      <c r="P52" s="958"/>
      <c r="Q52" s="958"/>
      <c r="R52" s="958"/>
      <c r="S52" s="958"/>
      <c r="T52" s="958"/>
      <c r="U52" s="958"/>
      <c r="V52" s="958"/>
      <c r="W52" s="958"/>
      <c r="X52" s="958"/>
      <c r="Y52" s="958"/>
      <c r="Z52" s="958"/>
      <c r="AA52" s="958"/>
      <c r="AB52" s="958"/>
      <c r="AC52" s="958"/>
      <c r="AD52" s="958"/>
      <c r="AE52" s="958"/>
      <c r="AF52" s="958"/>
      <c r="AG52" s="958"/>
      <c r="AH52" s="958"/>
      <c r="AI52" s="958"/>
      <c r="AJ52" s="958"/>
      <c r="AK52" s="958"/>
      <c r="AL52" s="958"/>
      <c r="AM52" s="958"/>
      <c r="AN52" s="958"/>
      <c r="AO52" s="958"/>
      <c r="AP52" s="958"/>
      <c r="AQ52" s="958"/>
      <c r="AR52" s="958"/>
    </row>
    <row r="53" spans="1:44" x14ac:dyDescent="0.15">
      <c r="A53" s="958" t="s">
        <v>79</v>
      </c>
      <c r="B53" s="958"/>
      <c r="C53" s="958"/>
      <c r="D53" s="958"/>
      <c r="E53" s="958"/>
      <c r="F53" s="958"/>
      <c r="G53" s="958"/>
      <c r="H53" s="958"/>
      <c r="I53" s="958"/>
      <c r="J53" s="958"/>
      <c r="K53" s="958"/>
      <c r="L53" s="958"/>
      <c r="M53" s="958"/>
      <c r="N53" s="958"/>
      <c r="O53" s="958"/>
      <c r="P53" s="958"/>
      <c r="Q53" s="958"/>
      <c r="R53" s="958"/>
      <c r="S53" s="958"/>
      <c r="T53" s="958"/>
      <c r="U53" s="958"/>
      <c r="V53" s="958"/>
      <c r="W53" s="958"/>
      <c r="X53" s="958"/>
      <c r="Y53" s="958"/>
      <c r="Z53" s="958"/>
      <c r="AA53" s="958"/>
      <c r="AB53" s="958"/>
      <c r="AC53" s="958"/>
      <c r="AD53" s="958"/>
      <c r="AE53" s="958"/>
      <c r="AF53" s="958"/>
      <c r="AG53" s="958"/>
      <c r="AH53" s="958"/>
      <c r="AI53" s="958"/>
      <c r="AJ53" s="958"/>
      <c r="AK53" s="958"/>
      <c r="AL53" s="958"/>
      <c r="AM53" s="958"/>
      <c r="AN53" s="958"/>
      <c r="AO53" s="958"/>
      <c r="AP53" s="958"/>
      <c r="AQ53" s="958"/>
      <c r="AR53" s="958"/>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1:H1"/>
    <mergeCell ref="A2:AR2"/>
    <mergeCell ref="G3:I3"/>
    <mergeCell ref="J3:K3"/>
    <mergeCell ref="L3:N3"/>
    <mergeCell ref="P3:AO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pageMargins left="0.70866141732283472" right="0.70866141732283472" top="0.74803149606299213" bottom="0.74803149606299213" header="0.31496062992125984" footer="0.31496062992125984"/>
  <pageSetup paperSize="9" scale="80"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R53"/>
  <sheetViews>
    <sheetView topLeftCell="A16" workbookViewId="0">
      <selection activeCell="T10" sqref="T10:W12"/>
    </sheetView>
  </sheetViews>
  <sheetFormatPr defaultRowHeight="18" x14ac:dyDescent="0.15"/>
  <cols>
    <col min="1" max="44" customWidth="true" style="10" width="2.25"/>
    <col min="45" max="16384" style="10" width="9.0"/>
  </cols>
  <sheetData>
    <row r="1" spans="1:44" x14ac:dyDescent="0.15">
      <c r="A1" s="302" t="s">
        <v>595</v>
      </c>
      <c r="B1" s="302"/>
      <c r="C1" s="302"/>
      <c r="D1" s="302"/>
      <c r="E1" s="302"/>
      <c r="F1" s="302"/>
      <c r="G1" s="302"/>
      <c r="H1" s="302"/>
    </row>
    <row r="2" spans="1:44" ht="25.5" x14ac:dyDescent="0.15">
      <c r="A2" s="505"/>
      <c r="B2" s="505"/>
      <c r="C2" s="505"/>
      <c r="D2" s="505"/>
      <c r="E2" s="505"/>
      <c r="F2" s="505"/>
      <c r="G2" s="505"/>
      <c r="H2" s="505"/>
      <c r="I2" s="505"/>
      <c r="J2" s="505"/>
      <c r="K2" s="505"/>
      <c r="L2" s="505"/>
      <c r="M2" s="505"/>
      <c r="N2" s="505"/>
      <c r="O2" s="505"/>
      <c r="P2" s="505"/>
      <c r="Q2" s="505"/>
      <c r="R2" s="505"/>
      <c r="S2" s="505"/>
      <c r="T2" s="505"/>
      <c r="U2" s="505"/>
      <c r="V2" s="505"/>
      <c r="W2" s="505"/>
      <c r="X2" s="505"/>
      <c r="Y2" s="505"/>
      <c r="Z2" s="505"/>
      <c r="AA2" s="505"/>
      <c r="AB2" s="505"/>
      <c r="AC2" s="505"/>
      <c r="AD2" s="505"/>
      <c r="AE2" s="505"/>
      <c r="AF2" s="505"/>
      <c r="AG2" s="505"/>
      <c r="AH2" s="505"/>
      <c r="AI2" s="505"/>
      <c r="AJ2" s="505"/>
      <c r="AK2" s="505"/>
      <c r="AL2" s="505"/>
      <c r="AM2" s="505"/>
      <c r="AN2" s="505"/>
      <c r="AO2" s="505"/>
      <c r="AP2" s="505"/>
      <c r="AQ2" s="505"/>
      <c r="AR2" s="505"/>
    </row>
    <row r="3" spans="1:44" s="11" customFormat="1" ht="24" x14ac:dyDescent="0.15">
      <c r="A3" s="108"/>
      <c r="B3" s="108"/>
      <c r="C3" s="108"/>
      <c r="D3" s="108"/>
      <c r="E3" s="108"/>
      <c r="F3" s="108"/>
      <c r="G3" s="303" t="s">
        <v>21</v>
      </c>
      <c r="H3" s="303"/>
      <c r="I3" s="303"/>
      <c r="J3" s="303">
        <v>7</v>
      </c>
      <c r="K3" s="303"/>
      <c r="L3" s="303" t="s">
        <v>24</v>
      </c>
      <c r="M3" s="303"/>
      <c r="N3" s="303"/>
      <c r="P3" s="688" t="s">
        <v>597</v>
      </c>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row>
    <row r="4" spans="1:44" ht="25.5" x14ac:dyDescent="0.15">
      <c r="A4" s="109"/>
      <c r="B4" s="109"/>
      <c r="C4" s="109"/>
      <c r="D4" s="109"/>
      <c r="E4" s="109"/>
      <c r="F4" s="109"/>
      <c r="G4" s="109"/>
      <c r="H4" s="109"/>
      <c r="Q4" s="109"/>
      <c r="R4" s="109"/>
    </row>
    <row r="5" spans="1:44" x14ac:dyDescent="0.15">
      <c r="A5" s="506" t="s">
        <v>123</v>
      </c>
      <c r="B5" s="506"/>
      <c r="C5" s="506"/>
      <c r="D5" s="506"/>
      <c r="E5" s="506"/>
      <c r="F5" s="506"/>
      <c r="G5" s="506" t="s">
        <v>429</v>
      </c>
      <c r="H5" s="506"/>
      <c r="I5" s="506"/>
      <c r="J5" s="506"/>
      <c r="K5" s="506"/>
      <c r="L5" s="506"/>
      <c r="M5" s="506"/>
      <c r="N5" s="506"/>
      <c r="O5" s="506"/>
      <c r="P5" s="506"/>
      <c r="Q5" s="506"/>
      <c r="R5" s="506"/>
      <c r="S5" s="506"/>
      <c r="T5" s="506"/>
      <c r="U5" s="506"/>
      <c r="V5" s="506"/>
      <c r="W5" s="506"/>
      <c r="X5" s="506"/>
      <c r="Y5" s="506"/>
      <c r="Z5" s="506"/>
      <c r="AA5" s="506"/>
      <c r="AB5" s="506"/>
      <c r="AC5" s="506"/>
      <c r="AD5" s="506"/>
      <c r="AE5" s="506"/>
      <c r="AF5" s="506"/>
      <c r="AG5" s="506"/>
      <c r="AH5" s="506"/>
      <c r="AI5" s="506"/>
      <c r="AJ5" s="506"/>
      <c r="AK5" s="506"/>
      <c r="AL5" s="506"/>
      <c r="AM5" s="506"/>
      <c r="AN5" s="506"/>
      <c r="AO5" s="506"/>
      <c r="AP5" s="506"/>
      <c r="AQ5" s="506"/>
      <c r="AR5" s="506"/>
    </row>
    <row r="6" spans="1:44" x14ac:dyDescent="0.15">
      <c r="A6" s="506"/>
      <c r="B6" s="506"/>
      <c r="C6" s="506"/>
      <c r="D6" s="506"/>
      <c r="E6" s="506"/>
      <c r="F6" s="506"/>
      <c r="G6" s="506"/>
      <c r="H6" s="506"/>
      <c r="I6" s="506"/>
      <c r="J6" s="506"/>
      <c r="K6" s="506"/>
      <c r="L6" s="506"/>
      <c r="M6" s="506"/>
      <c r="N6" s="506"/>
      <c r="O6" s="506"/>
      <c r="P6" s="506"/>
      <c r="Q6" s="506"/>
      <c r="R6" s="506"/>
      <c r="S6" s="506"/>
      <c r="T6" s="506"/>
      <c r="U6" s="506"/>
      <c r="V6" s="506"/>
      <c r="W6" s="506"/>
      <c r="X6" s="506"/>
      <c r="Y6" s="506"/>
      <c r="Z6" s="506"/>
      <c r="AA6" s="506"/>
      <c r="AB6" s="506"/>
      <c r="AC6" s="506"/>
      <c r="AD6" s="506"/>
      <c r="AE6" s="506"/>
      <c r="AF6" s="506"/>
      <c r="AG6" s="506"/>
      <c r="AH6" s="506"/>
      <c r="AI6" s="506"/>
      <c r="AJ6" s="506"/>
      <c r="AK6" s="506"/>
      <c r="AL6" s="506"/>
      <c r="AM6" s="506"/>
      <c r="AN6" s="506"/>
      <c r="AO6" s="506"/>
      <c r="AP6" s="506"/>
      <c r="AQ6" s="506"/>
      <c r="AR6" s="506"/>
    </row>
    <row r="7" spans="1:44" x14ac:dyDescent="0.15">
      <c r="A7" s="110"/>
      <c r="B7" s="110"/>
      <c r="C7" s="110"/>
      <c r="D7" s="110"/>
      <c r="E7" s="110"/>
      <c r="F7" s="110"/>
      <c r="G7" s="110"/>
      <c r="H7" s="110"/>
      <c r="I7" s="110"/>
      <c r="J7" s="110"/>
      <c r="K7" s="110"/>
      <c r="L7" s="110"/>
      <c r="M7" s="110"/>
      <c r="N7" s="110"/>
      <c r="AC7" s="989" t="s">
        <v>317</v>
      </c>
      <c r="AD7" s="989"/>
      <c r="AE7" s="989"/>
      <c r="AF7" s="989"/>
      <c r="AG7" s="989"/>
      <c r="AH7" s="989"/>
      <c r="AI7" s="989"/>
      <c r="AJ7" s="989"/>
      <c r="AK7" s="989"/>
      <c r="AL7" s="989"/>
      <c r="AM7" s="989"/>
      <c r="AN7" s="989"/>
      <c r="AO7" s="989"/>
      <c r="AP7" s="989"/>
      <c r="AQ7" s="989"/>
      <c r="AR7" s="989"/>
    </row>
    <row r="8" spans="1:44" x14ac:dyDescent="0.15">
      <c r="A8" s="506" t="s">
        <v>98</v>
      </c>
      <c r="B8" s="506"/>
      <c r="C8" s="506" t="s">
        <v>97</v>
      </c>
      <c r="D8" s="506"/>
      <c r="E8" s="506"/>
      <c r="F8" s="506"/>
      <c r="G8" s="506"/>
      <c r="H8" s="506"/>
      <c r="I8" s="506"/>
      <c r="J8" s="506" t="s">
        <v>96</v>
      </c>
      <c r="K8" s="506"/>
      <c r="L8" s="506"/>
      <c r="M8" s="506"/>
      <c r="N8" s="506" t="s">
        <v>95</v>
      </c>
      <c r="O8" s="506"/>
      <c r="P8" s="506"/>
      <c r="Q8" s="506"/>
      <c r="R8" s="506"/>
      <c r="S8" s="506"/>
      <c r="T8" s="199" t="s">
        <v>94</v>
      </c>
      <c r="U8" s="200"/>
      <c r="V8" s="200"/>
      <c r="W8" s="200"/>
      <c r="X8" s="200"/>
      <c r="Y8" s="200"/>
      <c r="Z8" s="200"/>
      <c r="AA8" s="200"/>
      <c r="AB8" s="200"/>
      <c r="AC8" s="200"/>
      <c r="AD8" s="200"/>
      <c r="AE8" s="201"/>
      <c r="AF8" s="506" t="s">
        <v>93</v>
      </c>
      <c r="AG8" s="506"/>
      <c r="AH8" s="506"/>
      <c r="AI8" s="990"/>
      <c r="AJ8" s="991"/>
      <c r="AK8" s="991"/>
      <c r="AL8" s="991"/>
      <c r="AM8" s="991"/>
      <c r="AN8" s="991"/>
      <c r="AO8" s="992"/>
      <c r="AP8" s="988" t="s">
        <v>92</v>
      </c>
      <c r="AQ8" s="506"/>
      <c r="AR8" s="506"/>
    </row>
    <row r="9" spans="1:44" x14ac:dyDescent="0.15">
      <c r="A9" s="506"/>
      <c r="B9" s="506"/>
      <c r="C9" s="506"/>
      <c r="D9" s="506"/>
      <c r="E9" s="506"/>
      <c r="F9" s="506"/>
      <c r="G9" s="506"/>
      <c r="H9" s="506"/>
      <c r="I9" s="506"/>
      <c r="J9" s="506"/>
      <c r="K9" s="506"/>
      <c r="L9" s="506"/>
      <c r="M9" s="506"/>
      <c r="N9" s="506" t="s">
        <v>91</v>
      </c>
      <c r="O9" s="506"/>
      <c r="P9" s="506"/>
      <c r="Q9" s="506"/>
      <c r="R9" s="506"/>
      <c r="S9" s="506"/>
      <c r="T9" s="506" t="s">
        <v>134</v>
      </c>
      <c r="U9" s="506"/>
      <c r="V9" s="506"/>
      <c r="W9" s="506"/>
      <c r="X9" s="199" t="s">
        <v>133</v>
      </c>
      <c r="Y9" s="200"/>
      <c r="Z9" s="200"/>
      <c r="AA9" s="201"/>
      <c r="AB9" s="199" t="s">
        <v>132</v>
      </c>
      <c r="AC9" s="200"/>
      <c r="AD9" s="200"/>
      <c r="AE9" s="201"/>
      <c r="AF9" s="506"/>
      <c r="AG9" s="506"/>
      <c r="AH9" s="506"/>
      <c r="AI9" s="993"/>
      <c r="AJ9" s="994"/>
      <c r="AK9" s="994"/>
      <c r="AL9" s="994"/>
      <c r="AM9" s="994"/>
      <c r="AN9" s="994"/>
      <c r="AO9" s="995"/>
      <c r="AP9" s="506"/>
      <c r="AQ9" s="506"/>
      <c r="AR9" s="506"/>
    </row>
    <row r="10" spans="1:44" x14ac:dyDescent="0.15">
      <c r="A10" s="966">
        <v>1</v>
      </c>
      <c r="B10" s="966"/>
      <c r="C10" s="852" t="s">
        <v>718</v>
      </c>
      <c r="D10" s="777"/>
      <c r="E10" s="777"/>
      <c r="F10" s="777"/>
      <c r="G10" s="777"/>
      <c r="H10" s="777"/>
      <c r="I10" s="853"/>
      <c r="J10" s="969" t="s">
        <v>717</v>
      </c>
      <c r="K10" s="971"/>
      <c r="L10" s="971"/>
      <c r="M10" s="972"/>
      <c r="N10" s="627" t="s">
        <v>90</v>
      </c>
      <c r="O10" s="628"/>
      <c r="P10" s="628"/>
      <c r="Q10" s="628"/>
      <c r="R10" s="628"/>
      <c r="S10" s="629"/>
      <c r="T10" s="511">
        <v>8840</v>
      </c>
      <c r="U10" s="511"/>
      <c r="V10" s="511"/>
      <c r="W10" s="511"/>
      <c r="X10" s="979">
        <v>0</v>
      </c>
      <c r="Y10" s="980"/>
      <c r="Z10" s="980"/>
      <c r="AA10" s="981"/>
      <c r="AB10" s="968">
        <v>400</v>
      </c>
      <c r="AC10" s="777"/>
      <c r="AD10" s="777"/>
      <c r="AE10" s="853"/>
      <c r="AF10" s="969" t="s">
        <v>716</v>
      </c>
      <c r="AG10" s="969"/>
      <c r="AH10" s="969"/>
      <c r="AI10" s="965"/>
      <c r="AJ10" s="965"/>
      <c r="AK10" s="965"/>
      <c r="AL10" s="965"/>
      <c r="AM10" s="965"/>
      <c r="AN10" s="965"/>
      <c r="AO10" s="965"/>
      <c r="AP10" s="506"/>
      <c r="AQ10" s="506"/>
      <c r="AR10" s="506"/>
    </row>
    <row r="11" spans="1:44" x14ac:dyDescent="0.15">
      <c r="A11" s="966"/>
      <c r="B11" s="966"/>
      <c r="C11" s="240"/>
      <c r="D11" s="206"/>
      <c r="E11" s="206"/>
      <c r="F11" s="206"/>
      <c r="G11" s="206"/>
      <c r="H11" s="206"/>
      <c r="I11" s="964"/>
      <c r="J11" s="973"/>
      <c r="K11" s="974"/>
      <c r="L11" s="974"/>
      <c r="M11" s="975"/>
      <c r="N11" s="631" t="s">
        <v>721</v>
      </c>
      <c r="O11" s="632"/>
      <c r="P11" s="632"/>
      <c r="Q11" s="632"/>
      <c r="R11" s="632"/>
      <c r="S11" s="633"/>
      <c r="T11" s="511"/>
      <c r="U11" s="511"/>
      <c r="V11" s="511"/>
      <c r="W11" s="511"/>
      <c r="X11" s="982"/>
      <c r="Y11" s="983"/>
      <c r="Z11" s="983"/>
      <c r="AA11" s="984"/>
      <c r="AB11" s="240"/>
      <c r="AC11" s="206"/>
      <c r="AD11" s="206"/>
      <c r="AE11" s="964"/>
      <c r="AF11" s="969"/>
      <c r="AG11" s="969"/>
      <c r="AH11" s="969"/>
      <c r="AI11" s="965"/>
      <c r="AJ11" s="965"/>
      <c r="AK11" s="965"/>
      <c r="AL11" s="965"/>
      <c r="AM11" s="965"/>
      <c r="AN11" s="965"/>
      <c r="AO11" s="965"/>
      <c r="AP11" s="506"/>
      <c r="AQ11" s="506"/>
      <c r="AR11" s="506"/>
    </row>
    <row r="12" spans="1:44" x14ac:dyDescent="0.15">
      <c r="A12" s="966"/>
      <c r="B12" s="966"/>
      <c r="C12" s="634"/>
      <c r="D12" s="635"/>
      <c r="E12" s="635"/>
      <c r="F12" s="635"/>
      <c r="G12" s="635"/>
      <c r="H12" s="635"/>
      <c r="I12" s="636"/>
      <c r="J12" s="976"/>
      <c r="K12" s="977"/>
      <c r="L12" s="977"/>
      <c r="M12" s="978"/>
      <c r="N12" s="634" t="s">
        <v>796</v>
      </c>
      <c r="O12" s="635"/>
      <c r="P12" s="635"/>
      <c r="Q12" s="635"/>
      <c r="R12" s="635"/>
      <c r="S12" s="636"/>
      <c r="T12" s="511"/>
      <c r="U12" s="511"/>
      <c r="V12" s="511"/>
      <c r="W12" s="511"/>
      <c r="X12" s="985"/>
      <c r="Y12" s="986"/>
      <c r="Z12" s="986"/>
      <c r="AA12" s="987"/>
      <c r="AB12" s="634"/>
      <c r="AC12" s="635"/>
      <c r="AD12" s="635"/>
      <c r="AE12" s="636"/>
      <c r="AF12" s="969"/>
      <c r="AG12" s="969"/>
      <c r="AH12" s="969"/>
      <c r="AI12" s="965"/>
      <c r="AJ12" s="965"/>
      <c r="AK12" s="965"/>
      <c r="AL12" s="965"/>
      <c r="AM12" s="965"/>
      <c r="AN12" s="965"/>
      <c r="AO12" s="965"/>
      <c r="AP12" s="506"/>
      <c r="AQ12" s="506"/>
      <c r="AR12" s="506"/>
    </row>
    <row r="13" spans="1:44" x14ac:dyDescent="0.15">
      <c r="A13" s="966">
        <v>2</v>
      </c>
      <c r="B13" s="966"/>
      <c r="C13" s="852" t="s">
        <v>719</v>
      </c>
      <c r="D13" s="777"/>
      <c r="E13" s="777"/>
      <c r="F13" s="777"/>
      <c r="G13" s="777"/>
      <c r="H13" s="777"/>
      <c r="I13" s="853"/>
      <c r="J13" s="970" t="s">
        <v>716</v>
      </c>
      <c r="K13" s="971"/>
      <c r="L13" s="971"/>
      <c r="M13" s="972"/>
      <c r="N13" s="627" t="s">
        <v>90</v>
      </c>
      <c r="O13" s="628"/>
      <c r="P13" s="628"/>
      <c r="Q13" s="628"/>
      <c r="R13" s="628"/>
      <c r="S13" s="629"/>
      <c r="T13" s="511"/>
      <c r="U13" s="511"/>
      <c r="V13" s="511"/>
      <c r="W13" s="511"/>
      <c r="X13" s="979">
        <v>0</v>
      </c>
      <c r="Y13" s="980"/>
      <c r="Z13" s="980"/>
      <c r="AA13" s="981"/>
      <c r="AB13" s="968"/>
      <c r="AC13" s="777"/>
      <c r="AD13" s="777"/>
      <c r="AE13" s="853"/>
      <c r="AF13" s="970" t="s">
        <v>716</v>
      </c>
      <c r="AG13" s="971"/>
      <c r="AH13" s="972"/>
      <c r="AI13" s="965"/>
      <c r="AJ13" s="965"/>
      <c r="AK13" s="965"/>
      <c r="AL13" s="965"/>
      <c r="AM13" s="965"/>
      <c r="AN13" s="965"/>
      <c r="AO13" s="965"/>
      <c r="AP13" s="506"/>
      <c r="AQ13" s="506"/>
      <c r="AR13" s="506"/>
    </row>
    <row r="14" spans="1:44" x14ac:dyDescent="0.15">
      <c r="A14" s="966"/>
      <c r="B14" s="966"/>
      <c r="C14" s="240"/>
      <c r="D14" s="206"/>
      <c r="E14" s="206"/>
      <c r="F14" s="206"/>
      <c r="G14" s="206"/>
      <c r="H14" s="206"/>
      <c r="I14" s="964"/>
      <c r="J14" s="973"/>
      <c r="K14" s="974"/>
      <c r="L14" s="974"/>
      <c r="M14" s="975"/>
      <c r="N14" s="631" t="s">
        <v>89</v>
      </c>
      <c r="O14" s="632"/>
      <c r="P14" s="632"/>
      <c r="Q14" s="632"/>
      <c r="R14" s="632"/>
      <c r="S14" s="633"/>
      <c r="T14" s="511"/>
      <c r="U14" s="511"/>
      <c r="V14" s="511"/>
      <c r="W14" s="511"/>
      <c r="X14" s="982"/>
      <c r="Y14" s="983"/>
      <c r="Z14" s="983"/>
      <c r="AA14" s="984"/>
      <c r="AB14" s="240"/>
      <c r="AC14" s="206"/>
      <c r="AD14" s="206"/>
      <c r="AE14" s="964"/>
      <c r="AF14" s="973"/>
      <c r="AG14" s="974"/>
      <c r="AH14" s="975"/>
      <c r="AI14" s="965"/>
      <c r="AJ14" s="965"/>
      <c r="AK14" s="965"/>
      <c r="AL14" s="965"/>
      <c r="AM14" s="965"/>
      <c r="AN14" s="965"/>
      <c r="AO14" s="965"/>
      <c r="AP14" s="506"/>
      <c r="AQ14" s="506"/>
      <c r="AR14" s="506"/>
    </row>
    <row r="15" spans="1:44" x14ac:dyDescent="0.15">
      <c r="A15" s="966"/>
      <c r="B15" s="966"/>
      <c r="C15" s="634"/>
      <c r="D15" s="635"/>
      <c r="E15" s="635"/>
      <c r="F15" s="635"/>
      <c r="G15" s="635"/>
      <c r="H15" s="635"/>
      <c r="I15" s="636"/>
      <c r="J15" s="976"/>
      <c r="K15" s="977"/>
      <c r="L15" s="977"/>
      <c r="M15" s="978"/>
      <c r="N15" s="634" t="s">
        <v>433</v>
      </c>
      <c r="O15" s="635"/>
      <c r="P15" s="635"/>
      <c r="Q15" s="635"/>
      <c r="R15" s="635"/>
      <c r="S15" s="636"/>
      <c r="T15" s="511"/>
      <c r="U15" s="511"/>
      <c r="V15" s="511"/>
      <c r="W15" s="511"/>
      <c r="X15" s="985"/>
      <c r="Y15" s="986"/>
      <c r="Z15" s="986"/>
      <c r="AA15" s="987"/>
      <c r="AB15" s="634"/>
      <c r="AC15" s="635"/>
      <c r="AD15" s="635"/>
      <c r="AE15" s="636"/>
      <c r="AF15" s="976"/>
      <c r="AG15" s="977"/>
      <c r="AH15" s="978"/>
      <c r="AI15" s="965"/>
      <c r="AJ15" s="965"/>
      <c r="AK15" s="965"/>
      <c r="AL15" s="965"/>
      <c r="AM15" s="965"/>
      <c r="AN15" s="965"/>
      <c r="AO15" s="965"/>
      <c r="AP15" s="506"/>
      <c r="AQ15" s="506"/>
      <c r="AR15" s="506"/>
    </row>
    <row r="16" spans="1:44" x14ac:dyDescent="0.15">
      <c r="A16" s="966">
        <v>3</v>
      </c>
      <c r="B16" s="966"/>
      <c r="C16" s="852"/>
      <c r="D16" s="777"/>
      <c r="E16" s="777"/>
      <c r="F16" s="777"/>
      <c r="G16" s="777"/>
      <c r="H16" s="777"/>
      <c r="I16" s="853"/>
      <c r="J16" s="969"/>
      <c r="K16" s="971"/>
      <c r="L16" s="971"/>
      <c r="M16" s="972"/>
      <c r="N16" s="627"/>
      <c r="O16" s="628"/>
      <c r="P16" s="628"/>
      <c r="Q16" s="628"/>
      <c r="R16" s="628"/>
      <c r="S16" s="629"/>
      <c r="T16" s="511"/>
      <c r="U16" s="511"/>
      <c r="V16" s="511"/>
      <c r="W16" s="511"/>
      <c r="X16" s="979">
        <v>0</v>
      </c>
      <c r="Y16" s="980"/>
      <c r="Z16" s="980"/>
      <c r="AA16" s="981"/>
      <c r="AB16" s="968"/>
      <c r="AC16" s="777"/>
      <c r="AD16" s="777"/>
      <c r="AE16" s="853"/>
      <c r="AF16" s="970"/>
      <c r="AG16" s="971"/>
      <c r="AH16" s="972"/>
      <c r="AI16" s="965"/>
      <c r="AJ16" s="965"/>
      <c r="AK16" s="965"/>
      <c r="AL16" s="965"/>
      <c r="AM16" s="965"/>
      <c r="AN16" s="965"/>
      <c r="AO16" s="965"/>
      <c r="AP16" s="506"/>
      <c r="AQ16" s="506"/>
      <c r="AR16" s="506"/>
    </row>
    <row r="17" spans="1:44" x14ac:dyDescent="0.15">
      <c r="A17" s="966"/>
      <c r="B17" s="966"/>
      <c r="C17" s="240"/>
      <c r="D17" s="206"/>
      <c r="E17" s="206"/>
      <c r="F17" s="206"/>
      <c r="G17" s="206"/>
      <c r="H17" s="206"/>
      <c r="I17" s="964"/>
      <c r="J17" s="973"/>
      <c r="K17" s="974"/>
      <c r="L17" s="974"/>
      <c r="M17" s="975"/>
      <c r="N17" s="631"/>
      <c r="O17" s="632"/>
      <c r="P17" s="632"/>
      <c r="Q17" s="632"/>
      <c r="R17" s="632"/>
      <c r="S17" s="633"/>
      <c r="T17" s="511"/>
      <c r="U17" s="511"/>
      <c r="V17" s="511"/>
      <c r="W17" s="511"/>
      <c r="X17" s="982"/>
      <c r="Y17" s="983"/>
      <c r="Z17" s="983"/>
      <c r="AA17" s="984"/>
      <c r="AB17" s="240"/>
      <c r="AC17" s="206"/>
      <c r="AD17" s="206"/>
      <c r="AE17" s="964"/>
      <c r="AF17" s="973"/>
      <c r="AG17" s="974"/>
      <c r="AH17" s="975"/>
      <c r="AI17" s="965"/>
      <c r="AJ17" s="965"/>
      <c r="AK17" s="965"/>
      <c r="AL17" s="965"/>
      <c r="AM17" s="965"/>
      <c r="AN17" s="965"/>
      <c r="AO17" s="965"/>
      <c r="AP17" s="506"/>
      <c r="AQ17" s="506"/>
      <c r="AR17" s="506"/>
    </row>
    <row r="18" spans="1:44" x14ac:dyDescent="0.15">
      <c r="A18" s="966"/>
      <c r="B18" s="966"/>
      <c r="C18" s="634"/>
      <c r="D18" s="635"/>
      <c r="E18" s="635"/>
      <c r="F18" s="635"/>
      <c r="G18" s="635"/>
      <c r="H18" s="635"/>
      <c r="I18" s="636"/>
      <c r="J18" s="976"/>
      <c r="K18" s="977"/>
      <c r="L18" s="977"/>
      <c r="M18" s="978"/>
      <c r="N18" s="634"/>
      <c r="O18" s="635"/>
      <c r="P18" s="635"/>
      <c r="Q18" s="635"/>
      <c r="R18" s="635"/>
      <c r="S18" s="636"/>
      <c r="T18" s="511"/>
      <c r="U18" s="511"/>
      <c r="V18" s="511"/>
      <c r="W18" s="511"/>
      <c r="X18" s="985"/>
      <c r="Y18" s="986"/>
      <c r="Z18" s="986"/>
      <c r="AA18" s="987"/>
      <c r="AB18" s="634"/>
      <c r="AC18" s="635"/>
      <c r="AD18" s="635"/>
      <c r="AE18" s="636"/>
      <c r="AF18" s="976"/>
      <c r="AG18" s="977"/>
      <c r="AH18" s="978"/>
      <c r="AI18" s="965"/>
      <c r="AJ18" s="965"/>
      <c r="AK18" s="965"/>
      <c r="AL18" s="965"/>
      <c r="AM18" s="965"/>
      <c r="AN18" s="965"/>
      <c r="AO18" s="965"/>
      <c r="AP18" s="506"/>
      <c r="AQ18" s="506"/>
      <c r="AR18" s="506"/>
    </row>
    <row r="19" spans="1:44" x14ac:dyDescent="0.15">
      <c r="A19" s="966">
        <v>4</v>
      </c>
      <c r="B19" s="966"/>
      <c r="C19" s="852"/>
      <c r="D19" s="777"/>
      <c r="E19" s="777"/>
      <c r="F19" s="777"/>
      <c r="G19" s="777"/>
      <c r="H19" s="777"/>
      <c r="I19" s="853"/>
      <c r="J19" s="969"/>
      <c r="K19" s="971"/>
      <c r="L19" s="971"/>
      <c r="M19" s="972"/>
      <c r="N19" s="627"/>
      <c r="O19" s="628"/>
      <c r="P19" s="628"/>
      <c r="Q19" s="628"/>
      <c r="R19" s="628"/>
      <c r="S19" s="629"/>
      <c r="T19" s="511"/>
      <c r="U19" s="511"/>
      <c r="V19" s="511"/>
      <c r="W19" s="511"/>
      <c r="X19" s="979">
        <v>0</v>
      </c>
      <c r="Y19" s="980"/>
      <c r="Z19" s="980"/>
      <c r="AA19" s="981"/>
      <c r="AB19" s="968"/>
      <c r="AC19" s="777"/>
      <c r="AD19" s="777"/>
      <c r="AE19" s="853"/>
      <c r="AF19" s="970"/>
      <c r="AG19" s="971"/>
      <c r="AH19" s="972"/>
      <c r="AI19" s="965"/>
      <c r="AJ19" s="965"/>
      <c r="AK19" s="965"/>
      <c r="AL19" s="965"/>
      <c r="AM19" s="965"/>
      <c r="AN19" s="965"/>
      <c r="AO19" s="965"/>
      <c r="AP19" s="506"/>
      <c r="AQ19" s="506"/>
      <c r="AR19" s="506"/>
    </row>
    <row r="20" spans="1:44" x14ac:dyDescent="0.15">
      <c r="A20" s="966"/>
      <c r="B20" s="966"/>
      <c r="C20" s="240"/>
      <c r="D20" s="206"/>
      <c r="E20" s="206"/>
      <c r="F20" s="206"/>
      <c r="G20" s="206"/>
      <c r="H20" s="206"/>
      <c r="I20" s="964"/>
      <c r="J20" s="973"/>
      <c r="K20" s="974"/>
      <c r="L20" s="974"/>
      <c r="M20" s="975"/>
      <c r="N20" s="631"/>
      <c r="O20" s="632"/>
      <c r="P20" s="632"/>
      <c r="Q20" s="632"/>
      <c r="R20" s="632"/>
      <c r="S20" s="633"/>
      <c r="T20" s="511"/>
      <c r="U20" s="511"/>
      <c r="V20" s="511"/>
      <c r="W20" s="511"/>
      <c r="X20" s="982"/>
      <c r="Y20" s="983"/>
      <c r="Z20" s="983"/>
      <c r="AA20" s="984"/>
      <c r="AB20" s="240"/>
      <c r="AC20" s="206"/>
      <c r="AD20" s="206"/>
      <c r="AE20" s="964"/>
      <c r="AF20" s="973"/>
      <c r="AG20" s="974"/>
      <c r="AH20" s="975"/>
      <c r="AI20" s="965"/>
      <c r="AJ20" s="965"/>
      <c r="AK20" s="965"/>
      <c r="AL20" s="965"/>
      <c r="AM20" s="965"/>
      <c r="AN20" s="965"/>
      <c r="AO20" s="965"/>
      <c r="AP20" s="506"/>
      <c r="AQ20" s="506"/>
      <c r="AR20" s="506"/>
    </row>
    <row r="21" spans="1:44" x14ac:dyDescent="0.15">
      <c r="A21" s="966"/>
      <c r="B21" s="966"/>
      <c r="C21" s="634"/>
      <c r="D21" s="635"/>
      <c r="E21" s="635"/>
      <c r="F21" s="635"/>
      <c r="G21" s="635"/>
      <c r="H21" s="635"/>
      <c r="I21" s="636"/>
      <c r="J21" s="976"/>
      <c r="K21" s="977"/>
      <c r="L21" s="977"/>
      <c r="M21" s="978"/>
      <c r="N21" s="634"/>
      <c r="O21" s="635"/>
      <c r="P21" s="635"/>
      <c r="Q21" s="635"/>
      <c r="R21" s="635"/>
      <c r="S21" s="636"/>
      <c r="T21" s="511"/>
      <c r="U21" s="511"/>
      <c r="V21" s="511"/>
      <c r="W21" s="511"/>
      <c r="X21" s="985"/>
      <c r="Y21" s="986"/>
      <c r="Z21" s="986"/>
      <c r="AA21" s="987"/>
      <c r="AB21" s="634"/>
      <c r="AC21" s="635"/>
      <c r="AD21" s="635"/>
      <c r="AE21" s="636"/>
      <c r="AF21" s="976"/>
      <c r="AG21" s="977"/>
      <c r="AH21" s="978"/>
      <c r="AI21" s="965"/>
      <c r="AJ21" s="965"/>
      <c r="AK21" s="965"/>
      <c r="AL21" s="965"/>
      <c r="AM21" s="965"/>
      <c r="AN21" s="965"/>
      <c r="AO21" s="965"/>
      <c r="AP21" s="506"/>
      <c r="AQ21" s="506"/>
      <c r="AR21" s="506"/>
    </row>
    <row r="22" spans="1:44" x14ac:dyDescent="0.15">
      <c r="A22" s="966">
        <v>5</v>
      </c>
      <c r="B22" s="966"/>
      <c r="C22" s="506"/>
      <c r="D22" s="506"/>
      <c r="E22" s="506"/>
      <c r="F22" s="506"/>
      <c r="G22" s="506"/>
      <c r="H22" s="506"/>
      <c r="I22" s="506"/>
      <c r="J22" s="969"/>
      <c r="K22" s="971"/>
      <c r="L22" s="971"/>
      <c r="M22" s="972"/>
      <c r="N22" s="627"/>
      <c r="O22" s="628"/>
      <c r="P22" s="628"/>
      <c r="Q22" s="628"/>
      <c r="R22" s="628"/>
      <c r="S22" s="629"/>
      <c r="T22" s="511"/>
      <c r="U22" s="511"/>
      <c r="V22" s="511"/>
      <c r="W22" s="511"/>
      <c r="X22" s="979">
        <v>0</v>
      </c>
      <c r="Y22" s="980"/>
      <c r="Z22" s="980"/>
      <c r="AA22" s="981"/>
      <c r="AB22" s="968"/>
      <c r="AC22" s="777"/>
      <c r="AD22" s="777"/>
      <c r="AE22" s="853"/>
      <c r="AF22" s="970"/>
      <c r="AG22" s="971"/>
      <c r="AH22" s="972"/>
      <c r="AI22" s="965"/>
      <c r="AJ22" s="965"/>
      <c r="AK22" s="965"/>
      <c r="AL22" s="965"/>
      <c r="AM22" s="965"/>
      <c r="AN22" s="965"/>
      <c r="AO22" s="965"/>
      <c r="AP22" s="506"/>
      <c r="AQ22" s="506"/>
      <c r="AR22" s="506"/>
    </row>
    <row r="23" spans="1:44" x14ac:dyDescent="0.15">
      <c r="A23" s="966"/>
      <c r="B23" s="966"/>
      <c r="C23" s="506"/>
      <c r="D23" s="506"/>
      <c r="E23" s="506"/>
      <c r="F23" s="506"/>
      <c r="G23" s="506"/>
      <c r="H23" s="506"/>
      <c r="I23" s="506"/>
      <c r="J23" s="973"/>
      <c r="K23" s="974"/>
      <c r="L23" s="974"/>
      <c r="M23" s="975"/>
      <c r="N23" s="631"/>
      <c r="O23" s="632"/>
      <c r="P23" s="632"/>
      <c r="Q23" s="632"/>
      <c r="R23" s="632"/>
      <c r="S23" s="633"/>
      <c r="T23" s="511"/>
      <c r="U23" s="511"/>
      <c r="V23" s="511"/>
      <c r="W23" s="511"/>
      <c r="X23" s="982"/>
      <c r="Y23" s="983"/>
      <c r="Z23" s="983"/>
      <c r="AA23" s="984"/>
      <c r="AB23" s="240"/>
      <c r="AC23" s="206"/>
      <c r="AD23" s="206"/>
      <c r="AE23" s="964"/>
      <c r="AF23" s="973"/>
      <c r="AG23" s="974"/>
      <c r="AH23" s="975"/>
      <c r="AI23" s="965"/>
      <c r="AJ23" s="965"/>
      <c r="AK23" s="965"/>
      <c r="AL23" s="965"/>
      <c r="AM23" s="965"/>
      <c r="AN23" s="965"/>
      <c r="AO23" s="965"/>
      <c r="AP23" s="506"/>
      <c r="AQ23" s="506"/>
      <c r="AR23" s="506"/>
    </row>
    <row r="24" spans="1:44" x14ac:dyDescent="0.15">
      <c r="A24" s="966"/>
      <c r="B24" s="966"/>
      <c r="C24" s="506"/>
      <c r="D24" s="506"/>
      <c r="E24" s="506"/>
      <c r="F24" s="506"/>
      <c r="G24" s="506"/>
      <c r="H24" s="506"/>
      <c r="I24" s="506"/>
      <c r="J24" s="976"/>
      <c r="K24" s="977"/>
      <c r="L24" s="977"/>
      <c r="M24" s="978"/>
      <c r="N24" s="634"/>
      <c r="O24" s="635"/>
      <c r="P24" s="635"/>
      <c r="Q24" s="635"/>
      <c r="R24" s="635"/>
      <c r="S24" s="636"/>
      <c r="T24" s="511"/>
      <c r="U24" s="511"/>
      <c r="V24" s="511"/>
      <c r="W24" s="511"/>
      <c r="X24" s="985"/>
      <c r="Y24" s="986"/>
      <c r="Z24" s="986"/>
      <c r="AA24" s="987"/>
      <c r="AB24" s="634"/>
      <c r="AC24" s="635"/>
      <c r="AD24" s="635"/>
      <c r="AE24" s="636"/>
      <c r="AF24" s="976"/>
      <c r="AG24" s="977"/>
      <c r="AH24" s="978"/>
      <c r="AI24" s="965"/>
      <c r="AJ24" s="965"/>
      <c r="AK24" s="965"/>
      <c r="AL24" s="965"/>
      <c r="AM24" s="965"/>
      <c r="AN24" s="965"/>
      <c r="AO24" s="965"/>
      <c r="AP24" s="506"/>
      <c r="AQ24" s="506"/>
      <c r="AR24" s="506"/>
    </row>
    <row r="25" spans="1:44" x14ac:dyDescent="0.15">
      <c r="A25" s="966">
        <v>6</v>
      </c>
      <c r="B25" s="966"/>
      <c r="C25" s="506"/>
      <c r="D25" s="506"/>
      <c r="E25" s="506"/>
      <c r="F25" s="506"/>
      <c r="G25" s="506"/>
      <c r="H25" s="506"/>
      <c r="I25" s="506"/>
      <c r="J25" s="969"/>
      <c r="K25" s="971"/>
      <c r="L25" s="971"/>
      <c r="M25" s="972"/>
      <c r="N25" s="627"/>
      <c r="O25" s="628"/>
      <c r="P25" s="628"/>
      <c r="Q25" s="628"/>
      <c r="R25" s="628"/>
      <c r="S25" s="629"/>
      <c r="T25" s="511"/>
      <c r="U25" s="511"/>
      <c r="V25" s="511"/>
      <c r="W25" s="511"/>
      <c r="X25" s="979">
        <v>0</v>
      </c>
      <c r="Y25" s="980"/>
      <c r="Z25" s="980"/>
      <c r="AA25" s="981"/>
      <c r="AB25" s="968"/>
      <c r="AC25" s="777"/>
      <c r="AD25" s="777"/>
      <c r="AE25" s="853"/>
      <c r="AF25" s="970"/>
      <c r="AG25" s="971"/>
      <c r="AH25" s="972"/>
      <c r="AI25" s="965"/>
      <c r="AJ25" s="965"/>
      <c r="AK25" s="965"/>
      <c r="AL25" s="965"/>
      <c r="AM25" s="965"/>
      <c r="AN25" s="965"/>
      <c r="AO25" s="965"/>
      <c r="AP25" s="506"/>
      <c r="AQ25" s="506"/>
      <c r="AR25" s="506"/>
    </row>
    <row r="26" spans="1:44" x14ac:dyDescent="0.15">
      <c r="A26" s="966"/>
      <c r="B26" s="966"/>
      <c r="C26" s="506"/>
      <c r="D26" s="506"/>
      <c r="E26" s="506"/>
      <c r="F26" s="506"/>
      <c r="G26" s="506"/>
      <c r="H26" s="506"/>
      <c r="I26" s="506"/>
      <c r="J26" s="973"/>
      <c r="K26" s="974"/>
      <c r="L26" s="974"/>
      <c r="M26" s="975"/>
      <c r="N26" s="631"/>
      <c r="O26" s="632"/>
      <c r="P26" s="632"/>
      <c r="Q26" s="632"/>
      <c r="R26" s="632"/>
      <c r="S26" s="633"/>
      <c r="T26" s="511"/>
      <c r="U26" s="511"/>
      <c r="V26" s="511"/>
      <c r="W26" s="511"/>
      <c r="X26" s="982"/>
      <c r="Y26" s="983"/>
      <c r="Z26" s="983"/>
      <c r="AA26" s="984"/>
      <c r="AB26" s="240"/>
      <c r="AC26" s="206"/>
      <c r="AD26" s="206"/>
      <c r="AE26" s="964"/>
      <c r="AF26" s="973"/>
      <c r="AG26" s="974"/>
      <c r="AH26" s="975"/>
      <c r="AI26" s="965"/>
      <c r="AJ26" s="965"/>
      <c r="AK26" s="965"/>
      <c r="AL26" s="965"/>
      <c r="AM26" s="965"/>
      <c r="AN26" s="965"/>
      <c r="AO26" s="965"/>
      <c r="AP26" s="506"/>
      <c r="AQ26" s="506"/>
      <c r="AR26" s="506"/>
    </row>
    <row r="27" spans="1:44" x14ac:dyDescent="0.15">
      <c r="A27" s="966"/>
      <c r="B27" s="966"/>
      <c r="C27" s="506"/>
      <c r="D27" s="506"/>
      <c r="E27" s="506"/>
      <c r="F27" s="506"/>
      <c r="G27" s="506"/>
      <c r="H27" s="506"/>
      <c r="I27" s="506"/>
      <c r="J27" s="976"/>
      <c r="K27" s="977"/>
      <c r="L27" s="977"/>
      <c r="M27" s="978"/>
      <c r="N27" s="634"/>
      <c r="O27" s="635"/>
      <c r="P27" s="635"/>
      <c r="Q27" s="635"/>
      <c r="R27" s="635"/>
      <c r="S27" s="636"/>
      <c r="T27" s="511"/>
      <c r="U27" s="511"/>
      <c r="V27" s="511"/>
      <c r="W27" s="511"/>
      <c r="X27" s="985"/>
      <c r="Y27" s="986"/>
      <c r="Z27" s="986"/>
      <c r="AA27" s="987"/>
      <c r="AB27" s="634"/>
      <c r="AC27" s="635"/>
      <c r="AD27" s="635"/>
      <c r="AE27" s="636"/>
      <c r="AF27" s="976"/>
      <c r="AG27" s="977"/>
      <c r="AH27" s="978"/>
      <c r="AI27" s="965"/>
      <c r="AJ27" s="965"/>
      <c r="AK27" s="965"/>
      <c r="AL27" s="965"/>
      <c r="AM27" s="965"/>
      <c r="AN27" s="965"/>
      <c r="AO27" s="965"/>
      <c r="AP27" s="506"/>
      <c r="AQ27" s="506"/>
      <c r="AR27" s="506"/>
    </row>
    <row r="28" spans="1:44" x14ac:dyDescent="0.15">
      <c r="A28" s="966">
        <v>7</v>
      </c>
      <c r="B28" s="966"/>
      <c r="C28" s="506"/>
      <c r="D28" s="506"/>
      <c r="E28" s="506"/>
      <c r="F28" s="506"/>
      <c r="G28" s="506"/>
      <c r="H28" s="506"/>
      <c r="I28" s="506"/>
      <c r="J28" s="969"/>
      <c r="K28" s="971"/>
      <c r="L28" s="971"/>
      <c r="M28" s="972"/>
      <c r="N28" s="627"/>
      <c r="O28" s="628"/>
      <c r="P28" s="628"/>
      <c r="Q28" s="628"/>
      <c r="R28" s="628"/>
      <c r="S28" s="629"/>
      <c r="T28" s="511"/>
      <c r="U28" s="511"/>
      <c r="V28" s="511"/>
      <c r="W28" s="511"/>
      <c r="X28" s="979">
        <v>0</v>
      </c>
      <c r="Y28" s="980"/>
      <c r="Z28" s="980"/>
      <c r="AA28" s="981"/>
      <c r="AB28" s="968"/>
      <c r="AC28" s="777"/>
      <c r="AD28" s="777"/>
      <c r="AE28" s="853"/>
      <c r="AF28" s="970"/>
      <c r="AG28" s="971"/>
      <c r="AH28" s="972"/>
      <c r="AI28" s="965"/>
      <c r="AJ28" s="965"/>
      <c r="AK28" s="965"/>
      <c r="AL28" s="965"/>
      <c r="AM28" s="965"/>
      <c r="AN28" s="965"/>
      <c r="AO28" s="965"/>
      <c r="AP28" s="506"/>
      <c r="AQ28" s="506"/>
      <c r="AR28" s="506"/>
    </row>
    <row r="29" spans="1:44" x14ac:dyDescent="0.15">
      <c r="A29" s="966"/>
      <c r="B29" s="966"/>
      <c r="C29" s="506"/>
      <c r="D29" s="506"/>
      <c r="E29" s="506"/>
      <c r="F29" s="506"/>
      <c r="G29" s="506"/>
      <c r="H29" s="506"/>
      <c r="I29" s="506"/>
      <c r="J29" s="973"/>
      <c r="K29" s="974"/>
      <c r="L29" s="974"/>
      <c r="M29" s="975"/>
      <c r="N29" s="631"/>
      <c r="O29" s="632"/>
      <c r="P29" s="632"/>
      <c r="Q29" s="632"/>
      <c r="R29" s="632"/>
      <c r="S29" s="633"/>
      <c r="T29" s="511"/>
      <c r="U29" s="511"/>
      <c r="V29" s="511"/>
      <c r="W29" s="511"/>
      <c r="X29" s="982"/>
      <c r="Y29" s="983"/>
      <c r="Z29" s="983"/>
      <c r="AA29" s="984"/>
      <c r="AB29" s="240"/>
      <c r="AC29" s="206"/>
      <c r="AD29" s="206"/>
      <c r="AE29" s="964"/>
      <c r="AF29" s="973"/>
      <c r="AG29" s="974"/>
      <c r="AH29" s="975"/>
      <c r="AI29" s="965"/>
      <c r="AJ29" s="965"/>
      <c r="AK29" s="965"/>
      <c r="AL29" s="965"/>
      <c r="AM29" s="965"/>
      <c r="AN29" s="965"/>
      <c r="AO29" s="965"/>
      <c r="AP29" s="506"/>
      <c r="AQ29" s="506"/>
      <c r="AR29" s="506"/>
    </row>
    <row r="30" spans="1:44" x14ac:dyDescent="0.15">
      <c r="A30" s="966"/>
      <c r="B30" s="966"/>
      <c r="C30" s="506"/>
      <c r="D30" s="506"/>
      <c r="E30" s="506"/>
      <c r="F30" s="506"/>
      <c r="G30" s="506"/>
      <c r="H30" s="506"/>
      <c r="I30" s="506"/>
      <c r="J30" s="976"/>
      <c r="K30" s="977"/>
      <c r="L30" s="977"/>
      <c r="M30" s="978"/>
      <c r="N30" s="634"/>
      <c r="O30" s="635"/>
      <c r="P30" s="635"/>
      <c r="Q30" s="635"/>
      <c r="R30" s="635"/>
      <c r="S30" s="636"/>
      <c r="T30" s="511"/>
      <c r="U30" s="511"/>
      <c r="V30" s="511"/>
      <c r="W30" s="511"/>
      <c r="X30" s="985"/>
      <c r="Y30" s="986"/>
      <c r="Z30" s="986"/>
      <c r="AA30" s="987"/>
      <c r="AB30" s="634"/>
      <c r="AC30" s="635"/>
      <c r="AD30" s="635"/>
      <c r="AE30" s="636"/>
      <c r="AF30" s="976"/>
      <c r="AG30" s="977"/>
      <c r="AH30" s="978"/>
      <c r="AI30" s="965"/>
      <c r="AJ30" s="965"/>
      <c r="AK30" s="965"/>
      <c r="AL30" s="965"/>
      <c r="AM30" s="965"/>
      <c r="AN30" s="965"/>
      <c r="AO30" s="965"/>
      <c r="AP30" s="506"/>
      <c r="AQ30" s="506"/>
      <c r="AR30" s="506"/>
    </row>
    <row r="31" spans="1:44" x14ac:dyDescent="0.15">
      <c r="A31" s="966">
        <v>8</v>
      </c>
      <c r="B31" s="966"/>
      <c r="C31" s="506"/>
      <c r="D31" s="506"/>
      <c r="E31" s="506"/>
      <c r="F31" s="506"/>
      <c r="G31" s="506"/>
      <c r="H31" s="506"/>
      <c r="I31" s="506"/>
      <c r="J31" s="1013"/>
      <c r="K31" s="1014"/>
      <c r="L31" s="1014"/>
      <c r="M31" s="1015"/>
      <c r="N31" s="627"/>
      <c r="O31" s="628"/>
      <c r="P31" s="628"/>
      <c r="Q31" s="628"/>
      <c r="R31" s="628"/>
      <c r="S31" s="629"/>
      <c r="T31" s="506"/>
      <c r="U31" s="506"/>
      <c r="V31" s="506"/>
      <c r="W31" s="506"/>
      <c r="X31" s="852"/>
      <c r="Y31" s="777"/>
      <c r="Z31" s="777"/>
      <c r="AA31" s="853"/>
      <c r="AB31" s="852"/>
      <c r="AC31" s="777"/>
      <c r="AD31" s="777"/>
      <c r="AE31" s="853"/>
      <c r="AF31" s="506"/>
      <c r="AG31" s="506"/>
      <c r="AH31" s="506"/>
      <c r="AI31" s="965"/>
      <c r="AJ31" s="965"/>
      <c r="AK31" s="965"/>
      <c r="AL31" s="965"/>
      <c r="AM31" s="965"/>
      <c r="AN31" s="965"/>
      <c r="AO31" s="965"/>
      <c r="AP31" s="506"/>
      <c r="AQ31" s="506"/>
      <c r="AR31" s="506"/>
    </row>
    <row r="32" spans="1:44" x14ac:dyDescent="0.15">
      <c r="A32" s="966"/>
      <c r="B32" s="966"/>
      <c r="C32" s="506"/>
      <c r="D32" s="506"/>
      <c r="E32" s="506"/>
      <c r="F32" s="506"/>
      <c r="G32" s="506"/>
      <c r="H32" s="506"/>
      <c r="I32" s="506"/>
      <c r="J32" s="1016"/>
      <c r="K32" s="1017"/>
      <c r="L32" s="1017"/>
      <c r="M32" s="1018"/>
      <c r="N32" s="631"/>
      <c r="O32" s="632"/>
      <c r="P32" s="632"/>
      <c r="Q32" s="632"/>
      <c r="R32" s="632"/>
      <c r="S32" s="633"/>
      <c r="T32" s="506"/>
      <c r="U32" s="506"/>
      <c r="V32" s="506"/>
      <c r="W32" s="506"/>
      <c r="X32" s="240"/>
      <c r="Y32" s="206"/>
      <c r="Z32" s="206"/>
      <c r="AA32" s="964"/>
      <c r="AB32" s="240"/>
      <c r="AC32" s="206"/>
      <c r="AD32" s="206"/>
      <c r="AE32" s="964"/>
      <c r="AF32" s="506"/>
      <c r="AG32" s="506"/>
      <c r="AH32" s="506"/>
      <c r="AI32" s="965"/>
      <c r="AJ32" s="965"/>
      <c r="AK32" s="965"/>
      <c r="AL32" s="965"/>
      <c r="AM32" s="965"/>
      <c r="AN32" s="965"/>
      <c r="AO32" s="965"/>
      <c r="AP32" s="506"/>
      <c r="AQ32" s="506"/>
      <c r="AR32" s="506"/>
    </row>
    <row r="33" spans="1:44" x14ac:dyDescent="0.15">
      <c r="A33" s="966"/>
      <c r="B33" s="966"/>
      <c r="C33" s="506"/>
      <c r="D33" s="506"/>
      <c r="E33" s="506"/>
      <c r="F33" s="506"/>
      <c r="G33" s="506"/>
      <c r="H33" s="506"/>
      <c r="I33" s="506"/>
      <c r="J33" s="1019"/>
      <c r="K33" s="1020"/>
      <c r="L33" s="1020"/>
      <c r="M33" s="1021"/>
      <c r="N33" s="634"/>
      <c r="O33" s="635"/>
      <c r="P33" s="635"/>
      <c r="Q33" s="635"/>
      <c r="R33" s="635"/>
      <c r="S33" s="636"/>
      <c r="T33" s="506"/>
      <c r="U33" s="506"/>
      <c r="V33" s="506"/>
      <c r="W33" s="506"/>
      <c r="X33" s="634"/>
      <c r="Y33" s="635"/>
      <c r="Z33" s="635"/>
      <c r="AA33" s="636"/>
      <c r="AB33" s="634"/>
      <c r="AC33" s="635"/>
      <c r="AD33" s="635"/>
      <c r="AE33" s="636"/>
      <c r="AF33" s="506"/>
      <c r="AG33" s="506"/>
      <c r="AH33" s="506"/>
      <c r="AI33" s="965"/>
      <c r="AJ33" s="965"/>
      <c r="AK33" s="965"/>
      <c r="AL33" s="965"/>
      <c r="AM33" s="965"/>
      <c r="AN33" s="965"/>
      <c r="AO33" s="965"/>
      <c r="AP33" s="506"/>
      <c r="AQ33" s="506"/>
      <c r="AR33" s="506"/>
    </row>
    <row r="34" spans="1:44" x14ac:dyDescent="0.15">
      <c r="A34" s="966">
        <v>9</v>
      </c>
      <c r="B34" s="966"/>
      <c r="C34" s="506"/>
      <c r="D34" s="506"/>
      <c r="E34" s="506"/>
      <c r="F34" s="506"/>
      <c r="G34" s="506"/>
      <c r="H34" s="506"/>
      <c r="I34" s="506"/>
      <c r="J34" s="852"/>
      <c r="K34" s="777"/>
      <c r="L34" s="777"/>
      <c r="M34" s="853"/>
      <c r="N34" s="627"/>
      <c r="O34" s="628"/>
      <c r="P34" s="628"/>
      <c r="Q34" s="628"/>
      <c r="R34" s="628"/>
      <c r="S34" s="629"/>
      <c r="T34" s="506"/>
      <c r="U34" s="506"/>
      <c r="V34" s="506"/>
      <c r="W34" s="506"/>
      <c r="X34" s="852"/>
      <c r="Y34" s="777"/>
      <c r="Z34" s="777"/>
      <c r="AA34" s="853"/>
      <c r="AB34" s="852"/>
      <c r="AC34" s="777"/>
      <c r="AD34" s="777"/>
      <c r="AE34" s="853"/>
      <c r="AF34" s="506"/>
      <c r="AG34" s="506"/>
      <c r="AH34" s="506"/>
      <c r="AI34" s="965"/>
      <c r="AJ34" s="965"/>
      <c r="AK34" s="965"/>
      <c r="AL34" s="965"/>
      <c r="AM34" s="965"/>
      <c r="AN34" s="965"/>
      <c r="AO34" s="965"/>
      <c r="AP34" s="506"/>
      <c r="AQ34" s="506"/>
      <c r="AR34" s="506"/>
    </row>
    <row r="35" spans="1:44" x14ac:dyDescent="0.15">
      <c r="A35" s="966"/>
      <c r="B35" s="966"/>
      <c r="C35" s="506"/>
      <c r="D35" s="506"/>
      <c r="E35" s="506"/>
      <c r="F35" s="506"/>
      <c r="G35" s="506"/>
      <c r="H35" s="506"/>
      <c r="I35" s="506"/>
      <c r="J35" s="240"/>
      <c r="K35" s="206"/>
      <c r="L35" s="206"/>
      <c r="M35" s="964"/>
      <c r="N35" s="631"/>
      <c r="O35" s="632"/>
      <c r="P35" s="632"/>
      <c r="Q35" s="632"/>
      <c r="R35" s="632"/>
      <c r="S35" s="633"/>
      <c r="T35" s="506"/>
      <c r="U35" s="506"/>
      <c r="V35" s="506"/>
      <c r="W35" s="506"/>
      <c r="X35" s="240"/>
      <c r="Y35" s="206"/>
      <c r="Z35" s="206"/>
      <c r="AA35" s="964"/>
      <c r="AB35" s="240"/>
      <c r="AC35" s="206"/>
      <c r="AD35" s="206"/>
      <c r="AE35" s="964"/>
      <c r="AF35" s="506"/>
      <c r="AG35" s="506"/>
      <c r="AH35" s="506"/>
      <c r="AI35" s="965"/>
      <c r="AJ35" s="965"/>
      <c r="AK35" s="965"/>
      <c r="AL35" s="965"/>
      <c r="AM35" s="965"/>
      <c r="AN35" s="965"/>
      <c r="AO35" s="965"/>
      <c r="AP35" s="506"/>
      <c r="AQ35" s="506"/>
      <c r="AR35" s="506"/>
    </row>
    <row r="36" spans="1:44" x14ac:dyDescent="0.15">
      <c r="A36" s="966"/>
      <c r="B36" s="966"/>
      <c r="C36" s="506"/>
      <c r="D36" s="506"/>
      <c r="E36" s="506"/>
      <c r="F36" s="506"/>
      <c r="G36" s="506"/>
      <c r="H36" s="506"/>
      <c r="I36" s="506"/>
      <c r="J36" s="634"/>
      <c r="K36" s="635"/>
      <c r="L36" s="635"/>
      <c r="M36" s="636"/>
      <c r="N36" s="634"/>
      <c r="O36" s="635"/>
      <c r="P36" s="635"/>
      <c r="Q36" s="635"/>
      <c r="R36" s="635"/>
      <c r="S36" s="636"/>
      <c r="T36" s="506"/>
      <c r="U36" s="506"/>
      <c r="V36" s="506"/>
      <c r="W36" s="506"/>
      <c r="X36" s="634"/>
      <c r="Y36" s="635"/>
      <c r="Z36" s="635"/>
      <c r="AA36" s="636"/>
      <c r="AB36" s="634"/>
      <c r="AC36" s="635"/>
      <c r="AD36" s="635"/>
      <c r="AE36" s="636"/>
      <c r="AF36" s="506"/>
      <c r="AG36" s="506"/>
      <c r="AH36" s="506"/>
      <c r="AI36" s="965"/>
      <c r="AJ36" s="965"/>
      <c r="AK36" s="965"/>
      <c r="AL36" s="965"/>
      <c r="AM36" s="965"/>
      <c r="AN36" s="965"/>
      <c r="AO36" s="965"/>
      <c r="AP36" s="506"/>
      <c r="AQ36" s="506"/>
      <c r="AR36" s="506"/>
    </row>
    <row r="37" spans="1:44" x14ac:dyDescent="0.15">
      <c r="A37" s="966">
        <v>10</v>
      </c>
      <c r="B37" s="966"/>
      <c r="C37" s="506"/>
      <c r="D37" s="506"/>
      <c r="E37" s="506"/>
      <c r="F37" s="506"/>
      <c r="G37" s="506"/>
      <c r="H37" s="506"/>
      <c r="I37" s="506"/>
      <c r="J37" s="506"/>
      <c r="K37" s="506"/>
      <c r="L37" s="506"/>
      <c r="M37" s="506"/>
      <c r="N37" s="627"/>
      <c r="O37" s="628"/>
      <c r="P37" s="628"/>
      <c r="Q37" s="628"/>
      <c r="R37" s="628"/>
      <c r="S37" s="629"/>
      <c r="T37" s="506"/>
      <c r="U37" s="506"/>
      <c r="V37" s="506"/>
      <c r="W37" s="506"/>
      <c r="X37" s="852"/>
      <c r="Y37" s="777"/>
      <c r="Z37" s="777"/>
      <c r="AA37" s="853"/>
      <c r="AB37" s="852"/>
      <c r="AC37" s="777"/>
      <c r="AD37" s="777"/>
      <c r="AE37" s="853"/>
      <c r="AF37" s="506"/>
      <c r="AG37" s="506"/>
      <c r="AH37" s="506"/>
      <c r="AI37" s="965"/>
      <c r="AJ37" s="965"/>
      <c r="AK37" s="965"/>
      <c r="AL37" s="965"/>
      <c r="AM37" s="965"/>
      <c r="AN37" s="965"/>
      <c r="AO37" s="965"/>
      <c r="AP37" s="506"/>
      <c r="AQ37" s="506"/>
      <c r="AR37" s="506"/>
    </row>
    <row r="38" spans="1:44" x14ac:dyDescent="0.15">
      <c r="A38" s="966"/>
      <c r="B38" s="966"/>
      <c r="C38" s="506"/>
      <c r="D38" s="506"/>
      <c r="E38" s="506"/>
      <c r="F38" s="506"/>
      <c r="G38" s="506"/>
      <c r="H38" s="506"/>
      <c r="I38" s="506"/>
      <c r="J38" s="506"/>
      <c r="K38" s="506"/>
      <c r="L38" s="506"/>
      <c r="M38" s="506"/>
      <c r="N38" s="631"/>
      <c r="O38" s="632"/>
      <c r="P38" s="632"/>
      <c r="Q38" s="632"/>
      <c r="R38" s="632"/>
      <c r="S38" s="633"/>
      <c r="T38" s="506"/>
      <c r="U38" s="506"/>
      <c r="V38" s="506"/>
      <c r="W38" s="506"/>
      <c r="X38" s="240"/>
      <c r="Y38" s="206"/>
      <c r="Z38" s="206"/>
      <c r="AA38" s="964"/>
      <c r="AB38" s="240"/>
      <c r="AC38" s="206"/>
      <c r="AD38" s="206"/>
      <c r="AE38" s="964"/>
      <c r="AF38" s="506"/>
      <c r="AG38" s="506"/>
      <c r="AH38" s="506"/>
      <c r="AI38" s="965"/>
      <c r="AJ38" s="965"/>
      <c r="AK38" s="965"/>
      <c r="AL38" s="965"/>
      <c r="AM38" s="965"/>
      <c r="AN38" s="965"/>
      <c r="AO38" s="965"/>
      <c r="AP38" s="506"/>
      <c r="AQ38" s="506"/>
      <c r="AR38" s="506"/>
    </row>
    <row r="39" spans="1:44" x14ac:dyDescent="0.15">
      <c r="A39" s="966"/>
      <c r="B39" s="966"/>
      <c r="C39" s="506"/>
      <c r="D39" s="506"/>
      <c r="E39" s="506"/>
      <c r="F39" s="506"/>
      <c r="G39" s="506"/>
      <c r="H39" s="506"/>
      <c r="I39" s="506"/>
      <c r="J39" s="506"/>
      <c r="K39" s="506"/>
      <c r="L39" s="506"/>
      <c r="M39" s="506"/>
      <c r="N39" s="634"/>
      <c r="O39" s="635"/>
      <c r="P39" s="635"/>
      <c r="Q39" s="635"/>
      <c r="R39" s="635"/>
      <c r="S39" s="636"/>
      <c r="T39" s="506"/>
      <c r="U39" s="506"/>
      <c r="V39" s="506"/>
      <c r="W39" s="506"/>
      <c r="X39" s="634"/>
      <c r="Y39" s="635"/>
      <c r="Z39" s="635"/>
      <c r="AA39" s="636"/>
      <c r="AB39" s="634"/>
      <c r="AC39" s="635"/>
      <c r="AD39" s="635"/>
      <c r="AE39" s="636"/>
      <c r="AF39" s="506"/>
      <c r="AG39" s="506"/>
      <c r="AH39" s="506"/>
      <c r="AI39" s="965"/>
      <c r="AJ39" s="965"/>
      <c r="AK39" s="965"/>
      <c r="AL39" s="965"/>
      <c r="AM39" s="965"/>
      <c r="AN39" s="965"/>
      <c r="AO39" s="965"/>
      <c r="AP39" s="506"/>
      <c r="AQ39" s="506"/>
      <c r="AR39" s="506"/>
    </row>
    <row r="40" spans="1:44" ht="24" x14ac:dyDescent="0.15">
      <c r="A40" s="111"/>
      <c r="B40" s="112"/>
      <c r="C40" s="106"/>
      <c r="D40" s="106"/>
      <c r="E40" s="106"/>
      <c r="F40" s="106"/>
      <c r="G40" s="106"/>
      <c r="H40" s="106"/>
      <c r="I40" s="106"/>
      <c r="J40" s="106"/>
      <c r="K40" s="106"/>
      <c r="L40" s="106"/>
      <c r="M40" s="106"/>
      <c r="N40" s="106"/>
      <c r="O40" s="107"/>
      <c r="P40" s="506" t="s">
        <v>87</v>
      </c>
      <c r="Q40" s="506"/>
      <c r="R40" s="506"/>
      <c r="S40" s="506"/>
      <c r="T40" s="511">
        <f>SUM(T10:W30)</f>
        <v>8840</v>
      </c>
      <c r="U40" s="511"/>
      <c r="V40" s="511"/>
      <c r="W40" s="511"/>
      <c r="X40" s="960">
        <f>SUM(X10:AA39)</f>
        <v>0</v>
      </c>
      <c r="Y40" s="961"/>
      <c r="Z40" s="961"/>
      <c r="AA40" s="962"/>
      <c r="AB40" s="960">
        <f>SUM(AB10:AE39)</f>
        <v>400</v>
      </c>
      <c r="AC40" s="961"/>
      <c r="AD40" s="961"/>
      <c r="AE40" s="962"/>
      <c r="AF40" s="963" t="s">
        <v>131</v>
      </c>
      <c r="AG40" s="511"/>
      <c r="AH40" s="511"/>
      <c r="AI40" s="511"/>
      <c r="AJ40" s="511"/>
      <c r="AK40" s="511"/>
      <c r="AL40" s="511">
        <f>SUM(T40:AE40)</f>
        <v>9240</v>
      </c>
      <c r="AM40" s="511"/>
      <c r="AN40" s="511"/>
      <c r="AO40" s="511"/>
      <c r="AP40" s="511"/>
      <c r="AQ40" s="511"/>
      <c r="AR40" s="511"/>
    </row>
    <row r="41" spans="1:44" x14ac:dyDescent="0.15">
      <c r="A41" s="235" t="s">
        <v>315</v>
      </c>
      <c r="B41" s="235"/>
      <c r="C41" s="235"/>
      <c r="D41" s="235"/>
      <c r="E41" s="235"/>
      <c r="F41" s="235"/>
      <c r="G41" s="235"/>
      <c r="H41" s="235"/>
      <c r="I41" s="235"/>
      <c r="J41" s="235"/>
      <c r="K41" s="235"/>
      <c r="L41" s="235"/>
      <c r="M41" s="235"/>
      <c r="N41" s="235"/>
      <c r="O41" s="235"/>
      <c r="P41" s="235"/>
      <c r="Q41" s="235"/>
      <c r="R41" s="235"/>
      <c r="S41" s="235"/>
      <c r="T41" s="113"/>
      <c r="U41" s="113"/>
      <c r="V41" s="113"/>
      <c r="AB41" s="777" t="s">
        <v>444</v>
      </c>
      <c r="AC41" s="777"/>
      <c r="AD41" s="777"/>
      <c r="AE41" s="777"/>
      <c r="AF41" s="777"/>
      <c r="AG41" s="777"/>
      <c r="AH41" s="777"/>
      <c r="AI41" s="777"/>
      <c r="AJ41" s="777"/>
      <c r="AK41" s="777"/>
      <c r="AL41" s="777"/>
      <c r="AM41" s="777"/>
      <c r="AN41" s="777"/>
      <c r="AO41" s="777"/>
      <c r="AP41" s="777"/>
      <c r="AQ41" s="777"/>
      <c r="AR41" s="777"/>
    </row>
    <row r="42" spans="1:44" x14ac:dyDescent="0.15">
      <c r="A42" s="207" t="s">
        <v>14</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row>
    <row r="43" spans="1:44" x14ac:dyDescent="0.15">
      <c r="A43" s="958" t="s">
        <v>86</v>
      </c>
      <c r="B43" s="958"/>
      <c r="C43" s="958"/>
      <c r="D43" s="958"/>
      <c r="E43" s="958"/>
      <c r="F43" s="958"/>
      <c r="G43" s="958"/>
      <c r="H43" s="958"/>
      <c r="I43" s="958"/>
      <c r="J43" s="958"/>
      <c r="K43" s="958"/>
      <c r="L43" s="958"/>
      <c r="M43" s="958"/>
      <c r="N43" s="958"/>
      <c r="O43" s="958"/>
      <c r="P43" s="958"/>
      <c r="Q43" s="958"/>
      <c r="R43" s="958"/>
      <c r="S43" s="958"/>
      <c r="T43" s="958"/>
      <c r="U43" s="958"/>
      <c r="V43" s="958"/>
      <c r="W43" s="958"/>
      <c r="X43" s="958"/>
      <c r="Y43" s="958"/>
      <c r="Z43" s="958"/>
      <c r="AA43" s="958"/>
      <c r="AB43" s="958"/>
      <c r="AC43" s="958"/>
      <c r="AD43" s="958"/>
      <c r="AE43" s="958"/>
      <c r="AF43" s="958"/>
      <c r="AG43" s="958"/>
      <c r="AH43" s="958"/>
      <c r="AI43" s="958"/>
      <c r="AJ43" s="958"/>
      <c r="AK43" s="958"/>
      <c r="AL43" s="958"/>
      <c r="AM43" s="958"/>
      <c r="AN43" s="958"/>
      <c r="AO43" s="958"/>
      <c r="AP43" s="958"/>
      <c r="AQ43" s="958"/>
      <c r="AR43" s="958"/>
    </row>
    <row r="44" spans="1:44" x14ac:dyDescent="0.15">
      <c r="A44" s="958" t="s">
        <v>445</v>
      </c>
      <c r="B44" s="958"/>
      <c r="C44" s="958"/>
      <c r="D44" s="958"/>
      <c r="E44" s="958"/>
      <c r="F44" s="958"/>
      <c r="G44" s="958"/>
      <c r="H44" s="958"/>
      <c r="I44" s="958"/>
      <c r="J44" s="958"/>
      <c r="K44" s="958"/>
      <c r="L44" s="958"/>
      <c r="M44" s="958"/>
      <c r="N44" s="958"/>
      <c r="O44" s="958"/>
      <c r="P44" s="958"/>
      <c r="Q44" s="958"/>
      <c r="R44" s="958"/>
      <c r="S44" s="958"/>
      <c r="T44" s="958"/>
      <c r="U44" s="958"/>
      <c r="V44" s="958"/>
      <c r="W44" s="958"/>
      <c r="X44" s="958"/>
      <c r="Y44" s="958"/>
      <c r="Z44" s="958"/>
      <c r="AA44" s="958"/>
      <c r="AB44" s="958"/>
      <c r="AC44" s="958"/>
      <c r="AD44" s="958"/>
      <c r="AE44" s="958"/>
      <c r="AF44" s="958"/>
      <c r="AG44" s="958"/>
      <c r="AH44" s="958"/>
      <c r="AI44" s="958"/>
      <c r="AJ44" s="958"/>
      <c r="AK44" s="958"/>
      <c r="AL44" s="958"/>
      <c r="AM44" s="958"/>
      <c r="AN44" s="958"/>
      <c r="AO44" s="958"/>
      <c r="AP44" s="958"/>
      <c r="AQ44" s="958"/>
      <c r="AR44" s="958"/>
    </row>
    <row r="45" spans="1:44" x14ac:dyDescent="0.15">
      <c r="A45" s="959" t="s">
        <v>446</v>
      </c>
      <c r="B45" s="959"/>
      <c r="C45" s="959"/>
      <c r="D45" s="959"/>
      <c r="E45" s="959"/>
      <c r="F45" s="959"/>
      <c r="G45" s="959"/>
      <c r="H45" s="959"/>
      <c r="I45" s="959"/>
      <c r="J45" s="959"/>
      <c r="K45" s="959"/>
      <c r="L45" s="959"/>
      <c r="M45" s="959"/>
      <c r="N45" s="959"/>
      <c r="O45" s="959"/>
      <c r="P45" s="959"/>
      <c r="Q45" s="959"/>
      <c r="R45" s="959"/>
      <c r="S45" s="959"/>
      <c r="T45" s="959"/>
      <c r="U45" s="959"/>
      <c r="V45" s="959"/>
      <c r="W45" s="959"/>
      <c r="X45" s="959"/>
      <c r="Y45" s="959"/>
      <c r="Z45" s="959"/>
      <c r="AA45" s="959"/>
      <c r="AB45" s="959"/>
      <c r="AC45" s="959"/>
      <c r="AD45" s="959"/>
      <c r="AE45" s="959"/>
      <c r="AF45" s="959"/>
      <c r="AG45" s="959"/>
      <c r="AH45" s="959"/>
      <c r="AI45" s="959"/>
      <c r="AJ45" s="959"/>
      <c r="AK45" s="959"/>
      <c r="AL45" s="959"/>
      <c r="AM45" s="959"/>
      <c r="AN45" s="959"/>
      <c r="AO45" s="959"/>
      <c r="AP45" s="959"/>
      <c r="AQ45" s="959"/>
      <c r="AR45" s="959"/>
    </row>
    <row r="46" spans="1:44" x14ac:dyDescent="0.15">
      <c r="A46" s="958" t="s">
        <v>85</v>
      </c>
      <c r="B46" s="958"/>
      <c r="C46" s="958"/>
      <c r="D46" s="958"/>
      <c r="E46" s="958"/>
      <c r="F46" s="958"/>
      <c r="G46" s="958"/>
      <c r="H46" s="958"/>
      <c r="I46" s="958"/>
      <c r="J46" s="958"/>
      <c r="K46" s="958"/>
      <c r="L46" s="958"/>
      <c r="M46" s="958"/>
      <c r="N46" s="958"/>
      <c r="O46" s="958"/>
      <c r="P46" s="958"/>
      <c r="Q46" s="958"/>
      <c r="R46" s="958"/>
      <c r="S46" s="958"/>
      <c r="T46" s="958"/>
      <c r="U46" s="958"/>
      <c r="V46" s="958"/>
      <c r="W46" s="958"/>
      <c r="X46" s="958"/>
      <c r="Y46" s="958"/>
      <c r="Z46" s="958"/>
      <c r="AA46" s="958"/>
      <c r="AB46" s="958"/>
      <c r="AC46" s="958"/>
      <c r="AD46" s="958"/>
      <c r="AE46" s="958"/>
      <c r="AF46" s="958"/>
      <c r="AG46" s="958"/>
      <c r="AH46" s="958"/>
      <c r="AI46" s="958"/>
      <c r="AJ46" s="958"/>
      <c r="AK46" s="958"/>
      <c r="AL46" s="958"/>
      <c r="AM46" s="958"/>
      <c r="AN46" s="958"/>
      <c r="AO46" s="958"/>
      <c r="AP46" s="958"/>
      <c r="AQ46" s="958"/>
      <c r="AR46" s="958"/>
    </row>
    <row r="47" spans="1:44" x14ac:dyDescent="0.15">
      <c r="A47" s="958" t="s">
        <v>84</v>
      </c>
      <c r="B47" s="958"/>
      <c r="C47" s="958"/>
      <c r="D47" s="958"/>
      <c r="E47" s="958"/>
      <c r="F47" s="958"/>
      <c r="G47" s="958"/>
      <c r="H47" s="958"/>
      <c r="I47" s="958"/>
      <c r="J47" s="958"/>
      <c r="K47" s="958"/>
      <c r="L47" s="958"/>
      <c r="M47" s="958"/>
      <c r="N47" s="958"/>
      <c r="O47" s="958"/>
      <c r="P47" s="958"/>
      <c r="Q47" s="958"/>
      <c r="R47" s="958"/>
      <c r="S47" s="958"/>
      <c r="T47" s="958"/>
      <c r="U47" s="958"/>
      <c r="V47" s="958"/>
      <c r="W47" s="958"/>
      <c r="X47" s="958"/>
      <c r="Y47" s="958"/>
      <c r="Z47" s="958"/>
      <c r="AA47" s="958"/>
      <c r="AB47" s="958"/>
      <c r="AC47" s="958"/>
      <c r="AD47" s="958"/>
      <c r="AE47" s="958"/>
      <c r="AF47" s="958"/>
      <c r="AG47" s="958"/>
      <c r="AH47" s="958"/>
      <c r="AI47" s="958"/>
      <c r="AJ47" s="958"/>
      <c r="AK47" s="958"/>
      <c r="AL47" s="958"/>
      <c r="AM47" s="958"/>
      <c r="AN47" s="958"/>
      <c r="AO47" s="958"/>
      <c r="AP47" s="958"/>
      <c r="AQ47" s="958"/>
      <c r="AR47" s="958"/>
    </row>
    <row r="48" spans="1:44" x14ac:dyDescent="0.15">
      <c r="A48" s="958" t="s">
        <v>83</v>
      </c>
      <c r="B48" s="958"/>
      <c r="C48" s="958"/>
      <c r="D48" s="958"/>
      <c r="E48" s="958"/>
      <c r="F48" s="958"/>
      <c r="G48" s="958"/>
      <c r="H48" s="958"/>
      <c r="I48" s="958"/>
      <c r="J48" s="958"/>
      <c r="K48" s="958"/>
      <c r="L48" s="958"/>
      <c r="M48" s="958"/>
      <c r="N48" s="958"/>
      <c r="O48" s="958"/>
      <c r="P48" s="958"/>
      <c r="Q48" s="958"/>
      <c r="R48" s="958"/>
      <c r="S48" s="958"/>
      <c r="T48" s="958"/>
      <c r="U48" s="958"/>
      <c r="V48" s="958"/>
      <c r="W48" s="958"/>
      <c r="X48" s="958"/>
      <c r="Y48" s="958"/>
      <c r="Z48" s="958"/>
      <c r="AA48" s="958"/>
      <c r="AB48" s="958"/>
      <c r="AC48" s="958"/>
      <c r="AD48" s="958"/>
      <c r="AE48" s="958"/>
      <c r="AF48" s="958"/>
      <c r="AG48" s="958"/>
      <c r="AH48" s="958"/>
      <c r="AI48" s="958"/>
      <c r="AJ48" s="958"/>
      <c r="AK48" s="958"/>
      <c r="AL48" s="958"/>
      <c r="AM48" s="958"/>
      <c r="AN48" s="958"/>
      <c r="AO48" s="958"/>
      <c r="AP48" s="958"/>
      <c r="AQ48" s="958"/>
      <c r="AR48" s="958"/>
    </row>
    <row r="49" spans="1:44" x14ac:dyDescent="0.15">
      <c r="A49" s="958" t="s">
        <v>82</v>
      </c>
      <c r="B49" s="958"/>
      <c r="C49" s="958"/>
      <c r="D49" s="958"/>
      <c r="E49" s="958"/>
      <c r="F49" s="958"/>
      <c r="G49" s="958"/>
      <c r="H49" s="958"/>
      <c r="I49" s="958"/>
      <c r="J49" s="958"/>
      <c r="K49" s="958"/>
      <c r="L49" s="958"/>
      <c r="M49" s="958"/>
      <c r="N49" s="958"/>
      <c r="O49" s="958"/>
      <c r="P49" s="958"/>
      <c r="Q49" s="958"/>
      <c r="R49" s="958"/>
      <c r="S49" s="958"/>
      <c r="T49" s="958"/>
      <c r="U49" s="958"/>
      <c r="V49" s="958"/>
      <c r="W49" s="958"/>
      <c r="X49" s="958"/>
      <c r="Y49" s="958"/>
      <c r="Z49" s="958"/>
      <c r="AA49" s="958"/>
      <c r="AB49" s="958"/>
      <c r="AC49" s="958"/>
      <c r="AD49" s="958"/>
      <c r="AE49" s="958"/>
      <c r="AF49" s="958"/>
      <c r="AG49" s="958"/>
      <c r="AH49" s="958"/>
      <c r="AI49" s="958"/>
      <c r="AJ49" s="958"/>
      <c r="AK49" s="958"/>
      <c r="AL49" s="958"/>
      <c r="AM49" s="958"/>
      <c r="AN49" s="958"/>
      <c r="AO49" s="958"/>
      <c r="AP49" s="958"/>
      <c r="AQ49" s="958"/>
      <c r="AR49" s="958"/>
    </row>
    <row r="50" spans="1:44" x14ac:dyDescent="0.15">
      <c r="A50" s="958" t="s">
        <v>447</v>
      </c>
      <c r="B50" s="958"/>
      <c r="C50" s="958"/>
      <c r="D50" s="958"/>
      <c r="E50" s="958"/>
      <c r="F50" s="958"/>
      <c r="G50" s="958"/>
      <c r="H50" s="958"/>
      <c r="I50" s="958"/>
      <c r="J50" s="958"/>
      <c r="K50" s="958"/>
      <c r="L50" s="958"/>
      <c r="M50" s="958"/>
      <c r="N50" s="958"/>
      <c r="O50" s="958"/>
      <c r="P50" s="958"/>
      <c r="Q50" s="958"/>
      <c r="R50" s="958"/>
      <c r="S50" s="958"/>
      <c r="T50" s="958"/>
      <c r="U50" s="958"/>
      <c r="V50" s="958"/>
      <c r="W50" s="958"/>
      <c r="X50" s="958"/>
      <c r="Y50" s="958"/>
      <c r="Z50" s="958"/>
      <c r="AA50" s="958"/>
      <c r="AB50" s="958"/>
      <c r="AC50" s="958"/>
      <c r="AD50" s="958"/>
      <c r="AE50" s="958"/>
      <c r="AF50" s="958"/>
      <c r="AG50" s="958"/>
      <c r="AH50" s="958"/>
      <c r="AI50" s="958"/>
      <c r="AJ50" s="958"/>
      <c r="AK50" s="958"/>
      <c r="AL50" s="958"/>
      <c r="AM50" s="958"/>
      <c r="AN50" s="958"/>
      <c r="AO50" s="958"/>
      <c r="AP50" s="958"/>
      <c r="AQ50" s="958"/>
      <c r="AR50" s="958"/>
    </row>
    <row r="51" spans="1:44" x14ac:dyDescent="0.15">
      <c r="A51" s="958" t="s">
        <v>81</v>
      </c>
      <c r="B51" s="958"/>
      <c r="C51" s="958"/>
      <c r="D51" s="958"/>
      <c r="E51" s="958"/>
      <c r="F51" s="958"/>
      <c r="G51" s="958"/>
      <c r="H51" s="958"/>
      <c r="I51" s="958"/>
      <c r="J51" s="958"/>
      <c r="K51" s="958"/>
      <c r="L51" s="958"/>
      <c r="M51" s="958"/>
      <c r="N51" s="958"/>
      <c r="O51" s="958"/>
      <c r="P51" s="958"/>
      <c r="Q51" s="958"/>
      <c r="R51" s="958"/>
      <c r="S51" s="958"/>
      <c r="T51" s="958"/>
      <c r="U51" s="958"/>
      <c r="V51" s="958"/>
      <c r="W51" s="958"/>
      <c r="X51" s="958"/>
      <c r="Y51" s="958"/>
      <c r="Z51" s="958"/>
      <c r="AA51" s="958"/>
      <c r="AB51" s="958"/>
      <c r="AC51" s="958"/>
      <c r="AD51" s="958"/>
      <c r="AE51" s="958"/>
      <c r="AF51" s="958"/>
      <c r="AG51" s="958"/>
      <c r="AH51" s="958"/>
      <c r="AI51" s="958"/>
      <c r="AJ51" s="958"/>
      <c r="AK51" s="958"/>
      <c r="AL51" s="958"/>
      <c r="AM51" s="958"/>
      <c r="AN51" s="958"/>
      <c r="AO51" s="958"/>
      <c r="AP51" s="958"/>
      <c r="AQ51" s="958"/>
      <c r="AR51" s="958"/>
    </row>
    <row r="52" spans="1:44" x14ac:dyDescent="0.15">
      <c r="A52" s="958" t="s">
        <v>80</v>
      </c>
      <c r="B52" s="958"/>
      <c r="C52" s="958"/>
      <c r="D52" s="958"/>
      <c r="E52" s="958"/>
      <c r="F52" s="958"/>
      <c r="G52" s="958"/>
      <c r="H52" s="958"/>
      <c r="I52" s="958"/>
      <c r="J52" s="958"/>
      <c r="K52" s="958"/>
      <c r="L52" s="958"/>
      <c r="M52" s="958"/>
      <c r="N52" s="958"/>
      <c r="O52" s="958"/>
      <c r="P52" s="958"/>
      <c r="Q52" s="958"/>
      <c r="R52" s="958"/>
      <c r="S52" s="958"/>
      <c r="T52" s="958"/>
      <c r="U52" s="958"/>
      <c r="V52" s="958"/>
      <c r="W52" s="958"/>
      <c r="X52" s="958"/>
      <c r="Y52" s="958"/>
      <c r="Z52" s="958"/>
      <c r="AA52" s="958"/>
      <c r="AB52" s="958"/>
      <c r="AC52" s="958"/>
      <c r="AD52" s="958"/>
      <c r="AE52" s="958"/>
      <c r="AF52" s="958"/>
      <c r="AG52" s="958"/>
      <c r="AH52" s="958"/>
      <c r="AI52" s="958"/>
      <c r="AJ52" s="958"/>
      <c r="AK52" s="958"/>
      <c r="AL52" s="958"/>
      <c r="AM52" s="958"/>
      <c r="AN52" s="958"/>
      <c r="AO52" s="958"/>
      <c r="AP52" s="958"/>
      <c r="AQ52" s="958"/>
      <c r="AR52" s="958"/>
    </row>
    <row r="53" spans="1:44" x14ac:dyDescent="0.15">
      <c r="A53" s="958" t="s">
        <v>79</v>
      </c>
      <c r="B53" s="958"/>
      <c r="C53" s="958"/>
      <c r="D53" s="958"/>
      <c r="E53" s="958"/>
      <c r="F53" s="958"/>
      <c r="G53" s="958"/>
      <c r="H53" s="958"/>
      <c r="I53" s="958"/>
      <c r="J53" s="958"/>
      <c r="K53" s="958"/>
      <c r="L53" s="958"/>
      <c r="M53" s="958"/>
      <c r="N53" s="958"/>
      <c r="O53" s="958"/>
      <c r="P53" s="958"/>
      <c r="Q53" s="958"/>
      <c r="R53" s="958"/>
      <c r="S53" s="958"/>
      <c r="T53" s="958"/>
      <c r="U53" s="958"/>
      <c r="V53" s="958"/>
      <c r="W53" s="958"/>
      <c r="X53" s="958"/>
      <c r="Y53" s="958"/>
      <c r="Z53" s="958"/>
      <c r="AA53" s="958"/>
      <c r="AB53" s="958"/>
      <c r="AC53" s="958"/>
      <c r="AD53" s="958"/>
      <c r="AE53" s="958"/>
      <c r="AF53" s="958"/>
      <c r="AG53" s="958"/>
      <c r="AH53" s="958"/>
      <c r="AI53" s="958"/>
      <c r="AJ53" s="958"/>
      <c r="AK53" s="958"/>
      <c r="AL53" s="958"/>
      <c r="AM53" s="958"/>
      <c r="AN53" s="958"/>
      <c r="AO53" s="958"/>
      <c r="AP53" s="958"/>
      <c r="AQ53" s="958"/>
      <c r="AR53" s="958"/>
    </row>
  </sheetData>
  <mergeCells count="161">
    <mergeCell ref="A1:H1"/>
    <mergeCell ref="A2:AR2"/>
    <mergeCell ref="G3:I3"/>
    <mergeCell ref="J3:K3"/>
    <mergeCell ref="L3:N3"/>
    <mergeCell ref="P3:AO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 ref="AI10:AO12"/>
    <mergeCell ref="AP10:AR12"/>
    <mergeCell ref="N11:S11"/>
    <mergeCell ref="N12:S12"/>
    <mergeCell ref="AP8:AR9"/>
    <mergeCell ref="N9:S9"/>
    <mergeCell ref="T9:W9"/>
    <mergeCell ref="X9:AA9"/>
    <mergeCell ref="AB9:AE9"/>
    <mergeCell ref="AB13:AE15"/>
    <mergeCell ref="AF13:AH15"/>
    <mergeCell ref="AI13:AO15"/>
    <mergeCell ref="AP13:AR15"/>
    <mergeCell ref="N14:S14"/>
    <mergeCell ref="N15:S15"/>
    <mergeCell ref="A13:B15"/>
    <mergeCell ref="C13:I15"/>
    <mergeCell ref="J13:M15"/>
    <mergeCell ref="N13:S13"/>
    <mergeCell ref="T13:W15"/>
    <mergeCell ref="X13:AA15"/>
    <mergeCell ref="AB16:AE18"/>
    <mergeCell ref="AF16:AH18"/>
    <mergeCell ref="AI16:AO18"/>
    <mergeCell ref="AP16:AR18"/>
    <mergeCell ref="N17:S17"/>
    <mergeCell ref="N18:S18"/>
    <mergeCell ref="A16:B18"/>
    <mergeCell ref="C16:I18"/>
    <mergeCell ref="J16:M18"/>
    <mergeCell ref="N16:S16"/>
    <mergeCell ref="T16:W18"/>
    <mergeCell ref="X16:AA18"/>
    <mergeCell ref="AB19:AE21"/>
    <mergeCell ref="AF19:AH21"/>
    <mergeCell ref="AI19:AO21"/>
    <mergeCell ref="AP19:AR21"/>
    <mergeCell ref="N20:S20"/>
    <mergeCell ref="N21:S21"/>
    <mergeCell ref="A19:B21"/>
    <mergeCell ref="C19:I21"/>
    <mergeCell ref="J19:M21"/>
    <mergeCell ref="N19:S19"/>
    <mergeCell ref="T19:W21"/>
    <mergeCell ref="X19:AA21"/>
    <mergeCell ref="AB22:AE24"/>
    <mergeCell ref="AF22:AH24"/>
    <mergeCell ref="AI22:AO24"/>
    <mergeCell ref="AP22:AR24"/>
    <mergeCell ref="N23:S23"/>
    <mergeCell ref="N24:S24"/>
    <mergeCell ref="A22:B24"/>
    <mergeCell ref="C22:I24"/>
    <mergeCell ref="J22:M24"/>
    <mergeCell ref="N22:S22"/>
    <mergeCell ref="T22:W24"/>
    <mergeCell ref="X22:AA24"/>
    <mergeCell ref="AB25:AE27"/>
    <mergeCell ref="AF25:AH27"/>
    <mergeCell ref="AI25:AO27"/>
    <mergeCell ref="AP25:AR27"/>
    <mergeCell ref="N26:S26"/>
    <mergeCell ref="N27:S27"/>
    <mergeCell ref="A25:B27"/>
    <mergeCell ref="C25:I27"/>
    <mergeCell ref="J25:M27"/>
    <mergeCell ref="N25:S25"/>
    <mergeCell ref="T25:W27"/>
    <mergeCell ref="X25:AA27"/>
    <mergeCell ref="AB28:AE30"/>
    <mergeCell ref="AF28:AH30"/>
    <mergeCell ref="AI28:AO30"/>
    <mergeCell ref="AP28:AR30"/>
    <mergeCell ref="N29:S29"/>
    <mergeCell ref="N30:S30"/>
    <mergeCell ref="A28:B30"/>
    <mergeCell ref="C28:I30"/>
    <mergeCell ref="J28:M30"/>
    <mergeCell ref="N28:S28"/>
    <mergeCell ref="T28:W30"/>
    <mergeCell ref="X28:AA30"/>
    <mergeCell ref="AB31:AE33"/>
    <mergeCell ref="AF31:AH33"/>
    <mergeCell ref="AI31:AO33"/>
    <mergeCell ref="AP31:AR33"/>
    <mergeCell ref="N32:S32"/>
    <mergeCell ref="N33:S33"/>
    <mergeCell ref="A31:B33"/>
    <mergeCell ref="C31:I33"/>
    <mergeCell ref="J31:M33"/>
    <mergeCell ref="N31:S31"/>
    <mergeCell ref="T31:W33"/>
    <mergeCell ref="X31:AA33"/>
    <mergeCell ref="AP34:AR36"/>
    <mergeCell ref="N35:S35"/>
    <mergeCell ref="N36:S36"/>
    <mergeCell ref="A34:B36"/>
    <mergeCell ref="C34:I36"/>
    <mergeCell ref="J34:M36"/>
    <mergeCell ref="N34:S34"/>
    <mergeCell ref="T34:W36"/>
    <mergeCell ref="X34:AA36"/>
    <mergeCell ref="A37:B39"/>
    <mergeCell ref="C37:I39"/>
    <mergeCell ref="J37:M39"/>
    <mergeCell ref="N37:S37"/>
    <mergeCell ref="T37:W39"/>
    <mergeCell ref="X37:AA39"/>
    <mergeCell ref="AB34:AE36"/>
    <mergeCell ref="AF34:AH36"/>
    <mergeCell ref="AI34:AO36"/>
    <mergeCell ref="P40:S40"/>
    <mergeCell ref="T40:W40"/>
    <mergeCell ref="X40:AA40"/>
    <mergeCell ref="AB40:AE40"/>
    <mergeCell ref="AF40:AK40"/>
    <mergeCell ref="AL40:AR40"/>
    <mergeCell ref="AB37:AE39"/>
    <mergeCell ref="AF37:AH39"/>
    <mergeCell ref="AI37:AO39"/>
    <mergeCell ref="AP37:AR39"/>
    <mergeCell ref="N38:S38"/>
    <mergeCell ref="N39:S39"/>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s>
  <phoneticPr fontId="1"/>
  <pageMargins left="0.70866141732283472" right="0.70866141732283472" top="0.74803149606299213" bottom="0.74803149606299213" header="0.31496062992125984" footer="0.31496062992125984"/>
  <pageSetup paperSize="9" scale="80"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R53"/>
  <sheetViews>
    <sheetView zoomScale="70" zoomScaleNormal="70" workbookViewId="0">
      <selection activeCell="T16" sqref="T16:W18"/>
    </sheetView>
  </sheetViews>
  <sheetFormatPr defaultRowHeight="18" x14ac:dyDescent="0.15"/>
  <cols>
    <col min="1" max="44" customWidth="true" style="10" width="2.25"/>
    <col min="45" max="16384" style="10" width="9.0"/>
  </cols>
  <sheetData>
    <row r="1" spans="1:44" x14ac:dyDescent="0.15">
      <c r="A1" s="302" t="s">
        <v>722</v>
      </c>
      <c r="B1" s="302"/>
      <c r="C1" s="302"/>
      <c r="D1" s="302"/>
      <c r="E1" s="302"/>
      <c r="F1" s="302"/>
      <c r="G1" s="302"/>
      <c r="H1" s="302"/>
    </row>
    <row r="2" spans="1:44" ht="25.5" x14ac:dyDescent="0.15">
      <c r="A2" s="505"/>
      <c r="B2" s="505"/>
      <c r="C2" s="505"/>
      <c r="D2" s="505"/>
      <c r="E2" s="505"/>
      <c r="F2" s="505"/>
      <c r="G2" s="505"/>
      <c r="H2" s="505"/>
      <c r="I2" s="505"/>
      <c r="J2" s="505"/>
      <c r="K2" s="505"/>
      <c r="L2" s="505"/>
      <c r="M2" s="505"/>
      <c r="N2" s="505"/>
      <c r="O2" s="505"/>
      <c r="P2" s="505"/>
      <c r="Q2" s="505"/>
      <c r="R2" s="505"/>
      <c r="S2" s="505"/>
      <c r="T2" s="505"/>
      <c r="U2" s="505"/>
      <c r="V2" s="505"/>
      <c r="W2" s="505"/>
      <c r="X2" s="505"/>
      <c r="Y2" s="505"/>
      <c r="Z2" s="505"/>
      <c r="AA2" s="505"/>
      <c r="AB2" s="505"/>
      <c r="AC2" s="505"/>
      <c r="AD2" s="505"/>
      <c r="AE2" s="505"/>
      <c r="AF2" s="505"/>
      <c r="AG2" s="505"/>
      <c r="AH2" s="505"/>
      <c r="AI2" s="505"/>
      <c r="AJ2" s="505"/>
      <c r="AK2" s="505"/>
      <c r="AL2" s="505"/>
      <c r="AM2" s="505"/>
      <c r="AN2" s="505"/>
      <c r="AO2" s="505"/>
      <c r="AP2" s="505"/>
      <c r="AQ2" s="505"/>
      <c r="AR2" s="505"/>
    </row>
    <row r="3" spans="1:44" s="11" customFormat="1" ht="24" x14ac:dyDescent="0.15">
      <c r="A3" s="108"/>
      <c r="B3" s="108"/>
      <c r="C3" s="108"/>
      <c r="D3" s="108"/>
      <c r="E3" s="108"/>
      <c r="F3" s="108"/>
      <c r="G3" s="303" t="s">
        <v>21</v>
      </c>
      <c r="H3" s="303"/>
      <c r="I3" s="303"/>
      <c r="J3" s="303">
        <v>7</v>
      </c>
      <c r="K3" s="303"/>
      <c r="L3" s="303" t="s">
        <v>24</v>
      </c>
      <c r="M3" s="303"/>
      <c r="N3" s="303"/>
      <c r="P3" s="688" t="s">
        <v>597</v>
      </c>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row>
    <row r="4" spans="1:44" ht="25.5" x14ac:dyDescent="0.15">
      <c r="A4" s="109"/>
      <c r="B4" s="109"/>
      <c r="C4" s="109"/>
      <c r="D4" s="109"/>
      <c r="E4" s="109"/>
      <c r="F4" s="109"/>
      <c r="G4" s="109"/>
      <c r="H4" s="109"/>
      <c r="Q4" s="109"/>
      <c r="R4" s="109"/>
    </row>
    <row r="5" spans="1:44" x14ac:dyDescent="0.15">
      <c r="A5" s="506" t="s">
        <v>123</v>
      </c>
      <c r="B5" s="506"/>
      <c r="C5" s="506"/>
      <c r="D5" s="506"/>
      <c r="E5" s="506"/>
      <c r="F5" s="506"/>
      <c r="G5" s="506" t="s">
        <v>429</v>
      </c>
      <c r="H5" s="506"/>
      <c r="I5" s="506"/>
      <c r="J5" s="506"/>
      <c r="K5" s="506"/>
      <c r="L5" s="506"/>
      <c r="M5" s="506"/>
      <c r="N5" s="506"/>
      <c r="O5" s="506"/>
      <c r="P5" s="506"/>
      <c r="Q5" s="506"/>
      <c r="R5" s="506"/>
      <c r="S5" s="506"/>
      <c r="T5" s="506"/>
      <c r="U5" s="506"/>
      <c r="V5" s="506"/>
      <c r="W5" s="506"/>
      <c r="X5" s="506"/>
      <c r="Y5" s="506"/>
      <c r="Z5" s="506"/>
      <c r="AA5" s="506"/>
      <c r="AB5" s="506"/>
      <c r="AC5" s="506"/>
      <c r="AD5" s="506"/>
      <c r="AE5" s="506"/>
      <c r="AF5" s="506"/>
      <c r="AG5" s="506"/>
      <c r="AH5" s="506"/>
      <c r="AI5" s="506"/>
      <c r="AJ5" s="506"/>
      <c r="AK5" s="506"/>
      <c r="AL5" s="506"/>
      <c r="AM5" s="506"/>
      <c r="AN5" s="506"/>
      <c r="AO5" s="506"/>
      <c r="AP5" s="506"/>
      <c r="AQ5" s="506"/>
      <c r="AR5" s="506"/>
    </row>
    <row r="6" spans="1:44" x14ac:dyDescent="0.15">
      <c r="A6" s="506"/>
      <c r="B6" s="506"/>
      <c r="C6" s="506"/>
      <c r="D6" s="506"/>
      <c r="E6" s="506"/>
      <c r="F6" s="506"/>
      <c r="G6" s="506"/>
      <c r="H6" s="506"/>
      <c r="I6" s="506"/>
      <c r="J6" s="506"/>
      <c r="K6" s="506"/>
      <c r="L6" s="506"/>
      <c r="M6" s="506"/>
      <c r="N6" s="506"/>
      <c r="O6" s="506"/>
      <c r="P6" s="506"/>
      <c r="Q6" s="506"/>
      <c r="R6" s="506"/>
      <c r="S6" s="506"/>
      <c r="T6" s="506"/>
      <c r="U6" s="506"/>
      <c r="V6" s="506"/>
      <c r="W6" s="506"/>
      <c r="X6" s="506"/>
      <c r="Y6" s="506"/>
      <c r="Z6" s="506"/>
      <c r="AA6" s="506"/>
      <c r="AB6" s="506"/>
      <c r="AC6" s="506"/>
      <c r="AD6" s="506"/>
      <c r="AE6" s="506"/>
      <c r="AF6" s="506"/>
      <c r="AG6" s="506"/>
      <c r="AH6" s="506"/>
      <c r="AI6" s="506"/>
      <c r="AJ6" s="506"/>
      <c r="AK6" s="506"/>
      <c r="AL6" s="506"/>
      <c r="AM6" s="506"/>
      <c r="AN6" s="506"/>
      <c r="AO6" s="506"/>
      <c r="AP6" s="506"/>
      <c r="AQ6" s="506"/>
      <c r="AR6" s="506"/>
    </row>
    <row r="7" spans="1:44" x14ac:dyDescent="0.15">
      <c r="A7" s="110"/>
      <c r="B7" s="110"/>
      <c r="C7" s="110"/>
      <c r="D7" s="110"/>
      <c r="E7" s="110"/>
      <c r="F7" s="110"/>
      <c r="G7" s="110"/>
      <c r="H7" s="110"/>
      <c r="I7" s="110"/>
      <c r="J7" s="110"/>
      <c r="K7" s="110"/>
      <c r="L7" s="110"/>
      <c r="M7" s="110"/>
      <c r="N7" s="110"/>
      <c r="AC7" s="989" t="s">
        <v>317</v>
      </c>
      <c r="AD7" s="989"/>
      <c r="AE7" s="989"/>
      <c r="AF7" s="989"/>
      <c r="AG7" s="989"/>
      <c r="AH7" s="989"/>
      <c r="AI7" s="989"/>
      <c r="AJ7" s="989"/>
      <c r="AK7" s="989"/>
      <c r="AL7" s="989"/>
      <c r="AM7" s="989"/>
      <c r="AN7" s="989"/>
      <c r="AO7" s="989"/>
      <c r="AP7" s="989"/>
      <c r="AQ7" s="989"/>
      <c r="AR7" s="989"/>
    </row>
    <row r="8" spans="1:44" x14ac:dyDescent="0.15">
      <c r="A8" s="506" t="s">
        <v>98</v>
      </c>
      <c r="B8" s="506"/>
      <c r="C8" s="506" t="s">
        <v>97</v>
      </c>
      <c r="D8" s="506"/>
      <c r="E8" s="506"/>
      <c r="F8" s="506"/>
      <c r="G8" s="506"/>
      <c r="H8" s="506"/>
      <c r="I8" s="506"/>
      <c r="J8" s="506" t="s">
        <v>96</v>
      </c>
      <c r="K8" s="506"/>
      <c r="L8" s="506"/>
      <c r="M8" s="506"/>
      <c r="N8" s="506" t="s">
        <v>95</v>
      </c>
      <c r="O8" s="506"/>
      <c r="P8" s="506"/>
      <c r="Q8" s="506"/>
      <c r="R8" s="506"/>
      <c r="S8" s="506"/>
      <c r="T8" s="199" t="s">
        <v>94</v>
      </c>
      <c r="U8" s="200"/>
      <c r="V8" s="200"/>
      <c r="W8" s="200"/>
      <c r="X8" s="200"/>
      <c r="Y8" s="200"/>
      <c r="Z8" s="200"/>
      <c r="AA8" s="200"/>
      <c r="AB8" s="200"/>
      <c r="AC8" s="200"/>
      <c r="AD8" s="200"/>
      <c r="AE8" s="201"/>
      <c r="AF8" s="506" t="s">
        <v>93</v>
      </c>
      <c r="AG8" s="506"/>
      <c r="AH8" s="506"/>
      <c r="AI8" s="990"/>
      <c r="AJ8" s="991"/>
      <c r="AK8" s="991"/>
      <c r="AL8" s="991"/>
      <c r="AM8" s="991"/>
      <c r="AN8" s="991"/>
      <c r="AO8" s="992"/>
      <c r="AP8" s="988" t="s">
        <v>92</v>
      </c>
      <c r="AQ8" s="506"/>
      <c r="AR8" s="506"/>
    </row>
    <row r="9" spans="1:44" x14ac:dyDescent="0.15">
      <c r="A9" s="506"/>
      <c r="B9" s="506"/>
      <c r="C9" s="506"/>
      <c r="D9" s="506"/>
      <c r="E9" s="506"/>
      <c r="F9" s="506"/>
      <c r="G9" s="506"/>
      <c r="H9" s="506"/>
      <c r="I9" s="506"/>
      <c r="J9" s="506"/>
      <c r="K9" s="506"/>
      <c r="L9" s="506"/>
      <c r="M9" s="506"/>
      <c r="N9" s="506" t="s">
        <v>91</v>
      </c>
      <c r="O9" s="506"/>
      <c r="P9" s="506"/>
      <c r="Q9" s="506"/>
      <c r="R9" s="506"/>
      <c r="S9" s="506"/>
      <c r="T9" s="506" t="s">
        <v>134</v>
      </c>
      <c r="U9" s="506"/>
      <c r="V9" s="506"/>
      <c r="W9" s="506"/>
      <c r="X9" s="199" t="s">
        <v>133</v>
      </c>
      <c r="Y9" s="200"/>
      <c r="Z9" s="200"/>
      <c r="AA9" s="201"/>
      <c r="AB9" s="199" t="s">
        <v>132</v>
      </c>
      <c r="AC9" s="200"/>
      <c r="AD9" s="200"/>
      <c r="AE9" s="201"/>
      <c r="AF9" s="506"/>
      <c r="AG9" s="506"/>
      <c r="AH9" s="506"/>
      <c r="AI9" s="993"/>
      <c r="AJ9" s="994"/>
      <c r="AK9" s="994"/>
      <c r="AL9" s="994"/>
      <c r="AM9" s="994"/>
      <c r="AN9" s="994"/>
      <c r="AO9" s="995"/>
      <c r="AP9" s="506"/>
      <c r="AQ9" s="506"/>
      <c r="AR9" s="506"/>
    </row>
    <row r="10" spans="1:44" x14ac:dyDescent="0.15">
      <c r="A10" s="966">
        <v>1</v>
      </c>
      <c r="B10" s="966"/>
      <c r="C10" s="852" t="s">
        <v>800</v>
      </c>
      <c r="D10" s="777"/>
      <c r="E10" s="777"/>
      <c r="F10" s="777"/>
      <c r="G10" s="777"/>
      <c r="H10" s="777"/>
      <c r="I10" s="853"/>
      <c r="J10" s="969" t="s">
        <v>797</v>
      </c>
      <c r="K10" s="971"/>
      <c r="L10" s="971"/>
      <c r="M10" s="972"/>
      <c r="N10" s="627" t="s">
        <v>90</v>
      </c>
      <c r="O10" s="628"/>
      <c r="P10" s="628"/>
      <c r="Q10" s="628"/>
      <c r="R10" s="628"/>
      <c r="S10" s="629"/>
      <c r="T10" s="511" t="s">
        <v>801</v>
      </c>
      <c r="U10" s="511"/>
      <c r="V10" s="511"/>
      <c r="W10" s="511"/>
      <c r="X10" s="979">
        <v>0</v>
      </c>
      <c r="Y10" s="980"/>
      <c r="Z10" s="980"/>
      <c r="AA10" s="981"/>
      <c r="AB10" s="968">
        <v>400</v>
      </c>
      <c r="AC10" s="777"/>
      <c r="AD10" s="777"/>
      <c r="AE10" s="853"/>
      <c r="AF10" s="969" t="s">
        <v>797</v>
      </c>
      <c r="AG10" s="969"/>
      <c r="AH10" s="969"/>
      <c r="AI10" s="965"/>
      <c r="AJ10" s="965"/>
      <c r="AK10" s="965"/>
      <c r="AL10" s="965"/>
      <c r="AM10" s="965"/>
      <c r="AN10" s="965"/>
      <c r="AO10" s="965"/>
      <c r="AP10" s="506"/>
      <c r="AQ10" s="506"/>
      <c r="AR10" s="506"/>
    </row>
    <row r="11" spans="1:44" x14ac:dyDescent="0.15">
      <c r="A11" s="966"/>
      <c r="B11" s="966"/>
      <c r="C11" s="240"/>
      <c r="D11" s="206"/>
      <c r="E11" s="206"/>
      <c r="F11" s="206"/>
      <c r="G11" s="206"/>
      <c r="H11" s="206"/>
      <c r="I11" s="964"/>
      <c r="J11" s="973"/>
      <c r="K11" s="974"/>
      <c r="L11" s="974"/>
      <c r="M11" s="975"/>
      <c r="N11" s="631" t="s">
        <v>803</v>
      </c>
      <c r="O11" s="632"/>
      <c r="P11" s="632"/>
      <c r="Q11" s="632"/>
      <c r="R11" s="632"/>
      <c r="S11" s="633"/>
      <c r="T11" s="511"/>
      <c r="U11" s="511"/>
      <c r="V11" s="511"/>
      <c r="W11" s="511"/>
      <c r="X11" s="982"/>
      <c r="Y11" s="983"/>
      <c r="Z11" s="983"/>
      <c r="AA11" s="984"/>
      <c r="AB11" s="240"/>
      <c r="AC11" s="206"/>
      <c r="AD11" s="206"/>
      <c r="AE11" s="964"/>
      <c r="AF11" s="969"/>
      <c r="AG11" s="969"/>
      <c r="AH11" s="969"/>
      <c r="AI11" s="965"/>
      <c r="AJ11" s="965"/>
      <c r="AK11" s="965"/>
      <c r="AL11" s="965"/>
      <c r="AM11" s="965"/>
      <c r="AN11" s="965"/>
      <c r="AO11" s="965"/>
      <c r="AP11" s="506"/>
      <c r="AQ11" s="506"/>
      <c r="AR11" s="506"/>
    </row>
    <row r="12" spans="1:44" x14ac:dyDescent="0.15">
      <c r="A12" s="966"/>
      <c r="B12" s="966"/>
      <c r="C12" s="634"/>
      <c r="D12" s="635"/>
      <c r="E12" s="635"/>
      <c r="F12" s="635"/>
      <c r="G12" s="635"/>
      <c r="H12" s="635"/>
      <c r="I12" s="636"/>
      <c r="J12" s="976"/>
      <c r="K12" s="977"/>
      <c r="L12" s="977"/>
      <c r="M12" s="978"/>
      <c r="N12" s="634" t="s">
        <v>720</v>
      </c>
      <c r="O12" s="635"/>
      <c r="P12" s="635"/>
      <c r="Q12" s="635"/>
      <c r="R12" s="635"/>
      <c r="S12" s="636"/>
      <c r="T12" s="511"/>
      <c r="U12" s="511"/>
      <c r="V12" s="511"/>
      <c r="W12" s="511"/>
      <c r="X12" s="985"/>
      <c r="Y12" s="986"/>
      <c r="Z12" s="986"/>
      <c r="AA12" s="987"/>
      <c r="AB12" s="634"/>
      <c r="AC12" s="635"/>
      <c r="AD12" s="635"/>
      <c r="AE12" s="636"/>
      <c r="AF12" s="969"/>
      <c r="AG12" s="969"/>
      <c r="AH12" s="969"/>
      <c r="AI12" s="965"/>
      <c r="AJ12" s="965"/>
      <c r="AK12" s="965"/>
      <c r="AL12" s="965"/>
      <c r="AM12" s="965"/>
      <c r="AN12" s="965"/>
      <c r="AO12" s="965"/>
      <c r="AP12" s="506"/>
      <c r="AQ12" s="506"/>
      <c r="AR12" s="506"/>
    </row>
    <row r="13" spans="1:44" x14ac:dyDescent="0.15">
      <c r="A13" s="966">
        <v>2</v>
      </c>
      <c r="B13" s="966"/>
      <c r="C13" s="852"/>
      <c r="D13" s="777"/>
      <c r="E13" s="777"/>
      <c r="F13" s="777"/>
      <c r="G13" s="777"/>
      <c r="H13" s="777"/>
      <c r="I13" s="853"/>
      <c r="J13" s="970"/>
      <c r="K13" s="971"/>
      <c r="L13" s="971"/>
      <c r="M13" s="972"/>
      <c r="N13" s="627"/>
      <c r="O13" s="628"/>
      <c r="P13" s="628"/>
      <c r="Q13" s="628"/>
      <c r="R13" s="628"/>
      <c r="S13" s="629"/>
      <c r="T13" s="511">
        <v>3570</v>
      </c>
      <c r="U13" s="511"/>
      <c r="V13" s="511"/>
      <c r="W13" s="511"/>
      <c r="X13" s="979">
        <v>0</v>
      </c>
      <c r="Y13" s="980"/>
      <c r="Z13" s="980"/>
      <c r="AA13" s="981"/>
      <c r="AB13" s="968"/>
      <c r="AC13" s="777"/>
      <c r="AD13" s="777"/>
      <c r="AE13" s="853"/>
      <c r="AF13" s="970"/>
      <c r="AG13" s="971"/>
      <c r="AH13" s="972"/>
      <c r="AI13" s="965"/>
      <c r="AJ13" s="965"/>
      <c r="AK13" s="965"/>
      <c r="AL13" s="965"/>
      <c r="AM13" s="965"/>
      <c r="AN13" s="965"/>
      <c r="AO13" s="965"/>
      <c r="AP13" s="506"/>
      <c r="AQ13" s="506"/>
      <c r="AR13" s="506"/>
    </row>
    <row r="14" spans="1:44" x14ac:dyDescent="0.15">
      <c r="A14" s="966"/>
      <c r="B14" s="966"/>
      <c r="C14" s="240"/>
      <c r="D14" s="206"/>
      <c r="E14" s="206"/>
      <c r="F14" s="206"/>
      <c r="G14" s="206"/>
      <c r="H14" s="206"/>
      <c r="I14" s="964"/>
      <c r="J14" s="973"/>
      <c r="K14" s="974"/>
      <c r="L14" s="974"/>
      <c r="M14" s="975"/>
      <c r="N14" s="631"/>
      <c r="O14" s="632"/>
      <c r="P14" s="632"/>
      <c r="Q14" s="632"/>
      <c r="R14" s="632"/>
      <c r="S14" s="633"/>
      <c r="T14" s="511"/>
      <c r="U14" s="511"/>
      <c r="V14" s="511"/>
      <c r="W14" s="511"/>
      <c r="X14" s="982"/>
      <c r="Y14" s="983"/>
      <c r="Z14" s="983"/>
      <c r="AA14" s="984"/>
      <c r="AB14" s="240"/>
      <c r="AC14" s="206"/>
      <c r="AD14" s="206"/>
      <c r="AE14" s="964"/>
      <c r="AF14" s="973"/>
      <c r="AG14" s="974"/>
      <c r="AH14" s="975"/>
      <c r="AI14" s="965"/>
      <c r="AJ14" s="965"/>
      <c r="AK14" s="965"/>
      <c r="AL14" s="965"/>
      <c r="AM14" s="965"/>
      <c r="AN14" s="965"/>
      <c r="AO14" s="965"/>
      <c r="AP14" s="506"/>
      <c r="AQ14" s="506"/>
      <c r="AR14" s="506"/>
    </row>
    <row r="15" spans="1:44" x14ac:dyDescent="0.15">
      <c r="A15" s="966"/>
      <c r="B15" s="966"/>
      <c r="C15" s="634"/>
      <c r="D15" s="635"/>
      <c r="E15" s="635"/>
      <c r="F15" s="635"/>
      <c r="G15" s="635"/>
      <c r="H15" s="635"/>
      <c r="I15" s="636"/>
      <c r="J15" s="976"/>
      <c r="K15" s="977"/>
      <c r="L15" s="977"/>
      <c r="M15" s="978"/>
      <c r="N15" s="634"/>
      <c r="O15" s="635"/>
      <c r="P15" s="635"/>
      <c r="Q15" s="635"/>
      <c r="R15" s="635"/>
      <c r="S15" s="636"/>
      <c r="T15" s="511"/>
      <c r="U15" s="511"/>
      <c r="V15" s="511"/>
      <c r="W15" s="511"/>
      <c r="X15" s="985"/>
      <c r="Y15" s="986"/>
      <c r="Z15" s="986"/>
      <c r="AA15" s="987"/>
      <c r="AB15" s="634"/>
      <c r="AC15" s="635"/>
      <c r="AD15" s="635"/>
      <c r="AE15" s="636"/>
      <c r="AF15" s="976"/>
      <c r="AG15" s="977"/>
      <c r="AH15" s="978"/>
      <c r="AI15" s="965"/>
      <c r="AJ15" s="965"/>
      <c r="AK15" s="965"/>
      <c r="AL15" s="965"/>
      <c r="AM15" s="965"/>
      <c r="AN15" s="965"/>
      <c r="AO15" s="965"/>
      <c r="AP15" s="506"/>
      <c r="AQ15" s="506"/>
      <c r="AR15" s="506"/>
    </row>
    <row r="16" spans="1:44" x14ac:dyDescent="0.15">
      <c r="A16" s="966">
        <v>3</v>
      </c>
      <c r="B16" s="966"/>
      <c r="C16" s="852"/>
      <c r="D16" s="777"/>
      <c r="E16" s="777"/>
      <c r="F16" s="777"/>
      <c r="G16" s="777"/>
      <c r="H16" s="777"/>
      <c r="I16" s="853"/>
      <c r="J16" s="969"/>
      <c r="K16" s="971"/>
      <c r="L16" s="971"/>
      <c r="M16" s="972"/>
      <c r="N16" s="627"/>
      <c r="O16" s="628"/>
      <c r="P16" s="628"/>
      <c r="Q16" s="628"/>
      <c r="R16" s="628"/>
      <c r="S16" s="629"/>
      <c r="T16" s="511"/>
      <c r="U16" s="511"/>
      <c r="V16" s="511"/>
      <c r="W16" s="511"/>
      <c r="X16" s="979">
        <v>0</v>
      </c>
      <c r="Y16" s="980"/>
      <c r="Z16" s="980"/>
      <c r="AA16" s="981"/>
      <c r="AB16" s="968"/>
      <c r="AC16" s="777"/>
      <c r="AD16" s="777"/>
      <c r="AE16" s="853"/>
      <c r="AF16" s="970"/>
      <c r="AG16" s="971"/>
      <c r="AH16" s="972"/>
      <c r="AI16" s="965"/>
      <c r="AJ16" s="965"/>
      <c r="AK16" s="965"/>
      <c r="AL16" s="965"/>
      <c r="AM16" s="965"/>
      <c r="AN16" s="965"/>
      <c r="AO16" s="965"/>
      <c r="AP16" s="506"/>
      <c r="AQ16" s="506"/>
      <c r="AR16" s="506"/>
    </row>
    <row r="17" spans="1:44" x14ac:dyDescent="0.15">
      <c r="A17" s="966"/>
      <c r="B17" s="966"/>
      <c r="C17" s="240"/>
      <c r="D17" s="206"/>
      <c r="E17" s="206"/>
      <c r="F17" s="206"/>
      <c r="G17" s="206"/>
      <c r="H17" s="206"/>
      <c r="I17" s="964"/>
      <c r="J17" s="973"/>
      <c r="K17" s="974"/>
      <c r="L17" s="974"/>
      <c r="M17" s="975"/>
      <c r="N17" s="631"/>
      <c r="O17" s="632"/>
      <c r="P17" s="632"/>
      <c r="Q17" s="632"/>
      <c r="R17" s="632"/>
      <c r="S17" s="633"/>
      <c r="T17" s="511"/>
      <c r="U17" s="511"/>
      <c r="V17" s="511"/>
      <c r="W17" s="511"/>
      <c r="X17" s="982"/>
      <c r="Y17" s="983"/>
      <c r="Z17" s="983"/>
      <c r="AA17" s="984"/>
      <c r="AB17" s="240"/>
      <c r="AC17" s="206"/>
      <c r="AD17" s="206"/>
      <c r="AE17" s="964"/>
      <c r="AF17" s="973"/>
      <c r="AG17" s="974"/>
      <c r="AH17" s="975"/>
      <c r="AI17" s="965"/>
      <c r="AJ17" s="965"/>
      <c r="AK17" s="965"/>
      <c r="AL17" s="965"/>
      <c r="AM17" s="965"/>
      <c r="AN17" s="965"/>
      <c r="AO17" s="965"/>
      <c r="AP17" s="506"/>
      <c r="AQ17" s="506"/>
      <c r="AR17" s="506"/>
    </row>
    <row r="18" spans="1:44" x14ac:dyDescent="0.15">
      <c r="A18" s="966"/>
      <c r="B18" s="966"/>
      <c r="C18" s="634"/>
      <c r="D18" s="635"/>
      <c r="E18" s="635"/>
      <c r="F18" s="635"/>
      <c r="G18" s="635"/>
      <c r="H18" s="635"/>
      <c r="I18" s="636"/>
      <c r="J18" s="976"/>
      <c r="K18" s="977"/>
      <c r="L18" s="977"/>
      <c r="M18" s="978"/>
      <c r="N18" s="634"/>
      <c r="O18" s="635"/>
      <c r="P18" s="635"/>
      <c r="Q18" s="635"/>
      <c r="R18" s="635"/>
      <c r="S18" s="636"/>
      <c r="T18" s="511"/>
      <c r="U18" s="511"/>
      <c r="V18" s="511"/>
      <c r="W18" s="511"/>
      <c r="X18" s="985"/>
      <c r="Y18" s="986"/>
      <c r="Z18" s="986"/>
      <c r="AA18" s="987"/>
      <c r="AB18" s="634"/>
      <c r="AC18" s="635"/>
      <c r="AD18" s="635"/>
      <c r="AE18" s="636"/>
      <c r="AF18" s="976"/>
      <c r="AG18" s="977"/>
      <c r="AH18" s="978"/>
      <c r="AI18" s="965"/>
      <c r="AJ18" s="965"/>
      <c r="AK18" s="965"/>
      <c r="AL18" s="965"/>
      <c r="AM18" s="965"/>
      <c r="AN18" s="965"/>
      <c r="AO18" s="965"/>
      <c r="AP18" s="506"/>
      <c r="AQ18" s="506"/>
      <c r="AR18" s="506"/>
    </row>
    <row r="19" spans="1:44" x14ac:dyDescent="0.15">
      <c r="A19" s="966">
        <v>4</v>
      </c>
      <c r="B19" s="966"/>
      <c r="C19" s="852"/>
      <c r="D19" s="777"/>
      <c r="E19" s="777"/>
      <c r="F19" s="777"/>
      <c r="G19" s="777"/>
      <c r="H19" s="777"/>
      <c r="I19" s="853"/>
      <c r="J19" s="969"/>
      <c r="K19" s="971"/>
      <c r="L19" s="971"/>
      <c r="M19" s="972"/>
      <c r="N19" s="627"/>
      <c r="O19" s="628"/>
      <c r="P19" s="628"/>
      <c r="Q19" s="628"/>
      <c r="R19" s="628"/>
      <c r="S19" s="629"/>
      <c r="T19" s="511"/>
      <c r="U19" s="511"/>
      <c r="V19" s="511"/>
      <c r="W19" s="511"/>
      <c r="X19" s="979">
        <v>0</v>
      </c>
      <c r="Y19" s="980"/>
      <c r="Z19" s="980"/>
      <c r="AA19" s="981"/>
      <c r="AB19" s="968"/>
      <c r="AC19" s="777"/>
      <c r="AD19" s="777"/>
      <c r="AE19" s="853"/>
      <c r="AF19" s="970"/>
      <c r="AG19" s="971"/>
      <c r="AH19" s="972"/>
      <c r="AI19" s="965"/>
      <c r="AJ19" s="965"/>
      <c r="AK19" s="965"/>
      <c r="AL19" s="965"/>
      <c r="AM19" s="965"/>
      <c r="AN19" s="965"/>
      <c r="AO19" s="965"/>
      <c r="AP19" s="506"/>
      <c r="AQ19" s="506"/>
      <c r="AR19" s="506"/>
    </row>
    <row r="20" spans="1:44" x14ac:dyDescent="0.15">
      <c r="A20" s="966"/>
      <c r="B20" s="966"/>
      <c r="C20" s="240"/>
      <c r="D20" s="206"/>
      <c r="E20" s="206"/>
      <c r="F20" s="206"/>
      <c r="G20" s="206"/>
      <c r="H20" s="206"/>
      <c r="I20" s="964"/>
      <c r="J20" s="973"/>
      <c r="K20" s="974"/>
      <c r="L20" s="974"/>
      <c r="M20" s="975"/>
      <c r="N20" s="631"/>
      <c r="O20" s="632"/>
      <c r="P20" s="632"/>
      <c r="Q20" s="632"/>
      <c r="R20" s="632"/>
      <c r="S20" s="633"/>
      <c r="T20" s="511"/>
      <c r="U20" s="511"/>
      <c r="V20" s="511"/>
      <c r="W20" s="511"/>
      <c r="X20" s="982"/>
      <c r="Y20" s="983"/>
      <c r="Z20" s="983"/>
      <c r="AA20" s="984"/>
      <c r="AB20" s="240"/>
      <c r="AC20" s="206"/>
      <c r="AD20" s="206"/>
      <c r="AE20" s="964"/>
      <c r="AF20" s="973"/>
      <c r="AG20" s="974"/>
      <c r="AH20" s="975"/>
      <c r="AI20" s="965"/>
      <c r="AJ20" s="965"/>
      <c r="AK20" s="965"/>
      <c r="AL20" s="965"/>
      <c r="AM20" s="965"/>
      <c r="AN20" s="965"/>
      <c r="AO20" s="965"/>
      <c r="AP20" s="506"/>
      <c r="AQ20" s="506"/>
      <c r="AR20" s="506"/>
    </row>
    <row r="21" spans="1:44" x14ac:dyDescent="0.15">
      <c r="A21" s="966"/>
      <c r="B21" s="966"/>
      <c r="C21" s="634"/>
      <c r="D21" s="635"/>
      <c r="E21" s="635"/>
      <c r="F21" s="635"/>
      <c r="G21" s="635"/>
      <c r="H21" s="635"/>
      <c r="I21" s="636"/>
      <c r="J21" s="976"/>
      <c r="K21" s="977"/>
      <c r="L21" s="977"/>
      <c r="M21" s="978"/>
      <c r="N21" s="634"/>
      <c r="O21" s="635"/>
      <c r="P21" s="635"/>
      <c r="Q21" s="635"/>
      <c r="R21" s="635"/>
      <c r="S21" s="636"/>
      <c r="T21" s="511"/>
      <c r="U21" s="511"/>
      <c r="V21" s="511"/>
      <c r="W21" s="511"/>
      <c r="X21" s="985"/>
      <c r="Y21" s="986"/>
      <c r="Z21" s="986"/>
      <c r="AA21" s="987"/>
      <c r="AB21" s="634"/>
      <c r="AC21" s="635"/>
      <c r="AD21" s="635"/>
      <c r="AE21" s="636"/>
      <c r="AF21" s="976"/>
      <c r="AG21" s="977"/>
      <c r="AH21" s="978"/>
      <c r="AI21" s="965"/>
      <c r="AJ21" s="965"/>
      <c r="AK21" s="965"/>
      <c r="AL21" s="965"/>
      <c r="AM21" s="965"/>
      <c r="AN21" s="965"/>
      <c r="AO21" s="965"/>
      <c r="AP21" s="506"/>
      <c r="AQ21" s="506"/>
      <c r="AR21" s="506"/>
    </row>
    <row r="22" spans="1:44" x14ac:dyDescent="0.15">
      <c r="A22" s="966">
        <v>5</v>
      </c>
      <c r="B22" s="966"/>
      <c r="C22" s="506"/>
      <c r="D22" s="506"/>
      <c r="E22" s="506"/>
      <c r="F22" s="506"/>
      <c r="G22" s="506"/>
      <c r="H22" s="506"/>
      <c r="I22" s="506"/>
      <c r="J22" s="969"/>
      <c r="K22" s="971"/>
      <c r="L22" s="971"/>
      <c r="M22" s="972"/>
      <c r="N22" s="627"/>
      <c r="O22" s="628"/>
      <c r="P22" s="628"/>
      <c r="Q22" s="628"/>
      <c r="R22" s="628"/>
      <c r="S22" s="629"/>
      <c r="T22" s="511"/>
      <c r="U22" s="511"/>
      <c r="V22" s="511"/>
      <c r="W22" s="511"/>
      <c r="X22" s="979">
        <v>0</v>
      </c>
      <c r="Y22" s="980"/>
      <c r="Z22" s="980"/>
      <c r="AA22" s="981"/>
      <c r="AB22" s="968"/>
      <c r="AC22" s="777"/>
      <c r="AD22" s="777"/>
      <c r="AE22" s="853"/>
      <c r="AF22" s="970"/>
      <c r="AG22" s="971"/>
      <c r="AH22" s="972"/>
      <c r="AI22" s="965"/>
      <c r="AJ22" s="965"/>
      <c r="AK22" s="965"/>
      <c r="AL22" s="965"/>
      <c r="AM22" s="965"/>
      <c r="AN22" s="965"/>
      <c r="AO22" s="965"/>
      <c r="AP22" s="506"/>
      <c r="AQ22" s="506"/>
      <c r="AR22" s="506"/>
    </row>
    <row r="23" spans="1:44" x14ac:dyDescent="0.15">
      <c r="A23" s="966"/>
      <c r="B23" s="966"/>
      <c r="C23" s="506"/>
      <c r="D23" s="506"/>
      <c r="E23" s="506"/>
      <c r="F23" s="506"/>
      <c r="G23" s="506"/>
      <c r="H23" s="506"/>
      <c r="I23" s="506"/>
      <c r="J23" s="973"/>
      <c r="K23" s="974"/>
      <c r="L23" s="974"/>
      <c r="M23" s="975"/>
      <c r="N23" s="631"/>
      <c r="O23" s="632"/>
      <c r="P23" s="632"/>
      <c r="Q23" s="632"/>
      <c r="R23" s="632"/>
      <c r="S23" s="633"/>
      <c r="T23" s="511"/>
      <c r="U23" s="511"/>
      <c r="V23" s="511"/>
      <c r="W23" s="511"/>
      <c r="X23" s="982"/>
      <c r="Y23" s="983"/>
      <c r="Z23" s="983"/>
      <c r="AA23" s="984"/>
      <c r="AB23" s="240"/>
      <c r="AC23" s="206"/>
      <c r="AD23" s="206"/>
      <c r="AE23" s="964"/>
      <c r="AF23" s="973"/>
      <c r="AG23" s="974"/>
      <c r="AH23" s="975"/>
      <c r="AI23" s="965"/>
      <c r="AJ23" s="965"/>
      <c r="AK23" s="965"/>
      <c r="AL23" s="965"/>
      <c r="AM23" s="965"/>
      <c r="AN23" s="965"/>
      <c r="AO23" s="965"/>
      <c r="AP23" s="506"/>
      <c r="AQ23" s="506"/>
      <c r="AR23" s="506"/>
    </row>
    <row r="24" spans="1:44" x14ac:dyDescent="0.15">
      <c r="A24" s="966"/>
      <c r="B24" s="966"/>
      <c r="C24" s="506"/>
      <c r="D24" s="506"/>
      <c r="E24" s="506"/>
      <c r="F24" s="506"/>
      <c r="G24" s="506"/>
      <c r="H24" s="506"/>
      <c r="I24" s="506"/>
      <c r="J24" s="976"/>
      <c r="K24" s="977"/>
      <c r="L24" s="977"/>
      <c r="M24" s="978"/>
      <c r="N24" s="634"/>
      <c r="O24" s="635"/>
      <c r="P24" s="635"/>
      <c r="Q24" s="635"/>
      <c r="R24" s="635"/>
      <c r="S24" s="636"/>
      <c r="T24" s="511"/>
      <c r="U24" s="511"/>
      <c r="V24" s="511"/>
      <c r="W24" s="511"/>
      <c r="X24" s="985"/>
      <c r="Y24" s="986"/>
      <c r="Z24" s="986"/>
      <c r="AA24" s="987"/>
      <c r="AB24" s="634"/>
      <c r="AC24" s="635"/>
      <c r="AD24" s="635"/>
      <c r="AE24" s="636"/>
      <c r="AF24" s="976"/>
      <c r="AG24" s="977"/>
      <c r="AH24" s="978"/>
      <c r="AI24" s="965"/>
      <c r="AJ24" s="965"/>
      <c r="AK24" s="965"/>
      <c r="AL24" s="965"/>
      <c r="AM24" s="965"/>
      <c r="AN24" s="965"/>
      <c r="AO24" s="965"/>
      <c r="AP24" s="506"/>
      <c r="AQ24" s="506"/>
      <c r="AR24" s="506"/>
    </row>
    <row r="25" spans="1:44" x14ac:dyDescent="0.15">
      <c r="A25" s="966">
        <v>6</v>
      </c>
      <c r="B25" s="966"/>
      <c r="C25" s="506"/>
      <c r="D25" s="506"/>
      <c r="E25" s="506"/>
      <c r="F25" s="506"/>
      <c r="G25" s="506"/>
      <c r="H25" s="506"/>
      <c r="I25" s="506"/>
      <c r="J25" s="969"/>
      <c r="K25" s="971"/>
      <c r="L25" s="971"/>
      <c r="M25" s="972"/>
      <c r="N25" s="627"/>
      <c r="O25" s="628"/>
      <c r="P25" s="628"/>
      <c r="Q25" s="628"/>
      <c r="R25" s="628"/>
      <c r="S25" s="629"/>
      <c r="T25" s="511"/>
      <c r="U25" s="511"/>
      <c r="V25" s="511"/>
      <c r="W25" s="511"/>
      <c r="X25" s="979">
        <v>0</v>
      </c>
      <c r="Y25" s="980"/>
      <c r="Z25" s="980"/>
      <c r="AA25" s="981"/>
      <c r="AB25" s="968"/>
      <c r="AC25" s="777"/>
      <c r="AD25" s="777"/>
      <c r="AE25" s="853"/>
      <c r="AF25" s="970"/>
      <c r="AG25" s="971"/>
      <c r="AH25" s="972"/>
      <c r="AI25" s="965"/>
      <c r="AJ25" s="965"/>
      <c r="AK25" s="965"/>
      <c r="AL25" s="965"/>
      <c r="AM25" s="965"/>
      <c r="AN25" s="965"/>
      <c r="AO25" s="965"/>
      <c r="AP25" s="506"/>
      <c r="AQ25" s="506"/>
      <c r="AR25" s="506"/>
    </row>
    <row r="26" spans="1:44" x14ac:dyDescent="0.15">
      <c r="A26" s="966"/>
      <c r="B26" s="966"/>
      <c r="C26" s="506"/>
      <c r="D26" s="506"/>
      <c r="E26" s="506"/>
      <c r="F26" s="506"/>
      <c r="G26" s="506"/>
      <c r="H26" s="506"/>
      <c r="I26" s="506"/>
      <c r="J26" s="973"/>
      <c r="K26" s="974"/>
      <c r="L26" s="974"/>
      <c r="M26" s="975"/>
      <c r="N26" s="631"/>
      <c r="O26" s="632"/>
      <c r="P26" s="632"/>
      <c r="Q26" s="632"/>
      <c r="R26" s="632"/>
      <c r="S26" s="633"/>
      <c r="T26" s="511"/>
      <c r="U26" s="511"/>
      <c r="V26" s="511"/>
      <c r="W26" s="511"/>
      <c r="X26" s="982"/>
      <c r="Y26" s="983"/>
      <c r="Z26" s="983"/>
      <c r="AA26" s="984"/>
      <c r="AB26" s="240"/>
      <c r="AC26" s="206"/>
      <c r="AD26" s="206"/>
      <c r="AE26" s="964"/>
      <c r="AF26" s="973"/>
      <c r="AG26" s="974"/>
      <c r="AH26" s="975"/>
      <c r="AI26" s="965"/>
      <c r="AJ26" s="965"/>
      <c r="AK26" s="965"/>
      <c r="AL26" s="965"/>
      <c r="AM26" s="965"/>
      <c r="AN26" s="965"/>
      <c r="AO26" s="965"/>
      <c r="AP26" s="506"/>
      <c r="AQ26" s="506"/>
      <c r="AR26" s="506"/>
    </row>
    <row r="27" spans="1:44" x14ac:dyDescent="0.15">
      <c r="A27" s="966"/>
      <c r="B27" s="966"/>
      <c r="C27" s="506"/>
      <c r="D27" s="506"/>
      <c r="E27" s="506"/>
      <c r="F27" s="506"/>
      <c r="G27" s="506"/>
      <c r="H27" s="506"/>
      <c r="I27" s="506"/>
      <c r="J27" s="976"/>
      <c r="K27" s="977"/>
      <c r="L27" s="977"/>
      <c r="M27" s="978"/>
      <c r="N27" s="634"/>
      <c r="O27" s="635"/>
      <c r="P27" s="635"/>
      <c r="Q27" s="635"/>
      <c r="R27" s="635"/>
      <c r="S27" s="636"/>
      <c r="T27" s="511"/>
      <c r="U27" s="511"/>
      <c r="V27" s="511"/>
      <c r="W27" s="511"/>
      <c r="X27" s="985"/>
      <c r="Y27" s="986"/>
      <c r="Z27" s="986"/>
      <c r="AA27" s="987"/>
      <c r="AB27" s="634"/>
      <c r="AC27" s="635"/>
      <c r="AD27" s="635"/>
      <c r="AE27" s="636"/>
      <c r="AF27" s="976"/>
      <c r="AG27" s="977"/>
      <c r="AH27" s="978"/>
      <c r="AI27" s="965"/>
      <c r="AJ27" s="965"/>
      <c r="AK27" s="965"/>
      <c r="AL27" s="965"/>
      <c r="AM27" s="965"/>
      <c r="AN27" s="965"/>
      <c r="AO27" s="965"/>
      <c r="AP27" s="506"/>
      <c r="AQ27" s="506"/>
      <c r="AR27" s="506"/>
    </row>
    <row r="28" spans="1:44" x14ac:dyDescent="0.15">
      <c r="A28" s="966">
        <v>7</v>
      </c>
      <c r="B28" s="966"/>
      <c r="C28" s="506"/>
      <c r="D28" s="506"/>
      <c r="E28" s="506"/>
      <c r="F28" s="506"/>
      <c r="G28" s="506"/>
      <c r="H28" s="506"/>
      <c r="I28" s="506"/>
      <c r="J28" s="969"/>
      <c r="K28" s="971"/>
      <c r="L28" s="971"/>
      <c r="M28" s="972"/>
      <c r="N28" s="627"/>
      <c r="O28" s="628"/>
      <c r="P28" s="628"/>
      <c r="Q28" s="628"/>
      <c r="R28" s="628"/>
      <c r="S28" s="629"/>
      <c r="T28" s="511"/>
      <c r="U28" s="511"/>
      <c r="V28" s="511"/>
      <c r="W28" s="511"/>
      <c r="X28" s="979">
        <v>0</v>
      </c>
      <c r="Y28" s="980"/>
      <c r="Z28" s="980"/>
      <c r="AA28" s="981"/>
      <c r="AB28" s="968"/>
      <c r="AC28" s="777"/>
      <c r="AD28" s="777"/>
      <c r="AE28" s="853"/>
      <c r="AF28" s="970"/>
      <c r="AG28" s="971"/>
      <c r="AH28" s="972"/>
      <c r="AI28" s="965"/>
      <c r="AJ28" s="965"/>
      <c r="AK28" s="965"/>
      <c r="AL28" s="965"/>
      <c r="AM28" s="965"/>
      <c r="AN28" s="965"/>
      <c r="AO28" s="965"/>
      <c r="AP28" s="506"/>
      <c r="AQ28" s="506"/>
      <c r="AR28" s="506"/>
    </row>
    <row r="29" spans="1:44" x14ac:dyDescent="0.15">
      <c r="A29" s="966"/>
      <c r="B29" s="966"/>
      <c r="C29" s="506"/>
      <c r="D29" s="506"/>
      <c r="E29" s="506"/>
      <c r="F29" s="506"/>
      <c r="G29" s="506"/>
      <c r="H29" s="506"/>
      <c r="I29" s="506"/>
      <c r="J29" s="973"/>
      <c r="K29" s="974"/>
      <c r="L29" s="974"/>
      <c r="M29" s="975"/>
      <c r="N29" s="631"/>
      <c r="O29" s="632"/>
      <c r="P29" s="632"/>
      <c r="Q29" s="632"/>
      <c r="R29" s="632"/>
      <c r="S29" s="633"/>
      <c r="T29" s="511"/>
      <c r="U29" s="511"/>
      <c r="V29" s="511"/>
      <c r="W29" s="511"/>
      <c r="X29" s="982"/>
      <c r="Y29" s="983"/>
      <c r="Z29" s="983"/>
      <c r="AA29" s="984"/>
      <c r="AB29" s="240"/>
      <c r="AC29" s="206"/>
      <c r="AD29" s="206"/>
      <c r="AE29" s="964"/>
      <c r="AF29" s="973"/>
      <c r="AG29" s="974"/>
      <c r="AH29" s="975"/>
      <c r="AI29" s="965"/>
      <c r="AJ29" s="965"/>
      <c r="AK29" s="965"/>
      <c r="AL29" s="965"/>
      <c r="AM29" s="965"/>
      <c r="AN29" s="965"/>
      <c r="AO29" s="965"/>
      <c r="AP29" s="506"/>
      <c r="AQ29" s="506"/>
      <c r="AR29" s="506"/>
    </row>
    <row r="30" spans="1:44" x14ac:dyDescent="0.15">
      <c r="A30" s="966"/>
      <c r="B30" s="966"/>
      <c r="C30" s="506"/>
      <c r="D30" s="506"/>
      <c r="E30" s="506"/>
      <c r="F30" s="506"/>
      <c r="G30" s="506"/>
      <c r="H30" s="506"/>
      <c r="I30" s="506"/>
      <c r="J30" s="976"/>
      <c r="K30" s="977"/>
      <c r="L30" s="977"/>
      <c r="M30" s="978"/>
      <c r="N30" s="634"/>
      <c r="O30" s="635"/>
      <c r="P30" s="635"/>
      <c r="Q30" s="635"/>
      <c r="R30" s="635"/>
      <c r="S30" s="636"/>
      <c r="T30" s="511"/>
      <c r="U30" s="511"/>
      <c r="V30" s="511"/>
      <c r="W30" s="511"/>
      <c r="X30" s="985"/>
      <c r="Y30" s="986"/>
      <c r="Z30" s="986"/>
      <c r="AA30" s="987"/>
      <c r="AB30" s="634"/>
      <c r="AC30" s="635"/>
      <c r="AD30" s="635"/>
      <c r="AE30" s="636"/>
      <c r="AF30" s="976"/>
      <c r="AG30" s="977"/>
      <c r="AH30" s="978"/>
      <c r="AI30" s="965"/>
      <c r="AJ30" s="965"/>
      <c r="AK30" s="965"/>
      <c r="AL30" s="965"/>
      <c r="AM30" s="965"/>
      <c r="AN30" s="965"/>
      <c r="AO30" s="965"/>
      <c r="AP30" s="506"/>
      <c r="AQ30" s="506"/>
      <c r="AR30" s="506"/>
    </row>
    <row r="31" spans="1:44" x14ac:dyDescent="0.15">
      <c r="A31" s="966">
        <v>8</v>
      </c>
      <c r="B31" s="966"/>
      <c r="C31" s="506"/>
      <c r="D31" s="506"/>
      <c r="E31" s="506"/>
      <c r="F31" s="506"/>
      <c r="G31" s="506"/>
      <c r="H31" s="506"/>
      <c r="I31" s="506"/>
      <c r="J31" s="1013"/>
      <c r="K31" s="1014"/>
      <c r="L31" s="1014"/>
      <c r="M31" s="1015"/>
      <c r="N31" s="627"/>
      <c r="O31" s="628"/>
      <c r="P31" s="628"/>
      <c r="Q31" s="628"/>
      <c r="R31" s="628"/>
      <c r="S31" s="629"/>
      <c r="T31" s="506"/>
      <c r="U31" s="506"/>
      <c r="V31" s="506"/>
      <c r="W31" s="506"/>
      <c r="X31" s="852"/>
      <c r="Y31" s="777"/>
      <c r="Z31" s="777"/>
      <c r="AA31" s="853"/>
      <c r="AB31" s="852"/>
      <c r="AC31" s="777"/>
      <c r="AD31" s="777"/>
      <c r="AE31" s="853"/>
      <c r="AF31" s="506"/>
      <c r="AG31" s="506"/>
      <c r="AH31" s="506"/>
      <c r="AI31" s="965"/>
      <c r="AJ31" s="965"/>
      <c r="AK31" s="965"/>
      <c r="AL31" s="965"/>
      <c r="AM31" s="965"/>
      <c r="AN31" s="965"/>
      <c r="AO31" s="965"/>
      <c r="AP31" s="506"/>
      <c r="AQ31" s="506"/>
      <c r="AR31" s="506"/>
    </row>
    <row r="32" spans="1:44" x14ac:dyDescent="0.15">
      <c r="A32" s="966"/>
      <c r="B32" s="966"/>
      <c r="C32" s="506"/>
      <c r="D32" s="506"/>
      <c r="E32" s="506"/>
      <c r="F32" s="506"/>
      <c r="G32" s="506"/>
      <c r="H32" s="506"/>
      <c r="I32" s="506"/>
      <c r="J32" s="1016"/>
      <c r="K32" s="1017"/>
      <c r="L32" s="1017"/>
      <c r="M32" s="1018"/>
      <c r="N32" s="631"/>
      <c r="O32" s="632"/>
      <c r="P32" s="632"/>
      <c r="Q32" s="632"/>
      <c r="R32" s="632"/>
      <c r="S32" s="633"/>
      <c r="T32" s="506"/>
      <c r="U32" s="506"/>
      <c r="V32" s="506"/>
      <c r="W32" s="506"/>
      <c r="X32" s="240"/>
      <c r="Y32" s="206"/>
      <c r="Z32" s="206"/>
      <c r="AA32" s="964"/>
      <c r="AB32" s="240"/>
      <c r="AC32" s="206"/>
      <c r="AD32" s="206"/>
      <c r="AE32" s="964"/>
      <c r="AF32" s="506"/>
      <c r="AG32" s="506"/>
      <c r="AH32" s="506"/>
      <c r="AI32" s="965"/>
      <c r="AJ32" s="965"/>
      <c r="AK32" s="965"/>
      <c r="AL32" s="965"/>
      <c r="AM32" s="965"/>
      <c r="AN32" s="965"/>
      <c r="AO32" s="965"/>
      <c r="AP32" s="506"/>
      <c r="AQ32" s="506"/>
      <c r="AR32" s="506"/>
    </row>
    <row r="33" spans="1:44" x14ac:dyDescent="0.15">
      <c r="A33" s="966"/>
      <c r="B33" s="966"/>
      <c r="C33" s="506"/>
      <c r="D33" s="506"/>
      <c r="E33" s="506"/>
      <c r="F33" s="506"/>
      <c r="G33" s="506"/>
      <c r="H33" s="506"/>
      <c r="I33" s="506"/>
      <c r="J33" s="1019"/>
      <c r="K33" s="1020"/>
      <c r="L33" s="1020"/>
      <c r="M33" s="1021"/>
      <c r="N33" s="634"/>
      <c r="O33" s="635"/>
      <c r="P33" s="635"/>
      <c r="Q33" s="635"/>
      <c r="R33" s="635"/>
      <c r="S33" s="636"/>
      <c r="T33" s="506"/>
      <c r="U33" s="506"/>
      <c r="V33" s="506"/>
      <c r="W33" s="506"/>
      <c r="X33" s="634"/>
      <c r="Y33" s="635"/>
      <c r="Z33" s="635"/>
      <c r="AA33" s="636"/>
      <c r="AB33" s="634"/>
      <c r="AC33" s="635"/>
      <c r="AD33" s="635"/>
      <c r="AE33" s="636"/>
      <c r="AF33" s="506"/>
      <c r="AG33" s="506"/>
      <c r="AH33" s="506"/>
      <c r="AI33" s="965"/>
      <c r="AJ33" s="965"/>
      <c r="AK33" s="965"/>
      <c r="AL33" s="965"/>
      <c r="AM33" s="965"/>
      <c r="AN33" s="965"/>
      <c r="AO33" s="965"/>
      <c r="AP33" s="506"/>
      <c r="AQ33" s="506"/>
      <c r="AR33" s="506"/>
    </row>
    <row r="34" spans="1:44" x14ac:dyDescent="0.15">
      <c r="A34" s="966">
        <v>9</v>
      </c>
      <c r="B34" s="966"/>
      <c r="C34" s="506"/>
      <c r="D34" s="506"/>
      <c r="E34" s="506"/>
      <c r="F34" s="506"/>
      <c r="G34" s="506"/>
      <c r="H34" s="506"/>
      <c r="I34" s="506"/>
      <c r="J34" s="852"/>
      <c r="K34" s="777"/>
      <c r="L34" s="777"/>
      <c r="M34" s="853"/>
      <c r="N34" s="627"/>
      <c r="O34" s="628"/>
      <c r="P34" s="628"/>
      <c r="Q34" s="628"/>
      <c r="R34" s="628"/>
      <c r="S34" s="629"/>
      <c r="T34" s="506"/>
      <c r="U34" s="506"/>
      <c r="V34" s="506"/>
      <c r="W34" s="506"/>
      <c r="X34" s="852"/>
      <c r="Y34" s="777"/>
      <c r="Z34" s="777"/>
      <c r="AA34" s="853"/>
      <c r="AB34" s="852"/>
      <c r="AC34" s="777"/>
      <c r="AD34" s="777"/>
      <c r="AE34" s="853"/>
      <c r="AF34" s="506"/>
      <c r="AG34" s="506"/>
      <c r="AH34" s="506"/>
      <c r="AI34" s="965"/>
      <c r="AJ34" s="965"/>
      <c r="AK34" s="965"/>
      <c r="AL34" s="965"/>
      <c r="AM34" s="965"/>
      <c r="AN34" s="965"/>
      <c r="AO34" s="965"/>
      <c r="AP34" s="506"/>
      <c r="AQ34" s="506"/>
      <c r="AR34" s="506"/>
    </row>
    <row r="35" spans="1:44" x14ac:dyDescent="0.15">
      <c r="A35" s="966"/>
      <c r="B35" s="966"/>
      <c r="C35" s="506"/>
      <c r="D35" s="506"/>
      <c r="E35" s="506"/>
      <c r="F35" s="506"/>
      <c r="G35" s="506"/>
      <c r="H35" s="506"/>
      <c r="I35" s="506"/>
      <c r="J35" s="240"/>
      <c r="K35" s="206"/>
      <c r="L35" s="206"/>
      <c r="M35" s="964"/>
      <c r="N35" s="631"/>
      <c r="O35" s="632"/>
      <c r="P35" s="632"/>
      <c r="Q35" s="632"/>
      <c r="R35" s="632"/>
      <c r="S35" s="633"/>
      <c r="T35" s="506"/>
      <c r="U35" s="506"/>
      <c r="V35" s="506"/>
      <c r="W35" s="506"/>
      <c r="X35" s="240"/>
      <c r="Y35" s="206"/>
      <c r="Z35" s="206"/>
      <c r="AA35" s="964"/>
      <c r="AB35" s="240"/>
      <c r="AC35" s="206"/>
      <c r="AD35" s="206"/>
      <c r="AE35" s="964"/>
      <c r="AF35" s="506"/>
      <c r="AG35" s="506"/>
      <c r="AH35" s="506"/>
      <c r="AI35" s="965"/>
      <c r="AJ35" s="965"/>
      <c r="AK35" s="965"/>
      <c r="AL35" s="965"/>
      <c r="AM35" s="965"/>
      <c r="AN35" s="965"/>
      <c r="AO35" s="965"/>
      <c r="AP35" s="506"/>
      <c r="AQ35" s="506"/>
      <c r="AR35" s="506"/>
    </row>
    <row r="36" spans="1:44" x14ac:dyDescent="0.15">
      <c r="A36" s="966"/>
      <c r="B36" s="966"/>
      <c r="C36" s="506"/>
      <c r="D36" s="506"/>
      <c r="E36" s="506"/>
      <c r="F36" s="506"/>
      <c r="G36" s="506"/>
      <c r="H36" s="506"/>
      <c r="I36" s="506"/>
      <c r="J36" s="634"/>
      <c r="K36" s="635"/>
      <c r="L36" s="635"/>
      <c r="M36" s="636"/>
      <c r="N36" s="634"/>
      <c r="O36" s="635"/>
      <c r="P36" s="635"/>
      <c r="Q36" s="635"/>
      <c r="R36" s="635"/>
      <c r="S36" s="636"/>
      <c r="T36" s="506"/>
      <c r="U36" s="506"/>
      <c r="V36" s="506"/>
      <c r="W36" s="506"/>
      <c r="X36" s="634"/>
      <c r="Y36" s="635"/>
      <c r="Z36" s="635"/>
      <c r="AA36" s="636"/>
      <c r="AB36" s="634"/>
      <c r="AC36" s="635"/>
      <c r="AD36" s="635"/>
      <c r="AE36" s="636"/>
      <c r="AF36" s="506"/>
      <c r="AG36" s="506"/>
      <c r="AH36" s="506"/>
      <c r="AI36" s="965"/>
      <c r="AJ36" s="965"/>
      <c r="AK36" s="965"/>
      <c r="AL36" s="965"/>
      <c r="AM36" s="965"/>
      <c r="AN36" s="965"/>
      <c r="AO36" s="965"/>
      <c r="AP36" s="506"/>
      <c r="AQ36" s="506"/>
      <c r="AR36" s="506"/>
    </row>
    <row r="37" spans="1:44" x14ac:dyDescent="0.15">
      <c r="A37" s="966">
        <v>10</v>
      </c>
      <c r="B37" s="966"/>
      <c r="C37" s="506"/>
      <c r="D37" s="506"/>
      <c r="E37" s="506"/>
      <c r="F37" s="506"/>
      <c r="G37" s="506"/>
      <c r="H37" s="506"/>
      <c r="I37" s="506"/>
      <c r="J37" s="506"/>
      <c r="K37" s="506"/>
      <c r="L37" s="506"/>
      <c r="M37" s="506"/>
      <c r="N37" s="627"/>
      <c r="O37" s="628"/>
      <c r="P37" s="628"/>
      <c r="Q37" s="628"/>
      <c r="R37" s="628"/>
      <c r="S37" s="629"/>
      <c r="T37" s="506"/>
      <c r="U37" s="506"/>
      <c r="V37" s="506"/>
      <c r="W37" s="506"/>
      <c r="X37" s="852"/>
      <c r="Y37" s="777"/>
      <c r="Z37" s="777"/>
      <c r="AA37" s="853"/>
      <c r="AB37" s="852"/>
      <c r="AC37" s="777"/>
      <c r="AD37" s="777"/>
      <c r="AE37" s="853"/>
      <c r="AF37" s="506"/>
      <c r="AG37" s="506"/>
      <c r="AH37" s="506"/>
      <c r="AI37" s="965"/>
      <c r="AJ37" s="965"/>
      <c r="AK37" s="965"/>
      <c r="AL37" s="965"/>
      <c r="AM37" s="965"/>
      <c r="AN37" s="965"/>
      <c r="AO37" s="965"/>
      <c r="AP37" s="506"/>
      <c r="AQ37" s="506"/>
      <c r="AR37" s="506"/>
    </row>
    <row r="38" spans="1:44" x14ac:dyDescent="0.15">
      <c r="A38" s="966"/>
      <c r="B38" s="966"/>
      <c r="C38" s="506"/>
      <c r="D38" s="506"/>
      <c r="E38" s="506"/>
      <c r="F38" s="506"/>
      <c r="G38" s="506"/>
      <c r="H38" s="506"/>
      <c r="I38" s="506"/>
      <c r="J38" s="506"/>
      <c r="K38" s="506"/>
      <c r="L38" s="506"/>
      <c r="M38" s="506"/>
      <c r="N38" s="631"/>
      <c r="O38" s="632"/>
      <c r="P38" s="632"/>
      <c r="Q38" s="632"/>
      <c r="R38" s="632"/>
      <c r="S38" s="633"/>
      <c r="T38" s="506"/>
      <c r="U38" s="506"/>
      <c r="V38" s="506"/>
      <c r="W38" s="506"/>
      <c r="X38" s="240"/>
      <c r="Y38" s="206"/>
      <c r="Z38" s="206"/>
      <c r="AA38" s="964"/>
      <c r="AB38" s="240"/>
      <c r="AC38" s="206"/>
      <c r="AD38" s="206"/>
      <c r="AE38" s="964"/>
      <c r="AF38" s="506"/>
      <c r="AG38" s="506"/>
      <c r="AH38" s="506"/>
      <c r="AI38" s="965"/>
      <c r="AJ38" s="965"/>
      <c r="AK38" s="965"/>
      <c r="AL38" s="965"/>
      <c r="AM38" s="965"/>
      <c r="AN38" s="965"/>
      <c r="AO38" s="965"/>
      <c r="AP38" s="506"/>
      <c r="AQ38" s="506"/>
      <c r="AR38" s="506"/>
    </row>
    <row r="39" spans="1:44" x14ac:dyDescent="0.15">
      <c r="A39" s="966"/>
      <c r="B39" s="966"/>
      <c r="C39" s="506"/>
      <c r="D39" s="506"/>
      <c r="E39" s="506"/>
      <c r="F39" s="506"/>
      <c r="G39" s="506"/>
      <c r="H39" s="506"/>
      <c r="I39" s="506"/>
      <c r="J39" s="506"/>
      <c r="K39" s="506"/>
      <c r="L39" s="506"/>
      <c r="M39" s="506"/>
      <c r="N39" s="634"/>
      <c r="O39" s="635"/>
      <c r="P39" s="635"/>
      <c r="Q39" s="635"/>
      <c r="R39" s="635"/>
      <c r="S39" s="636"/>
      <c r="T39" s="506"/>
      <c r="U39" s="506"/>
      <c r="V39" s="506"/>
      <c r="W39" s="506"/>
      <c r="X39" s="634"/>
      <c r="Y39" s="635"/>
      <c r="Z39" s="635"/>
      <c r="AA39" s="636"/>
      <c r="AB39" s="634"/>
      <c r="AC39" s="635"/>
      <c r="AD39" s="635"/>
      <c r="AE39" s="636"/>
      <c r="AF39" s="506"/>
      <c r="AG39" s="506"/>
      <c r="AH39" s="506"/>
      <c r="AI39" s="965"/>
      <c r="AJ39" s="965"/>
      <c r="AK39" s="965"/>
      <c r="AL39" s="965"/>
      <c r="AM39" s="965"/>
      <c r="AN39" s="965"/>
      <c r="AO39" s="965"/>
      <c r="AP39" s="506"/>
      <c r="AQ39" s="506"/>
      <c r="AR39" s="506"/>
    </row>
    <row r="40" spans="1:44" ht="24" x14ac:dyDescent="0.15">
      <c r="A40" s="111"/>
      <c r="B40" s="112"/>
      <c r="C40" s="106"/>
      <c r="D40" s="106"/>
      <c r="E40" s="106"/>
      <c r="F40" s="106"/>
      <c r="G40" s="106"/>
      <c r="H40" s="106"/>
      <c r="I40" s="106"/>
      <c r="J40" s="106"/>
      <c r="K40" s="106"/>
      <c r="L40" s="106"/>
      <c r="M40" s="106"/>
      <c r="N40" s="106"/>
      <c r="O40" s="107"/>
      <c r="P40" s="506" t="s">
        <v>87</v>
      </c>
      <c r="Q40" s="506"/>
      <c r="R40" s="506"/>
      <c r="S40" s="506"/>
      <c r="T40" s="511">
        <f>SUM(T10:W30)</f>
        <v>3570</v>
      </c>
      <c r="U40" s="511"/>
      <c r="V40" s="511"/>
      <c r="W40" s="511"/>
      <c r="X40" s="960">
        <f>SUM(X10:AA39)</f>
        <v>0</v>
      </c>
      <c r="Y40" s="961"/>
      <c r="Z40" s="961"/>
      <c r="AA40" s="962"/>
      <c r="AB40" s="960">
        <f>SUM(AB10:AE39)</f>
        <v>400</v>
      </c>
      <c r="AC40" s="961"/>
      <c r="AD40" s="961"/>
      <c r="AE40" s="962"/>
      <c r="AF40" s="963" t="s">
        <v>131</v>
      </c>
      <c r="AG40" s="511"/>
      <c r="AH40" s="511"/>
      <c r="AI40" s="511"/>
      <c r="AJ40" s="511"/>
      <c r="AK40" s="511"/>
      <c r="AL40" s="511">
        <f>SUM(T40:AE40)</f>
        <v>3970</v>
      </c>
      <c r="AM40" s="511"/>
      <c r="AN40" s="511"/>
      <c r="AO40" s="511"/>
      <c r="AP40" s="511"/>
      <c r="AQ40" s="511"/>
      <c r="AR40" s="511"/>
    </row>
    <row r="41" spans="1:44" x14ac:dyDescent="0.15">
      <c r="A41" s="235" t="s">
        <v>315</v>
      </c>
      <c r="B41" s="235"/>
      <c r="C41" s="235"/>
      <c r="D41" s="235"/>
      <c r="E41" s="235"/>
      <c r="F41" s="235"/>
      <c r="G41" s="235"/>
      <c r="H41" s="235"/>
      <c r="I41" s="235"/>
      <c r="J41" s="235"/>
      <c r="K41" s="235"/>
      <c r="L41" s="235"/>
      <c r="M41" s="235"/>
      <c r="N41" s="235"/>
      <c r="O41" s="235"/>
      <c r="P41" s="235"/>
      <c r="Q41" s="235"/>
      <c r="R41" s="235"/>
      <c r="S41" s="235"/>
      <c r="T41" s="113"/>
      <c r="U41" s="113"/>
      <c r="V41" s="113"/>
      <c r="AB41" s="777" t="s">
        <v>444</v>
      </c>
      <c r="AC41" s="777"/>
      <c r="AD41" s="777"/>
      <c r="AE41" s="777"/>
      <c r="AF41" s="777"/>
      <c r="AG41" s="777"/>
      <c r="AH41" s="777"/>
      <c r="AI41" s="777"/>
      <c r="AJ41" s="777"/>
      <c r="AK41" s="777"/>
      <c r="AL41" s="777"/>
      <c r="AM41" s="777"/>
      <c r="AN41" s="777"/>
      <c r="AO41" s="777"/>
      <c r="AP41" s="777"/>
      <c r="AQ41" s="777"/>
      <c r="AR41" s="777"/>
    </row>
    <row r="42" spans="1:44" x14ac:dyDescent="0.15">
      <c r="A42" s="207" t="s">
        <v>14</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row>
    <row r="43" spans="1:44" x14ac:dyDescent="0.15">
      <c r="A43" s="958" t="s">
        <v>86</v>
      </c>
      <c r="B43" s="958"/>
      <c r="C43" s="958"/>
      <c r="D43" s="958"/>
      <c r="E43" s="958"/>
      <c r="F43" s="958"/>
      <c r="G43" s="958"/>
      <c r="H43" s="958"/>
      <c r="I43" s="958"/>
      <c r="J43" s="958"/>
      <c r="K43" s="958"/>
      <c r="L43" s="958"/>
      <c r="M43" s="958"/>
      <c r="N43" s="958"/>
      <c r="O43" s="958"/>
      <c r="P43" s="958"/>
      <c r="Q43" s="958"/>
      <c r="R43" s="958"/>
      <c r="S43" s="958"/>
      <c r="T43" s="958"/>
      <c r="U43" s="958"/>
      <c r="V43" s="958"/>
      <c r="W43" s="958"/>
      <c r="X43" s="958"/>
      <c r="Y43" s="958"/>
      <c r="Z43" s="958"/>
      <c r="AA43" s="958"/>
      <c r="AB43" s="958"/>
      <c r="AC43" s="958"/>
      <c r="AD43" s="958"/>
      <c r="AE43" s="958"/>
      <c r="AF43" s="958"/>
      <c r="AG43" s="958"/>
      <c r="AH43" s="958"/>
      <c r="AI43" s="958"/>
      <c r="AJ43" s="958"/>
      <c r="AK43" s="958"/>
      <c r="AL43" s="958"/>
      <c r="AM43" s="958"/>
      <c r="AN43" s="958"/>
      <c r="AO43" s="958"/>
      <c r="AP43" s="958"/>
      <c r="AQ43" s="958"/>
      <c r="AR43" s="958"/>
    </row>
    <row r="44" spans="1:44" x14ac:dyDescent="0.15">
      <c r="A44" s="958" t="s">
        <v>445</v>
      </c>
      <c r="B44" s="958"/>
      <c r="C44" s="958"/>
      <c r="D44" s="958"/>
      <c r="E44" s="958"/>
      <c r="F44" s="958"/>
      <c r="G44" s="958"/>
      <c r="H44" s="958"/>
      <c r="I44" s="958"/>
      <c r="J44" s="958"/>
      <c r="K44" s="958"/>
      <c r="L44" s="958"/>
      <c r="M44" s="958"/>
      <c r="N44" s="958"/>
      <c r="O44" s="958"/>
      <c r="P44" s="958"/>
      <c r="Q44" s="958"/>
      <c r="R44" s="958"/>
      <c r="S44" s="958"/>
      <c r="T44" s="958"/>
      <c r="U44" s="958"/>
      <c r="V44" s="958"/>
      <c r="W44" s="958"/>
      <c r="X44" s="958"/>
      <c r="Y44" s="958"/>
      <c r="Z44" s="958"/>
      <c r="AA44" s="958"/>
      <c r="AB44" s="958"/>
      <c r="AC44" s="958"/>
      <c r="AD44" s="958"/>
      <c r="AE44" s="958"/>
      <c r="AF44" s="958"/>
      <c r="AG44" s="958"/>
      <c r="AH44" s="958"/>
      <c r="AI44" s="958"/>
      <c r="AJ44" s="958"/>
      <c r="AK44" s="958"/>
      <c r="AL44" s="958"/>
      <c r="AM44" s="958"/>
      <c r="AN44" s="958"/>
      <c r="AO44" s="958"/>
      <c r="AP44" s="958"/>
      <c r="AQ44" s="958"/>
      <c r="AR44" s="958"/>
    </row>
    <row r="45" spans="1:44" x14ac:dyDescent="0.15">
      <c r="A45" s="959" t="s">
        <v>446</v>
      </c>
      <c r="B45" s="959"/>
      <c r="C45" s="959"/>
      <c r="D45" s="959"/>
      <c r="E45" s="959"/>
      <c r="F45" s="959"/>
      <c r="G45" s="959"/>
      <c r="H45" s="959"/>
      <c r="I45" s="959"/>
      <c r="J45" s="959"/>
      <c r="K45" s="959"/>
      <c r="L45" s="959"/>
      <c r="M45" s="959"/>
      <c r="N45" s="959"/>
      <c r="O45" s="959"/>
      <c r="P45" s="959"/>
      <c r="Q45" s="959"/>
      <c r="R45" s="959"/>
      <c r="S45" s="959"/>
      <c r="T45" s="959"/>
      <c r="U45" s="959"/>
      <c r="V45" s="959"/>
      <c r="W45" s="959"/>
      <c r="X45" s="959"/>
      <c r="Y45" s="959"/>
      <c r="Z45" s="959"/>
      <c r="AA45" s="959"/>
      <c r="AB45" s="959"/>
      <c r="AC45" s="959"/>
      <c r="AD45" s="959"/>
      <c r="AE45" s="959"/>
      <c r="AF45" s="959"/>
      <c r="AG45" s="959"/>
      <c r="AH45" s="959"/>
      <c r="AI45" s="959"/>
      <c r="AJ45" s="959"/>
      <c r="AK45" s="959"/>
      <c r="AL45" s="959"/>
      <c r="AM45" s="959"/>
      <c r="AN45" s="959"/>
      <c r="AO45" s="959"/>
      <c r="AP45" s="959"/>
      <c r="AQ45" s="959"/>
      <c r="AR45" s="959"/>
    </row>
    <row r="46" spans="1:44" x14ac:dyDescent="0.15">
      <c r="A46" s="958" t="s">
        <v>85</v>
      </c>
      <c r="B46" s="958"/>
      <c r="C46" s="958"/>
      <c r="D46" s="958"/>
      <c r="E46" s="958"/>
      <c r="F46" s="958"/>
      <c r="G46" s="958"/>
      <c r="H46" s="958"/>
      <c r="I46" s="958"/>
      <c r="J46" s="958"/>
      <c r="K46" s="958"/>
      <c r="L46" s="958"/>
      <c r="M46" s="958"/>
      <c r="N46" s="958"/>
      <c r="O46" s="958"/>
      <c r="P46" s="958"/>
      <c r="Q46" s="958"/>
      <c r="R46" s="958"/>
      <c r="S46" s="958"/>
      <c r="T46" s="958"/>
      <c r="U46" s="958"/>
      <c r="V46" s="958"/>
      <c r="W46" s="958"/>
      <c r="X46" s="958"/>
      <c r="Y46" s="958"/>
      <c r="Z46" s="958"/>
      <c r="AA46" s="958"/>
      <c r="AB46" s="958"/>
      <c r="AC46" s="958"/>
      <c r="AD46" s="958"/>
      <c r="AE46" s="958"/>
      <c r="AF46" s="958"/>
      <c r="AG46" s="958"/>
      <c r="AH46" s="958"/>
      <c r="AI46" s="958"/>
      <c r="AJ46" s="958"/>
      <c r="AK46" s="958"/>
      <c r="AL46" s="958"/>
      <c r="AM46" s="958"/>
      <c r="AN46" s="958"/>
      <c r="AO46" s="958"/>
      <c r="AP46" s="958"/>
      <c r="AQ46" s="958"/>
      <c r="AR46" s="958"/>
    </row>
    <row r="47" spans="1:44" x14ac:dyDescent="0.15">
      <c r="A47" s="958" t="s">
        <v>84</v>
      </c>
      <c r="B47" s="958"/>
      <c r="C47" s="958"/>
      <c r="D47" s="958"/>
      <c r="E47" s="958"/>
      <c r="F47" s="958"/>
      <c r="G47" s="958"/>
      <c r="H47" s="958"/>
      <c r="I47" s="958"/>
      <c r="J47" s="958"/>
      <c r="K47" s="958"/>
      <c r="L47" s="958"/>
      <c r="M47" s="958"/>
      <c r="N47" s="958"/>
      <c r="O47" s="958"/>
      <c r="P47" s="958"/>
      <c r="Q47" s="958"/>
      <c r="R47" s="958"/>
      <c r="S47" s="958"/>
      <c r="T47" s="958"/>
      <c r="U47" s="958"/>
      <c r="V47" s="958"/>
      <c r="W47" s="958"/>
      <c r="X47" s="958"/>
      <c r="Y47" s="958"/>
      <c r="Z47" s="958"/>
      <c r="AA47" s="958"/>
      <c r="AB47" s="958"/>
      <c r="AC47" s="958"/>
      <c r="AD47" s="958"/>
      <c r="AE47" s="958"/>
      <c r="AF47" s="958"/>
      <c r="AG47" s="958"/>
      <c r="AH47" s="958"/>
      <c r="AI47" s="958"/>
      <c r="AJ47" s="958"/>
      <c r="AK47" s="958"/>
      <c r="AL47" s="958"/>
      <c r="AM47" s="958"/>
      <c r="AN47" s="958"/>
      <c r="AO47" s="958"/>
      <c r="AP47" s="958"/>
      <c r="AQ47" s="958"/>
      <c r="AR47" s="958"/>
    </row>
    <row r="48" spans="1:44" x14ac:dyDescent="0.15">
      <c r="A48" s="958" t="s">
        <v>83</v>
      </c>
      <c r="B48" s="958"/>
      <c r="C48" s="958"/>
      <c r="D48" s="958"/>
      <c r="E48" s="958"/>
      <c r="F48" s="958"/>
      <c r="G48" s="958"/>
      <c r="H48" s="958"/>
      <c r="I48" s="958"/>
      <c r="J48" s="958"/>
      <c r="K48" s="958"/>
      <c r="L48" s="958"/>
      <c r="M48" s="958"/>
      <c r="N48" s="958"/>
      <c r="O48" s="958"/>
      <c r="P48" s="958"/>
      <c r="Q48" s="958"/>
      <c r="R48" s="958"/>
      <c r="S48" s="958"/>
      <c r="T48" s="958"/>
      <c r="U48" s="958"/>
      <c r="V48" s="958"/>
      <c r="W48" s="958"/>
      <c r="X48" s="958"/>
      <c r="Y48" s="958"/>
      <c r="Z48" s="958"/>
      <c r="AA48" s="958"/>
      <c r="AB48" s="958"/>
      <c r="AC48" s="958"/>
      <c r="AD48" s="958"/>
      <c r="AE48" s="958"/>
      <c r="AF48" s="958"/>
      <c r="AG48" s="958"/>
      <c r="AH48" s="958"/>
      <c r="AI48" s="958"/>
      <c r="AJ48" s="958"/>
      <c r="AK48" s="958"/>
      <c r="AL48" s="958"/>
      <c r="AM48" s="958"/>
      <c r="AN48" s="958"/>
      <c r="AO48" s="958"/>
      <c r="AP48" s="958"/>
      <c r="AQ48" s="958"/>
      <c r="AR48" s="958"/>
    </row>
    <row r="49" spans="1:44" x14ac:dyDescent="0.15">
      <c r="A49" s="958" t="s">
        <v>82</v>
      </c>
      <c r="B49" s="958"/>
      <c r="C49" s="958"/>
      <c r="D49" s="958"/>
      <c r="E49" s="958"/>
      <c r="F49" s="958"/>
      <c r="G49" s="958"/>
      <c r="H49" s="958"/>
      <c r="I49" s="958"/>
      <c r="J49" s="958"/>
      <c r="K49" s="958"/>
      <c r="L49" s="958"/>
      <c r="M49" s="958"/>
      <c r="N49" s="958"/>
      <c r="O49" s="958"/>
      <c r="P49" s="958"/>
      <c r="Q49" s="958"/>
      <c r="R49" s="958"/>
      <c r="S49" s="958"/>
      <c r="T49" s="958"/>
      <c r="U49" s="958"/>
      <c r="V49" s="958"/>
      <c r="W49" s="958"/>
      <c r="X49" s="958"/>
      <c r="Y49" s="958"/>
      <c r="Z49" s="958"/>
      <c r="AA49" s="958"/>
      <c r="AB49" s="958"/>
      <c r="AC49" s="958"/>
      <c r="AD49" s="958"/>
      <c r="AE49" s="958"/>
      <c r="AF49" s="958"/>
      <c r="AG49" s="958"/>
      <c r="AH49" s="958"/>
      <c r="AI49" s="958"/>
      <c r="AJ49" s="958"/>
      <c r="AK49" s="958"/>
      <c r="AL49" s="958"/>
      <c r="AM49" s="958"/>
      <c r="AN49" s="958"/>
      <c r="AO49" s="958"/>
      <c r="AP49" s="958"/>
      <c r="AQ49" s="958"/>
      <c r="AR49" s="958"/>
    </row>
    <row r="50" spans="1:44" x14ac:dyDescent="0.15">
      <c r="A50" s="958" t="s">
        <v>447</v>
      </c>
      <c r="B50" s="958"/>
      <c r="C50" s="958"/>
      <c r="D50" s="958"/>
      <c r="E50" s="958"/>
      <c r="F50" s="958"/>
      <c r="G50" s="958"/>
      <c r="H50" s="958"/>
      <c r="I50" s="958"/>
      <c r="J50" s="958"/>
      <c r="K50" s="958"/>
      <c r="L50" s="958"/>
      <c r="M50" s="958"/>
      <c r="N50" s="958"/>
      <c r="O50" s="958"/>
      <c r="P50" s="958"/>
      <c r="Q50" s="958"/>
      <c r="R50" s="958"/>
      <c r="S50" s="958"/>
      <c r="T50" s="958"/>
      <c r="U50" s="958"/>
      <c r="V50" s="958"/>
      <c r="W50" s="958"/>
      <c r="X50" s="958"/>
      <c r="Y50" s="958"/>
      <c r="Z50" s="958"/>
      <c r="AA50" s="958"/>
      <c r="AB50" s="958"/>
      <c r="AC50" s="958"/>
      <c r="AD50" s="958"/>
      <c r="AE50" s="958"/>
      <c r="AF50" s="958"/>
      <c r="AG50" s="958"/>
      <c r="AH50" s="958"/>
      <c r="AI50" s="958"/>
      <c r="AJ50" s="958"/>
      <c r="AK50" s="958"/>
      <c r="AL50" s="958"/>
      <c r="AM50" s="958"/>
      <c r="AN50" s="958"/>
      <c r="AO50" s="958"/>
      <c r="AP50" s="958"/>
      <c r="AQ50" s="958"/>
      <c r="AR50" s="958"/>
    </row>
    <row r="51" spans="1:44" x14ac:dyDescent="0.15">
      <c r="A51" s="958" t="s">
        <v>81</v>
      </c>
      <c r="B51" s="958"/>
      <c r="C51" s="958"/>
      <c r="D51" s="958"/>
      <c r="E51" s="958"/>
      <c r="F51" s="958"/>
      <c r="G51" s="958"/>
      <c r="H51" s="958"/>
      <c r="I51" s="958"/>
      <c r="J51" s="958"/>
      <c r="K51" s="958"/>
      <c r="L51" s="958"/>
      <c r="M51" s="958"/>
      <c r="N51" s="958"/>
      <c r="O51" s="958"/>
      <c r="P51" s="958"/>
      <c r="Q51" s="958"/>
      <c r="R51" s="958"/>
      <c r="S51" s="958"/>
      <c r="T51" s="958"/>
      <c r="U51" s="958"/>
      <c r="V51" s="958"/>
      <c r="W51" s="958"/>
      <c r="X51" s="958"/>
      <c r="Y51" s="958"/>
      <c r="Z51" s="958"/>
      <c r="AA51" s="958"/>
      <c r="AB51" s="958"/>
      <c r="AC51" s="958"/>
      <c r="AD51" s="958"/>
      <c r="AE51" s="958"/>
      <c r="AF51" s="958"/>
      <c r="AG51" s="958"/>
      <c r="AH51" s="958"/>
      <c r="AI51" s="958"/>
      <c r="AJ51" s="958"/>
      <c r="AK51" s="958"/>
      <c r="AL51" s="958"/>
      <c r="AM51" s="958"/>
      <c r="AN51" s="958"/>
      <c r="AO51" s="958"/>
      <c r="AP51" s="958"/>
      <c r="AQ51" s="958"/>
      <c r="AR51" s="958"/>
    </row>
    <row r="52" spans="1:44" x14ac:dyDescent="0.15">
      <c r="A52" s="958" t="s">
        <v>80</v>
      </c>
      <c r="B52" s="958"/>
      <c r="C52" s="958"/>
      <c r="D52" s="958"/>
      <c r="E52" s="958"/>
      <c r="F52" s="958"/>
      <c r="G52" s="958"/>
      <c r="H52" s="958"/>
      <c r="I52" s="958"/>
      <c r="J52" s="958"/>
      <c r="K52" s="958"/>
      <c r="L52" s="958"/>
      <c r="M52" s="958"/>
      <c r="N52" s="958"/>
      <c r="O52" s="958"/>
      <c r="P52" s="958"/>
      <c r="Q52" s="958"/>
      <c r="R52" s="958"/>
      <c r="S52" s="958"/>
      <c r="T52" s="958"/>
      <c r="U52" s="958"/>
      <c r="V52" s="958"/>
      <c r="W52" s="958"/>
      <c r="X52" s="958"/>
      <c r="Y52" s="958"/>
      <c r="Z52" s="958"/>
      <c r="AA52" s="958"/>
      <c r="AB52" s="958"/>
      <c r="AC52" s="958"/>
      <c r="AD52" s="958"/>
      <c r="AE52" s="958"/>
      <c r="AF52" s="958"/>
      <c r="AG52" s="958"/>
      <c r="AH52" s="958"/>
      <c r="AI52" s="958"/>
      <c r="AJ52" s="958"/>
      <c r="AK52" s="958"/>
      <c r="AL52" s="958"/>
      <c r="AM52" s="958"/>
      <c r="AN52" s="958"/>
      <c r="AO52" s="958"/>
      <c r="AP52" s="958"/>
      <c r="AQ52" s="958"/>
      <c r="AR52" s="958"/>
    </row>
    <row r="53" spans="1:44" x14ac:dyDescent="0.15">
      <c r="A53" s="958" t="s">
        <v>79</v>
      </c>
      <c r="B53" s="958"/>
      <c r="C53" s="958"/>
      <c r="D53" s="958"/>
      <c r="E53" s="958"/>
      <c r="F53" s="958"/>
      <c r="G53" s="958"/>
      <c r="H53" s="958"/>
      <c r="I53" s="958"/>
      <c r="J53" s="958"/>
      <c r="K53" s="958"/>
      <c r="L53" s="958"/>
      <c r="M53" s="958"/>
      <c r="N53" s="958"/>
      <c r="O53" s="958"/>
      <c r="P53" s="958"/>
      <c r="Q53" s="958"/>
      <c r="R53" s="958"/>
      <c r="S53" s="958"/>
      <c r="T53" s="958"/>
      <c r="U53" s="958"/>
      <c r="V53" s="958"/>
      <c r="W53" s="958"/>
      <c r="X53" s="958"/>
      <c r="Y53" s="958"/>
      <c r="Z53" s="958"/>
      <c r="AA53" s="958"/>
      <c r="AB53" s="958"/>
      <c r="AC53" s="958"/>
      <c r="AD53" s="958"/>
      <c r="AE53" s="958"/>
      <c r="AF53" s="958"/>
      <c r="AG53" s="958"/>
      <c r="AH53" s="958"/>
      <c r="AI53" s="958"/>
      <c r="AJ53" s="958"/>
      <c r="AK53" s="958"/>
      <c r="AL53" s="958"/>
      <c r="AM53" s="958"/>
      <c r="AN53" s="958"/>
      <c r="AO53" s="958"/>
      <c r="AP53" s="958"/>
      <c r="AQ53" s="958"/>
      <c r="AR53" s="958"/>
    </row>
  </sheetData>
  <mergeCells count="161">
    <mergeCell ref="A1:H1"/>
    <mergeCell ref="A2:AR2"/>
    <mergeCell ref="G3:I3"/>
    <mergeCell ref="J3:K3"/>
    <mergeCell ref="L3:N3"/>
    <mergeCell ref="P3:AO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 ref="AI10:AO12"/>
    <mergeCell ref="AP10:AR12"/>
    <mergeCell ref="N11:S11"/>
    <mergeCell ref="N12:S12"/>
    <mergeCell ref="AP8:AR9"/>
    <mergeCell ref="N9:S9"/>
    <mergeCell ref="T9:W9"/>
    <mergeCell ref="X9:AA9"/>
    <mergeCell ref="AB9:AE9"/>
    <mergeCell ref="AB13:AE15"/>
    <mergeCell ref="AF13:AH15"/>
    <mergeCell ref="AI13:AO15"/>
    <mergeCell ref="AP13:AR15"/>
    <mergeCell ref="N14:S14"/>
    <mergeCell ref="N15:S15"/>
    <mergeCell ref="A13:B15"/>
    <mergeCell ref="C13:I15"/>
    <mergeCell ref="J13:M15"/>
    <mergeCell ref="N13:S13"/>
    <mergeCell ref="T13:W15"/>
    <mergeCell ref="X13:AA15"/>
    <mergeCell ref="AB16:AE18"/>
    <mergeCell ref="AF16:AH18"/>
    <mergeCell ref="AI16:AO18"/>
    <mergeCell ref="AP16:AR18"/>
    <mergeCell ref="N17:S17"/>
    <mergeCell ref="N18:S18"/>
    <mergeCell ref="A16:B18"/>
    <mergeCell ref="C16:I18"/>
    <mergeCell ref="J16:M18"/>
    <mergeCell ref="N16:S16"/>
    <mergeCell ref="T16:W18"/>
    <mergeCell ref="X16:AA18"/>
    <mergeCell ref="AB19:AE21"/>
    <mergeCell ref="AF19:AH21"/>
    <mergeCell ref="AI19:AO21"/>
    <mergeCell ref="AP19:AR21"/>
    <mergeCell ref="N20:S20"/>
    <mergeCell ref="N21:S21"/>
    <mergeCell ref="A19:B21"/>
    <mergeCell ref="C19:I21"/>
    <mergeCell ref="J19:M21"/>
    <mergeCell ref="N19:S19"/>
    <mergeCell ref="T19:W21"/>
    <mergeCell ref="X19:AA21"/>
    <mergeCell ref="AB22:AE24"/>
    <mergeCell ref="AF22:AH24"/>
    <mergeCell ref="AI22:AO24"/>
    <mergeCell ref="AP22:AR24"/>
    <mergeCell ref="N23:S23"/>
    <mergeCell ref="N24:S24"/>
    <mergeCell ref="A22:B24"/>
    <mergeCell ref="C22:I24"/>
    <mergeCell ref="J22:M24"/>
    <mergeCell ref="N22:S22"/>
    <mergeCell ref="T22:W24"/>
    <mergeCell ref="X22:AA24"/>
    <mergeCell ref="AB25:AE27"/>
    <mergeCell ref="AF25:AH27"/>
    <mergeCell ref="AI25:AO27"/>
    <mergeCell ref="AP25:AR27"/>
    <mergeCell ref="N26:S26"/>
    <mergeCell ref="N27:S27"/>
    <mergeCell ref="A25:B27"/>
    <mergeCell ref="C25:I27"/>
    <mergeCell ref="J25:M27"/>
    <mergeCell ref="N25:S25"/>
    <mergeCell ref="T25:W27"/>
    <mergeCell ref="X25:AA27"/>
    <mergeCell ref="AB28:AE30"/>
    <mergeCell ref="AF28:AH30"/>
    <mergeCell ref="AI28:AO30"/>
    <mergeCell ref="AP28:AR30"/>
    <mergeCell ref="N29:S29"/>
    <mergeCell ref="N30:S30"/>
    <mergeCell ref="A28:B30"/>
    <mergeCell ref="C28:I30"/>
    <mergeCell ref="J28:M30"/>
    <mergeCell ref="N28:S28"/>
    <mergeCell ref="T28:W30"/>
    <mergeCell ref="X28:AA30"/>
    <mergeCell ref="AB31:AE33"/>
    <mergeCell ref="AF31:AH33"/>
    <mergeCell ref="AI31:AO33"/>
    <mergeCell ref="AP31:AR33"/>
    <mergeCell ref="N32:S32"/>
    <mergeCell ref="N33:S33"/>
    <mergeCell ref="A31:B33"/>
    <mergeCell ref="C31:I33"/>
    <mergeCell ref="J31:M33"/>
    <mergeCell ref="N31:S31"/>
    <mergeCell ref="T31:W33"/>
    <mergeCell ref="X31:AA33"/>
    <mergeCell ref="AP34:AR36"/>
    <mergeCell ref="N35:S35"/>
    <mergeCell ref="N36:S36"/>
    <mergeCell ref="A34:B36"/>
    <mergeCell ref="C34:I36"/>
    <mergeCell ref="J34:M36"/>
    <mergeCell ref="N34:S34"/>
    <mergeCell ref="T34:W36"/>
    <mergeCell ref="X34:AA36"/>
    <mergeCell ref="A37:B39"/>
    <mergeCell ref="C37:I39"/>
    <mergeCell ref="J37:M39"/>
    <mergeCell ref="N37:S37"/>
    <mergeCell ref="T37:W39"/>
    <mergeCell ref="X37:AA39"/>
    <mergeCell ref="AB34:AE36"/>
    <mergeCell ref="AF34:AH36"/>
    <mergeCell ref="AI34:AO36"/>
    <mergeCell ref="P40:S40"/>
    <mergeCell ref="T40:W40"/>
    <mergeCell ref="X40:AA40"/>
    <mergeCell ref="AB40:AE40"/>
    <mergeCell ref="AF40:AK40"/>
    <mergeCell ref="AL40:AR40"/>
    <mergeCell ref="AB37:AE39"/>
    <mergeCell ref="AF37:AH39"/>
    <mergeCell ref="AI37:AO39"/>
    <mergeCell ref="AP37:AR39"/>
    <mergeCell ref="N38:S38"/>
    <mergeCell ref="N39:S39"/>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s>
  <phoneticPr fontId="1"/>
  <pageMargins left="0.70866141732283472" right="0.70866141732283472" top="0.74803149606299213" bottom="0.74803149606299213" header="0.31496062992125984" footer="0.31496062992125984"/>
  <pageSetup paperSize="9" scale="80"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R53"/>
  <sheetViews>
    <sheetView topLeftCell="A13" workbookViewId="0">
      <selection activeCell="AZ17" sqref="AZ17"/>
    </sheetView>
  </sheetViews>
  <sheetFormatPr defaultRowHeight="18" x14ac:dyDescent="0.15"/>
  <cols>
    <col min="1" max="44" customWidth="true" style="10" width="2.25"/>
    <col min="45" max="16384" style="10" width="9.0"/>
  </cols>
  <sheetData>
    <row r="1" spans="1:44" x14ac:dyDescent="0.15">
      <c r="A1" s="302" t="s">
        <v>722</v>
      </c>
      <c r="B1" s="302"/>
      <c r="C1" s="302"/>
      <c r="D1" s="302"/>
      <c r="E1" s="302"/>
      <c r="F1" s="302"/>
      <c r="G1" s="302"/>
      <c r="H1" s="302"/>
    </row>
    <row r="2" spans="1:44" ht="25.5" x14ac:dyDescent="0.15">
      <c r="A2" s="505"/>
      <c r="B2" s="505"/>
      <c r="C2" s="505"/>
      <c r="D2" s="505"/>
      <c r="E2" s="505"/>
      <c r="F2" s="505"/>
      <c r="G2" s="505"/>
      <c r="H2" s="505"/>
      <c r="I2" s="505"/>
      <c r="J2" s="505"/>
      <c r="K2" s="505"/>
      <c r="L2" s="505"/>
      <c r="M2" s="505"/>
      <c r="N2" s="505"/>
      <c r="O2" s="505"/>
      <c r="P2" s="505"/>
      <c r="Q2" s="505"/>
      <c r="R2" s="505"/>
      <c r="S2" s="505"/>
      <c r="T2" s="505"/>
      <c r="U2" s="505"/>
      <c r="V2" s="505"/>
      <c r="W2" s="505"/>
      <c r="X2" s="505"/>
      <c r="Y2" s="505"/>
      <c r="Z2" s="505"/>
      <c r="AA2" s="505"/>
      <c r="AB2" s="505"/>
      <c r="AC2" s="505"/>
      <c r="AD2" s="505"/>
      <c r="AE2" s="505"/>
      <c r="AF2" s="505"/>
      <c r="AG2" s="505"/>
      <c r="AH2" s="505"/>
      <c r="AI2" s="505"/>
      <c r="AJ2" s="505"/>
      <c r="AK2" s="505"/>
      <c r="AL2" s="505"/>
      <c r="AM2" s="505"/>
      <c r="AN2" s="505"/>
      <c r="AO2" s="505"/>
      <c r="AP2" s="505"/>
      <c r="AQ2" s="505"/>
      <c r="AR2" s="505"/>
    </row>
    <row r="3" spans="1:44" s="11" customFormat="1" ht="24" x14ac:dyDescent="0.15">
      <c r="A3" s="108"/>
      <c r="B3" s="108"/>
      <c r="C3" s="108"/>
      <c r="D3" s="108"/>
      <c r="E3" s="108"/>
      <c r="F3" s="108"/>
      <c r="G3" s="303" t="s">
        <v>21</v>
      </c>
      <c r="H3" s="303"/>
      <c r="I3" s="303"/>
      <c r="J3" s="303">
        <v>7</v>
      </c>
      <c r="K3" s="303"/>
      <c r="L3" s="303" t="s">
        <v>24</v>
      </c>
      <c r="M3" s="303"/>
      <c r="N3" s="303"/>
      <c r="P3" s="688" t="s">
        <v>597</v>
      </c>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row>
    <row r="4" spans="1:44" ht="25.5" x14ac:dyDescent="0.15">
      <c r="A4" s="109"/>
      <c r="B4" s="109"/>
      <c r="C4" s="109"/>
      <c r="D4" s="109"/>
      <c r="E4" s="109"/>
      <c r="F4" s="109"/>
      <c r="G4" s="109"/>
      <c r="H4" s="109"/>
      <c r="Q4" s="109"/>
      <c r="R4" s="109"/>
    </row>
    <row r="5" spans="1:44" x14ac:dyDescent="0.15">
      <c r="A5" s="506" t="s">
        <v>123</v>
      </c>
      <c r="B5" s="506"/>
      <c r="C5" s="506"/>
      <c r="D5" s="506"/>
      <c r="E5" s="506"/>
      <c r="F5" s="506"/>
      <c r="G5" s="506" t="s">
        <v>429</v>
      </c>
      <c r="H5" s="506"/>
      <c r="I5" s="506"/>
      <c r="J5" s="506"/>
      <c r="K5" s="506"/>
      <c r="L5" s="506"/>
      <c r="M5" s="506"/>
      <c r="N5" s="506"/>
      <c r="O5" s="506"/>
      <c r="P5" s="506"/>
      <c r="Q5" s="506"/>
      <c r="R5" s="506"/>
      <c r="S5" s="506"/>
      <c r="T5" s="506"/>
      <c r="U5" s="506"/>
      <c r="V5" s="506"/>
      <c r="W5" s="506"/>
      <c r="X5" s="506"/>
      <c r="Y5" s="506"/>
      <c r="Z5" s="506"/>
      <c r="AA5" s="506"/>
      <c r="AB5" s="506"/>
      <c r="AC5" s="506"/>
      <c r="AD5" s="506"/>
      <c r="AE5" s="506"/>
      <c r="AF5" s="506"/>
      <c r="AG5" s="506"/>
      <c r="AH5" s="506"/>
      <c r="AI5" s="506"/>
      <c r="AJ5" s="506"/>
      <c r="AK5" s="506"/>
      <c r="AL5" s="506"/>
      <c r="AM5" s="506"/>
      <c r="AN5" s="506"/>
      <c r="AO5" s="506"/>
      <c r="AP5" s="506"/>
      <c r="AQ5" s="506"/>
      <c r="AR5" s="506"/>
    </row>
    <row r="6" spans="1:44" x14ac:dyDescent="0.15">
      <c r="A6" s="506"/>
      <c r="B6" s="506"/>
      <c r="C6" s="506"/>
      <c r="D6" s="506"/>
      <c r="E6" s="506"/>
      <c r="F6" s="506"/>
      <c r="G6" s="506"/>
      <c r="H6" s="506"/>
      <c r="I6" s="506"/>
      <c r="J6" s="506"/>
      <c r="K6" s="506"/>
      <c r="L6" s="506"/>
      <c r="M6" s="506"/>
      <c r="N6" s="506"/>
      <c r="O6" s="506"/>
      <c r="P6" s="506"/>
      <c r="Q6" s="506"/>
      <c r="R6" s="506"/>
      <c r="S6" s="506"/>
      <c r="T6" s="506"/>
      <c r="U6" s="506"/>
      <c r="V6" s="506"/>
      <c r="W6" s="506"/>
      <c r="X6" s="506"/>
      <c r="Y6" s="506"/>
      <c r="Z6" s="506"/>
      <c r="AA6" s="506"/>
      <c r="AB6" s="506"/>
      <c r="AC6" s="506"/>
      <c r="AD6" s="506"/>
      <c r="AE6" s="506"/>
      <c r="AF6" s="506"/>
      <c r="AG6" s="506"/>
      <c r="AH6" s="506"/>
      <c r="AI6" s="506"/>
      <c r="AJ6" s="506"/>
      <c r="AK6" s="506"/>
      <c r="AL6" s="506"/>
      <c r="AM6" s="506"/>
      <c r="AN6" s="506"/>
      <c r="AO6" s="506"/>
      <c r="AP6" s="506"/>
      <c r="AQ6" s="506"/>
      <c r="AR6" s="506"/>
    </row>
    <row r="7" spans="1:44" x14ac:dyDescent="0.15">
      <c r="A7" s="110"/>
      <c r="B7" s="110"/>
      <c r="C7" s="110"/>
      <c r="D7" s="110"/>
      <c r="E7" s="110"/>
      <c r="F7" s="110"/>
      <c r="G7" s="110"/>
      <c r="H7" s="110"/>
      <c r="I7" s="110"/>
      <c r="J7" s="110"/>
      <c r="K7" s="110"/>
      <c r="L7" s="110"/>
      <c r="M7" s="110"/>
      <c r="N7" s="110"/>
      <c r="AC7" s="989" t="s">
        <v>317</v>
      </c>
      <c r="AD7" s="989"/>
      <c r="AE7" s="989"/>
      <c r="AF7" s="989"/>
      <c r="AG7" s="989"/>
      <c r="AH7" s="989"/>
      <c r="AI7" s="989"/>
      <c r="AJ7" s="989"/>
      <c r="AK7" s="989"/>
      <c r="AL7" s="989"/>
      <c r="AM7" s="989"/>
      <c r="AN7" s="989"/>
      <c r="AO7" s="989"/>
      <c r="AP7" s="989"/>
      <c r="AQ7" s="989"/>
      <c r="AR7" s="989"/>
    </row>
    <row r="8" spans="1:44" x14ac:dyDescent="0.15">
      <c r="A8" s="506" t="s">
        <v>98</v>
      </c>
      <c r="B8" s="506"/>
      <c r="C8" s="506" t="s">
        <v>97</v>
      </c>
      <c r="D8" s="506"/>
      <c r="E8" s="506"/>
      <c r="F8" s="506"/>
      <c r="G8" s="506"/>
      <c r="H8" s="506"/>
      <c r="I8" s="506"/>
      <c r="J8" s="506" t="s">
        <v>96</v>
      </c>
      <c r="K8" s="506"/>
      <c r="L8" s="506"/>
      <c r="M8" s="506"/>
      <c r="N8" s="506" t="s">
        <v>95</v>
      </c>
      <c r="O8" s="506"/>
      <c r="P8" s="506"/>
      <c r="Q8" s="506"/>
      <c r="R8" s="506"/>
      <c r="S8" s="506"/>
      <c r="T8" s="199" t="s">
        <v>94</v>
      </c>
      <c r="U8" s="200"/>
      <c r="V8" s="200"/>
      <c r="W8" s="200"/>
      <c r="X8" s="200"/>
      <c r="Y8" s="200"/>
      <c r="Z8" s="200"/>
      <c r="AA8" s="200"/>
      <c r="AB8" s="200"/>
      <c r="AC8" s="200"/>
      <c r="AD8" s="200"/>
      <c r="AE8" s="201"/>
      <c r="AF8" s="506" t="s">
        <v>93</v>
      </c>
      <c r="AG8" s="506"/>
      <c r="AH8" s="506"/>
      <c r="AI8" s="990"/>
      <c r="AJ8" s="991"/>
      <c r="AK8" s="991"/>
      <c r="AL8" s="991"/>
      <c r="AM8" s="991"/>
      <c r="AN8" s="991"/>
      <c r="AO8" s="992"/>
      <c r="AP8" s="988" t="s">
        <v>92</v>
      </c>
      <c r="AQ8" s="506"/>
      <c r="AR8" s="506"/>
    </row>
    <row r="9" spans="1:44" x14ac:dyDescent="0.15">
      <c r="A9" s="506"/>
      <c r="B9" s="506"/>
      <c r="C9" s="506"/>
      <c r="D9" s="506"/>
      <c r="E9" s="506"/>
      <c r="F9" s="506"/>
      <c r="G9" s="506"/>
      <c r="H9" s="506"/>
      <c r="I9" s="506"/>
      <c r="J9" s="506"/>
      <c r="K9" s="506"/>
      <c r="L9" s="506"/>
      <c r="M9" s="506"/>
      <c r="N9" s="506" t="s">
        <v>91</v>
      </c>
      <c r="O9" s="506"/>
      <c r="P9" s="506"/>
      <c r="Q9" s="506"/>
      <c r="R9" s="506"/>
      <c r="S9" s="506"/>
      <c r="T9" s="506" t="s">
        <v>134</v>
      </c>
      <c r="U9" s="506"/>
      <c r="V9" s="506"/>
      <c r="W9" s="506"/>
      <c r="X9" s="199" t="s">
        <v>133</v>
      </c>
      <c r="Y9" s="200"/>
      <c r="Z9" s="200"/>
      <c r="AA9" s="201"/>
      <c r="AB9" s="199" t="s">
        <v>132</v>
      </c>
      <c r="AC9" s="200"/>
      <c r="AD9" s="200"/>
      <c r="AE9" s="201"/>
      <c r="AF9" s="506"/>
      <c r="AG9" s="506"/>
      <c r="AH9" s="506"/>
      <c r="AI9" s="993"/>
      <c r="AJ9" s="994"/>
      <c r="AK9" s="994"/>
      <c r="AL9" s="994"/>
      <c r="AM9" s="994"/>
      <c r="AN9" s="994"/>
      <c r="AO9" s="995"/>
      <c r="AP9" s="506"/>
      <c r="AQ9" s="506"/>
      <c r="AR9" s="506"/>
    </row>
    <row r="10" spans="1:44" x14ac:dyDescent="0.15">
      <c r="A10" s="966">
        <v>1</v>
      </c>
      <c r="B10" s="966"/>
      <c r="C10" s="852" t="s">
        <v>798</v>
      </c>
      <c r="D10" s="777"/>
      <c r="E10" s="777"/>
      <c r="F10" s="777"/>
      <c r="G10" s="777"/>
      <c r="H10" s="777"/>
      <c r="I10" s="853"/>
      <c r="J10" s="969" t="s">
        <v>723</v>
      </c>
      <c r="K10" s="971"/>
      <c r="L10" s="971"/>
      <c r="M10" s="972"/>
      <c r="N10" s="627" t="s">
        <v>90</v>
      </c>
      <c r="O10" s="628"/>
      <c r="P10" s="628"/>
      <c r="Q10" s="628"/>
      <c r="R10" s="628"/>
      <c r="S10" s="629"/>
      <c r="T10" s="511">
        <v>8840</v>
      </c>
      <c r="U10" s="511"/>
      <c r="V10" s="511"/>
      <c r="W10" s="511"/>
      <c r="X10" s="979">
        <v>0</v>
      </c>
      <c r="Y10" s="980"/>
      <c r="Z10" s="980"/>
      <c r="AA10" s="981"/>
      <c r="AB10" s="968">
        <v>400</v>
      </c>
      <c r="AC10" s="777"/>
      <c r="AD10" s="777"/>
      <c r="AE10" s="853"/>
      <c r="AF10" s="969" t="s">
        <v>799</v>
      </c>
      <c r="AG10" s="969"/>
      <c r="AH10" s="969"/>
      <c r="AI10" s="965"/>
      <c r="AJ10" s="965"/>
      <c r="AK10" s="965"/>
      <c r="AL10" s="965"/>
      <c r="AM10" s="965"/>
      <c r="AN10" s="965"/>
      <c r="AO10" s="965"/>
      <c r="AP10" s="506"/>
      <c r="AQ10" s="506"/>
      <c r="AR10" s="506"/>
    </row>
    <row r="11" spans="1:44" x14ac:dyDescent="0.15">
      <c r="A11" s="966"/>
      <c r="B11" s="966"/>
      <c r="C11" s="240"/>
      <c r="D11" s="206"/>
      <c r="E11" s="206"/>
      <c r="F11" s="206"/>
      <c r="G11" s="206"/>
      <c r="H11" s="206"/>
      <c r="I11" s="964"/>
      <c r="J11" s="973"/>
      <c r="K11" s="974"/>
      <c r="L11" s="974"/>
      <c r="M11" s="975"/>
      <c r="N11" s="631" t="s">
        <v>794</v>
      </c>
      <c r="O11" s="632"/>
      <c r="P11" s="632"/>
      <c r="Q11" s="632"/>
      <c r="R11" s="632"/>
      <c r="S11" s="633"/>
      <c r="T11" s="511"/>
      <c r="U11" s="511"/>
      <c r="V11" s="511"/>
      <c r="W11" s="511"/>
      <c r="X11" s="982"/>
      <c r="Y11" s="983"/>
      <c r="Z11" s="983"/>
      <c r="AA11" s="984"/>
      <c r="AB11" s="240"/>
      <c r="AC11" s="206"/>
      <c r="AD11" s="206"/>
      <c r="AE11" s="964"/>
      <c r="AF11" s="969"/>
      <c r="AG11" s="969"/>
      <c r="AH11" s="969"/>
      <c r="AI11" s="965"/>
      <c r="AJ11" s="965"/>
      <c r="AK11" s="965"/>
      <c r="AL11" s="965"/>
      <c r="AM11" s="965"/>
      <c r="AN11" s="965"/>
      <c r="AO11" s="965"/>
      <c r="AP11" s="506"/>
      <c r="AQ11" s="506"/>
      <c r="AR11" s="506"/>
    </row>
    <row r="12" spans="1:44" x14ac:dyDescent="0.15">
      <c r="A12" s="966"/>
      <c r="B12" s="966"/>
      <c r="C12" s="634"/>
      <c r="D12" s="635"/>
      <c r="E12" s="635"/>
      <c r="F12" s="635"/>
      <c r="G12" s="635"/>
      <c r="H12" s="635"/>
      <c r="I12" s="636"/>
      <c r="J12" s="976"/>
      <c r="K12" s="977"/>
      <c r="L12" s="977"/>
      <c r="M12" s="978"/>
      <c r="N12" s="634" t="s">
        <v>795</v>
      </c>
      <c r="O12" s="635"/>
      <c r="P12" s="635"/>
      <c r="Q12" s="635"/>
      <c r="R12" s="635"/>
      <c r="S12" s="636"/>
      <c r="T12" s="511"/>
      <c r="U12" s="511"/>
      <c r="V12" s="511"/>
      <c r="W12" s="511"/>
      <c r="X12" s="985"/>
      <c r="Y12" s="986"/>
      <c r="Z12" s="986"/>
      <c r="AA12" s="987"/>
      <c r="AB12" s="634"/>
      <c r="AC12" s="635"/>
      <c r="AD12" s="635"/>
      <c r="AE12" s="636"/>
      <c r="AF12" s="969"/>
      <c r="AG12" s="969"/>
      <c r="AH12" s="969"/>
      <c r="AI12" s="965"/>
      <c r="AJ12" s="965"/>
      <c r="AK12" s="965"/>
      <c r="AL12" s="965"/>
      <c r="AM12" s="965"/>
      <c r="AN12" s="965"/>
      <c r="AO12" s="965"/>
      <c r="AP12" s="506"/>
      <c r="AQ12" s="506"/>
      <c r="AR12" s="506"/>
    </row>
    <row r="13" spans="1:44" x14ac:dyDescent="0.15">
      <c r="A13" s="966">
        <v>2</v>
      </c>
      <c r="B13" s="966"/>
      <c r="C13" s="852"/>
      <c r="D13" s="777"/>
      <c r="E13" s="777"/>
      <c r="F13" s="777"/>
      <c r="G13" s="777"/>
      <c r="H13" s="777"/>
      <c r="I13" s="853"/>
      <c r="J13" s="970"/>
      <c r="K13" s="971"/>
      <c r="L13" s="971"/>
      <c r="M13" s="972"/>
      <c r="N13" s="627"/>
      <c r="O13" s="628"/>
      <c r="P13" s="628"/>
      <c r="Q13" s="628"/>
      <c r="R13" s="628"/>
      <c r="S13" s="629"/>
      <c r="T13" s="511"/>
      <c r="U13" s="511"/>
      <c r="V13" s="511"/>
      <c r="W13" s="511"/>
      <c r="X13" s="979">
        <v>0</v>
      </c>
      <c r="Y13" s="980"/>
      <c r="Z13" s="980"/>
      <c r="AA13" s="981"/>
      <c r="AB13" s="968"/>
      <c r="AC13" s="777"/>
      <c r="AD13" s="777"/>
      <c r="AE13" s="853"/>
      <c r="AF13" s="970"/>
      <c r="AG13" s="971"/>
      <c r="AH13" s="972"/>
      <c r="AI13" s="965"/>
      <c r="AJ13" s="965"/>
      <c r="AK13" s="965"/>
      <c r="AL13" s="965"/>
      <c r="AM13" s="965"/>
      <c r="AN13" s="965"/>
      <c r="AO13" s="965"/>
      <c r="AP13" s="506"/>
      <c r="AQ13" s="506"/>
      <c r="AR13" s="506"/>
    </row>
    <row r="14" spans="1:44" x14ac:dyDescent="0.15">
      <c r="A14" s="966"/>
      <c r="B14" s="966"/>
      <c r="C14" s="240"/>
      <c r="D14" s="206"/>
      <c r="E14" s="206"/>
      <c r="F14" s="206"/>
      <c r="G14" s="206"/>
      <c r="H14" s="206"/>
      <c r="I14" s="964"/>
      <c r="J14" s="973"/>
      <c r="K14" s="974"/>
      <c r="L14" s="974"/>
      <c r="M14" s="975"/>
      <c r="N14" s="631"/>
      <c r="O14" s="632"/>
      <c r="P14" s="632"/>
      <c r="Q14" s="632"/>
      <c r="R14" s="632"/>
      <c r="S14" s="633"/>
      <c r="T14" s="511"/>
      <c r="U14" s="511"/>
      <c r="V14" s="511"/>
      <c r="W14" s="511"/>
      <c r="X14" s="982"/>
      <c r="Y14" s="983"/>
      <c r="Z14" s="983"/>
      <c r="AA14" s="984"/>
      <c r="AB14" s="240"/>
      <c r="AC14" s="206"/>
      <c r="AD14" s="206"/>
      <c r="AE14" s="964"/>
      <c r="AF14" s="973"/>
      <c r="AG14" s="974"/>
      <c r="AH14" s="975"/>
      <c r="AI14" s="965"/>
      <c r="AJ14" s="965"/>
      <c r="AK14" s="965"/>
      <c r="AL14" s="965"/>
      <c r="AM14" s="965"/>
      <c r="AN14" s="965"/>
      <c r="AO14" s="965"/>
      <c r="AP14" s="506"/>
      <c r="AQ14" s="506"/>
      <c r="AR14" s="506"/>
    </row>
    <row r="15" spans="1:44" x14ac:dyDescent="0.15">
      <c r="A15" s="966"/>
      <c r="B15" s="966"/>
      <c r="C15" s="634"/>
      <c r="D15" s="635"/>
      <c r="E15" s="635"/>
      <c r="F15" s="635"/>
      <c r="G15" s="635"/>
      <c r="H15" s="635"/>
      <c r="I15" s="636"/>
      <c r="J15" s="976"/>
      <c r="K15" s="977"/>
      <c r="L15" s="977"/>
      <c r="M15" s="978"/>
      <c r="N15" s="634"/>
      <c r="O15" s="635"/>
      <c r="P15" s="635"/>
      <c r="Q15" s="635"/>
      <c r="R15" s="635"/>
      <c r="S15" s="636"/>
      <c r="T15" s="511"/>
      <c r="U15" s="511"/>
      <c r="V15" s="511"/>
      <c r="W15" s="511"/>
      <c r="X15" s="985"/>
      <c r="Y15" s="986"/>
      <c r="Z15" s="986"/>
      <c r="AA15" s="987"/>
      <c r="AB15" s="634"/>
      <c r="AC15" s="635"/>
      <c r="AD15" s="635"/>
      <c r="AE15" s="636"/>
      <c r="AF15" s="976"/>
      <c r="AG15" s="977"/>
      <c r="AH15" s="978"/>
      <c r="AI15" s="965"/>
      <c r="AJ15" s="965"/>
      <c r="AK15" s="965"/>
      <c r="AL15" s="965"/>
      <c r="AM15" s="965"/>
      <c r="AN15" s="965"/>
      <c r="AO15" s="965"/>
      <c r="AP15" s="506"/>
      <c r="AQ15" s="506"/>
      <c r="AR15" s="506"/>
    </row>
    <row r="16" spans="1:44" x14ac:dyDescent="0.15">
      <c r="A16" s="966">
        <v>3</v>
      </c>
      <c r="B16" s="966"/>
      <c r="C16" s="852"/>
      <c r="D16" s="777"/>
      <c r="E16" s="777"/>
      <c r="F16" s="777"/>
      <c r="G16" s="777"/>
      <c r="H16" s="777"/>
      <c r="I16" s="853"/>
      <c r="J16" s="969"/>
      <c r="K16" s="971"/>
      <c r="L16" s="971"/>
      <c r="M16" s="972"/>
      <c r="N16" s="627"/>
      <c r="O16" s="628"/>
      <c r="P16" s="628"/>
      <c r="Q16" s="628"/>
      <c r="R16" s="628"/>
      <c r="S16" s="629"/>
      <c r="T16" s="511"/>
      <c r="U16" s="511"/>
      <c r="V16" s="511"/>
      <c r="W16" s="511"/>
      <c r="X16" s="979">
        <v>0</v>
      </c>
      <c r="Y16" s="980"/>
      <c r="Z16" s="980"/>
      <c r="AA16" s="981"/>
      <c r="AB16" s="968"/>
      <c r="AC16" s="777"/>
      <c r="AD16" s="777"/>
      <c r="AE16" s="853"/>
      <c r="AF16" s="970"/>
      <c r="AG16" s="971"/>
      <c r="AH16" s="972"/>
      <c r="AI16" s="965"/>
      <c r="AJ16" s="965"/>
      <c r="AK16" s="965"/>
      <c r="AL16" s="965"/>
      <c r="AM16" s="965"/>
      <c r="AN16" s="965"/>
      <c r="AO16" s="965"/>
      <c r="AP16" s="506"/>
      <c r="AQ16" s="506"/>
      <c r="AR16" s="506"/>
    </row>
    <row r="17" spans="1:44" x14ac:dyDescent="0.15">
      <c r="A17" s="966"/>
      <c r="B17" s="966"/>
      <c r="C17" s="240"/>
      <c r="D17" s="206"/>
      <c r="E17" s="206"/>
      <c r="F17" s="206"/>
      <c r="G17" s="206"/>
      <c r="H17" s="206"/>
      <c r="I17" s="964"/>
      <c r="J17" s="973"/>
      <c r="K17" s="974"/>
      <c r="L17" s="974"/>
      <c r="M17" s="975"/>
      <c r="N17" s="631"/>
      <c r="O17" s="632"/>
      <c r="P17" s="632"/>
      <c r="Q17" s="632"/>
      <c r="R17" s="632"/>
      <c r="S17" s="633"/>
      <c r="T17" s="511"/>
      <c r="U17" s="511"/>
      <c r="V17" s="511"/>
      <c r="W17" s="511"/>
      <c r="X17" s="982"/>
      <c r="Y17" s="983"/>
      <c r="Z17" s="983"/>
      <c r="AA17" s="984"/>
      <c r="AB17" s="240"/>
      <c r="AC17" s="206"/>
      <c r="AD17" s="206"/>
      <c r="AE17" s="964"/>
      <c r="AF17" s="973"/>
      <c r="AG17" s="974"/>
      <c r="AH17" s="975"/>
      <c r="AI17" s="965"/>
      <c r="AJ17" s="965"/>
      <c r="AK17" s="965"/>
      <c r="AL17" s="965"/>
      <c r="AM17" s="965"/>
      <c r="AN17" s="965"/>
      <c r="AO17" s="965"/>
      <c r="AP17" s="506"/>
      <c r="AQ17" s="506"/>
      <c r="AR17" s="506"/>
    </row>
    <row r="18" spans="1:44" x14ac:dyDescent="0.15">
      <c r="A18" s="966"/>
      <c r="B18" s="966"/>
      <c r="C18" s="634"/>
      <c r="D18" s="635"/>
      <c r="E18" s="635"/>
      <c r="F18" s="635"/>
      <c r="G18" s="635"/>
      <c r="H18" s="635"/>
      <c r="I18" s="636"/>
      <c r="J18" s="976"/>
      <c r="K18" s="977"/>
      <c r="L18" s="977"/>
      <c r="M18" s="978"/>
      <c r="N18" s="634"/>
      <c r="O18" s="635"/>
      <c r="P18" s="635"/>
      <c r="Q18" s="635"/>
      <c r="R18" s="635"/>
      <c r="S18" s="636"/>
      <c r="T18" s="511"/>
      <c r="U18" s="511"/>
      <c r="V18" s="511"/>
      <c r="W18" s="511"/>
      <c r="X18" s="985"/>
      <c r="Y18" s="986"/>
      <c r="Z18" s="986"/>
      <c r="AA18" s="987"/>
      <c r="AB18" s="634"/>
      <c r="AC18" s="635"/>
      <c r="AD18" s="635"/>
      <c r="AE18" s="636"/>
      <c r="AF18" s="976"/>
      <c r="AG18" s="977"/>
      <c r="AH18" s="978"/>
      <c r="AI18" s="965"/>
      <c r="AJ18" s="965"/>
      <c r="AK18" s="965"/>
      <c r="AL18" s="965"/>
      <c r="AM18" s="965"/>
      <c r="AN18" s="965"/>
      <c r="AO18" s="965"/>
      <c r="AP18" s="506"/>
      <c r="AQ18" s="506"/>
      <c r="AR18" s="506"/>
    </row>
    <row r="19" spans="1:44" x14ac:dyDescent="0.15">
      <c r="A19" s="966">
        <v>4</v>
      </c>
      <c r="B19" s="966"/>
      <c r="C19" s="852"/>
      <c r="D19" s="777"/>
      <c r="E19" s="777"/>
      <c r="F19" s="777"/>
      <c r="G19" s="777"/>
      <c r="H19" s="777"/>
      <c r="I19" s="853"/>
      <c r="J19" s="969"/>
      <c r="K19" s="971"/>
      <c r="L19" s="971"/>
      <c r="M19" s="972"/>
      <c r="N19" s="627"/>
      <c r="O19" s="628"/>
      <c r="P19" s="628"/>
      <c r="Q19" s="628"/>
      <c r="R19" s="628"/>
      <c r="S19" s="629"/>
      <c r="T19" s="511"/>
      <c r="U19" s="511"/>
      <c r="V19" s="511"/>
      <c r="W19" s="511"/>
      <c r="X19" s="979">
        <v>0</v>
      </c>
      <c r="Y19" s="980"/>
      <c r="Z19" s="980"/>
      <c r="AA19" s="981"/>
      <c r="AB19" s="968"/>
      <c r="AC19" s="777"/>
      <c r="AD19" s="777"/>
      <c r="AE19" s="853"/>
      <c r="AF19" s="970"/>
      <c r="AG19" s="971"/>
      <c r="AH19" s="972"/>
      <c r="AI19" s="965"/>
      <c r="AJ19" s="965"/>
      <c r="AK19" s="965"/>
      <c r="AL19" s="965"/>
      <c r="AM19" s="965"/>
      <c r="AN19" s="965"/>
      <c r="AO19" s="965"/>
      <c r="AP19" s="506"/>
      <c r="AQ19" s="506"/>
      <c r="AR19" s="506"/>
    </row>
    <row r="20" spans="1:44" x14ac:dyDescent="0.15">
      <c r="A20" s="966"/>
      <c r="B20" s="966"/>
      <c r="C20" s="240"/>
      <c r="D20" s="206"/>
      <c r="E20" s="206"/>
      <c r="F20" s="206"/>
      <c r="G20" s="206"/>
      <c r="H20" s="206"/>
      <c r="I20" s="964"/>
      <c r="J20" s="973"/>
      <c r="K20" s="974"/>
      <c r="L20" s="974"/>
      <c r="M20" s="975"/>
      <c r="N20" s="631"/>
      <c r="O20" s="632"/>
      <c r="P20" s="632"/>
      <c r="Q20" s="632"/>
      <c r="R20" s="632"/>
      <c r="S20" s="633"/>
      <c r="T20" s="511"/>
      <c r="U20" s="511"/>
      <c r="V20" s="511"/>
      <c r="W20" s="511"/>
      <c r="X20" s="982"/>
      <c r="Y20" s="983"/>
      <c r="Z20" s="983"/>
      <c r="AA20" s="984"/>
      <c r="AB20" s="240"/>
      <c r="AC20" s="206"/>
      <c r="AD20" s="206"/>
      <c r="AE20" s="964"/>
      <c r="AF20" s="973"/>
      <c r="AG20" s="974"/>
      <c r="AH20" s="975"/>
      <c r="AI20" s="965"/>
      <c r="AJ20" s="965"/>
      <c r="AK20" s="965"/>
      <c r="AL20" s="965"/>
      <c r="AM20" s="965"/>
      <c r="AN20" s="965"/>
      <c r="AO20" s="965"/>
      <c r="AP20" s="506"/>
      <c r="AQ20" s="506"/>
      <c r="AR20" s="506"/>
    </row>
    <row r="21" spans="1:44" x14ac:dyDescent="0.15">
      <c r="A21" s="966"/>
      <c r="B21" s="966"/>
      <c r="C21" s="634"/>
      <c r="D21" s="635"/>
      <c r="E21" s="635"/>
      <c r="F21" s="635"/>
      <c r="G21" s="635"/>
      <c r="H21" s="635"/>
      <c r="I21" s="636"/>
      <c r="J21" s="976"/>
      <c r="K21" s="977"/>
      <c r="L21" s="977"/>
      <c r="M21" s="978"/>
      <c r="N21" s="634"/>
      <c r="O21" s="635"/>
      <c r="P21" s="635"/>
      <c r="Q21" s="635"/>
      <c r="R21" s="635"/>
      <c r="S21" s="636"/>
      <c r="T21" s="511"/>
      <c r="U21" s="511"/>
      <c r="V21" s="511"/>
      <c r="W21" s="511"/>
      <c r="X21" s="985"/>
      <c r="Y21" s="986"/>
      <c r="Z21" s="986"/>
      <c r="AA21" s="987"/>
      <c r="AB21" s="634"/>
      <c r="AC21" s="635"/>
      <c r="AD21" s="635"/>
      <c r="AE21" s="636"/>
      <c r="AF21" s="976"/>
      <c r="AG21" s="977"/>
      <c r="AH21" s="978"/>
      <c r="AI21" s="965"/>
      <c r="AJ21" s="965"/>
      <c r="AK21" s="965"/>
      <c r="AL21" s="965"/>
      <c r="AM21" s="965"/>
      <c r="AN21" s="965"/>
      <c r="AO21" s="965"/>
      <c r="AP21" s="506"/>
      <c r="AQ21" s="506"/>
      <c r="AR21" s="506"/>
    </row>
    <row r="22" spans="1:44" x14ac:dyDescent="0.15">
      <c r="A22" s="966">
        <v>5</v>
      </c>
      <c r="B22" s="966"/>
      <c r="C22" s="506"/>
      <c r="D22" s="506"/>
      <c r="E22" s="506"/>
      <c r="F22" s="506"/>
      <c r="G22" s="506"/>
      <c r="H22" s="506"/>
      <c r="I22" s="506"/>
      <c r="J22" s="969"/>
      <c r="K22" s="971"/>
      <c r="L22" s="971"/>
      <c r="M22" s="972"/>
      <c r="N22" s="627"/>
      <c r="O22" s="628"/>
      <c r="P22" s="628"/>
      <c r="Q22" s="628"/>
      <c r="R22" s="628"/>
      <c r="S22" s="629"/>
      <c r="T22" s="511"/>
      <c r="U22" s="511"/>
      <c r="V22" s="511"/>
      <c r="W22" s="511"/>
      <c r="X22" s="979">
        <v>0</v>
      </c>
      <c r="Y22" s="980"/>
      <c r="Z22" s="980"/>
      <c r="AA22" s="981"/>
      <c r="AB22" s="968"/>
      <c r="AC22" s="777"/>
      <c r="AD22" s="777"/>
      <c r="AE22" s="853"/>
      <c r="AF22" s="970"/>
      <c r="AG22" s="971"/>
      <c r="AH22" s="972"/>
      <c r="AI22" s="965"/>
      <c r="AJ22" s="965"/>
      <c r="AK22" s="965"/>
      <c r="AL22" s="965"/>
      <c r="AM22" s="965"/>
      <c r="AN22" s="965"/>
      <c r="AO22" s="965"/>
      <c r="AP22" s="506"/>
      <c r="AQ22" s="506"/>
      <c r="AR22" s="506"/>
    </row>
    <row r="23" spans="1:44" x14ac:dyDescent="0.15">
      <c r="A23" s="966"/>
      <c r="B23" s="966"/>
      <c r="C23" s="506"/>
      <c r="D23" s="506"/>
      <c r="E23" s="506"/>
      <c r="F23" s="506"/>
      <c r="G23" s="506"/>
      <c r="H23" s="506"/>
      <c r="I23" s="506"/>
      <c r="J23" s="973"/>
      <c r="K23" s="974"/>
      <c r="L23" s="974"/>
      <c r="M23" s="975"/>
      <c r="N23" s="631"/>
      <c r="O23" s="632"/>
      <c r="P23" s="632"/>
      <c r="Q23" s="632"/>
      <c r="R23" s="632"/>
      <c r="S23" s="633"/>
      <c r="T23" s="511"/>
      <c r="U23" s="511"/>
      <c r="V23" s="511"/>
      <c r="W23" s="511"/>
      <c r="X23" s="982"/>
      <c r="Y23" s="983"/>
      <c r="Z23" s="983"/>
      <c r="AA23" s="984"/>
      <c r="AB23" s="240"/>
      <c r="AC23" s="206"/>
      <c r="AD23" s="206"/>
      <c r="AE23" s="964"/>
      <c r="AF23" s="973"/>
      <c r="AG23" s="974"/>
      <c r="AH23" s="975"/>
      <c r="AI23" s="965"/>
      <c r="AJ23" s="965"/>
      <c r="AK23" s="965"/>
      <c r="AL23" s="965"/>
      <c r="AM23" s="965"/>
      <c r="AN23" s="965"/>
      <c r="AO23" s="965"/>
      <c r="AP23" s="506"/>
      <c r="AQ23" s="506"/>
      <c r="AR23" s="506"/>
    </row>
    <row r="24" spans="1:44" x14ac:dyDescent="0.15">
      <c r="A24" s="966"/>
      <c r="B24" s="966"/>
      <c r="C24" s="506"/>
      <c r="D24" s="506"/>
      <c r="E24" s="506"/>
      <c r="F24" s="506"/>
      <c r="G24" s="506"/>
      <c r="H24" s="506"/>
      <c r="I24" s="506"/>
      <c r="J24" s="976"/>
      <c r="K24" s="977"/>
      <c r="L24" s="977"/>
      <c r="M24" s="978"/>
      <c r="N24" s="634"/>
      <c r="O24" s="635"/>
      <c r="P24" s="635"/>
      <c r="Q24" s="635"/>
      <c r="R24" s="635"/>
      <c r="S24" s="636"/>
      <c r="T24" s="511"/>
      <c r="U24" s="511"/>
      <c r="V24" s="511"/>
      <c r="W24" s="511"/>
      <c r="X24" s="985"/>
      <c r="Y24" s="986"/>
      <c r="Z24" s="986"/>
      <c r="AA24" s="987"/>
      <c r="AB24" s="634"/>
      <c r="AC24" s="635"/>
      <c r="AD24" s="635"/>
      <c r="AE24" s="636"/>
      <c r="AF24" s="976"/>
      <c r="AG24" s="977"/>
      <c r="AH24" s="978"/>
      <c r="AI24" s="965"/>
      <c r="AJ24" s="965"/>
      <c r="AK24" s="965"/>
      <c r="AL24" s="965"/>
      <c r="AM24" s="965"/>
      <c r="AN24" s="965"/>
      <c r="AO24" s="965"/>
      <c r="AP24" s="506"/>
      <c r="AQ24" s="506"/>
      <c r="AR24" s="506"/>
    </row>
    <row r="25" spans="1:44" x14ac:dyDescent="0.15">
      <c r="A25" s="966">
        <v>6</v>
      </c>
      <c r="B25" s="966"/>
      <c r="C25" s="506"/>
      <c r="D25" s="506"/>
      <c r="E25" s="506"/>
      <c r="F25" s="506"/>
      <c r="G25" s="506"/>
      <c r="H25" s="506"/>
      <c r="I25" s="506"/>
      <c r="J25" s="969"/>
      <c r="K25" s="971"/>
      <c r="L25" s="971"/>
      <c r="M25" s="972"/>
      <c r="N25" s="627"/>
      <c r="O25" s="628"/>
      <c r="P25" s="628"/>
      <c r="Q25" s="628"/>
      <c r="R25" s="628"/>
      <c r="S25" s="629"/>
      <c r="T25" s="511"/>
      <c r="U25" s="511"/>
      <c r="V25" s="511"/>
      <c r="W25" s="511"/>
      <c r="X25" s="979">
        <v>0</v>
      </c>
      <c r="Y25" s="980"/>
      <c r="Z25" s="980"/>
      <c r="AA25" s="981"/>
      <c r="AB25" s="968"/>
      <c r="AC25" s="777"/>
      <c r="AD25" s="777"/>
      <c r="AE25" s="853"/>
      <c r="AF25" s="970"/>
      <c r="AG25" s="971"/>
      <c r="AH25" s="972"/>
      <c r="AI25" s="965"/>
      <c r="AJ25" s="965"/>
      <c r="AK25" s="965"/>
      <c r="AL25" s="965"/>
      <c r="AM25" s="965"/>
      <c r="AN25" s="965"/>
      <c r="AO25" s="965"/>
      <c r="AP25" s="506"/>
      <c r="AQ25" s="506"/>
      <c r="AR25" s="506"/>
    </row>
    <row r="26" spans="1:44" x14ac:dyDescent="0.15">
      <c r="A26" s="966"/>
      <c r="B26" s="966"/>
      <c r="C26" s="506"/>
      <c r="D26" s="506"/>
      <c r="E26" s="506"/>
      <c r="F26" s="506"/>
      <c r="G26" s="506"/>
      <c r="H26" s="506"/>
      <c r="I26" s="506"/>
      <c r="J26" s="973"/>
      <c r="K26" s="974"/>
      <c r="L26" s="974"/>
      <c r="M26" s="975"/>
      <c r="N26" s="631"/>
      <c r="O26" s="632"/>
      <c r="P26" s="632"/>
      <c r="Q26" s="632"/>
      <c r="R26" s="632"/>
      <c r="S26" s="633"/>
      <c r="T26" s="511"/>
      <c r="U26" s="511"/>
      <c r="V26" s="511"/>
      <c r="W26" s="511"/>
      <c r="X26" s="982"/>
      <c r="Y26" s="983"/>
      <c r="Z26" s="983"/>
      <c r="AA26" s="984"/>
      <c r="AB26" s="240"/>
      <c r="AC26" s="206"/>
      <c r="AD26" s="206"/>
      <c r="AE26" s="964"/>
      <c r="AF26" s="973"/>
      <c r="AG26" s="974"/>
      <c r="AH26" s="975"/>
      <c r="AI26" s="965"/>
      <c r="AJ26" s="965"/>
      <c r="AK26" s="965"/>
      <c r="AL26" s="965"/>
      <c r="AM26" s="965"/>
      <c r="AN26" s="965"/>
      <c r="AO26" s="965"/>
      <c r="AP26" s="506"/>
      <c r="AQ26" s="506"/>
      <c r="AR26" s="506"/>
    </row>
    <row r="27" spans="1:44" x14ac:dyDescent="0.15">
      <c r="A27" s="966"/>
      <c r="B27" s="966"/>
      <c r="C27" s="506"/>
      <c r="D27" s="506"/>
      <c r="E27" s="506"/>
      <c r="F27" s="506"/>
      <c r="G27" s="506"/>
      <c r="H27" s="506"/>
      <c r="I27" s="506"/>
      <c r="J27" s="976"/>
      <c r="K27" s="977"/>
      <c r="L27" s="977"/>
      <c r="M27" s="978"/>
      <c r="N27" s="634"/>
      <c r="O27" s="635"/>
      <c r="P27" s="635"/>
      <c r="Q27" s="635"/>
      <c r="R27" s="635"/>
      <c r="S27" s="636"/>
      <c r="T27" s="511"/>
      <c r="U27" s="511"/>
      <c r="V27" s="511"/>
      <c r="W27" s="511"/>
      <c r="X27" s="985"/>
      <c r="Y27" s="986"/>
      <c r="Z27" s="986"/>
      <c r="AA27" s="987"/>
      <c r="AB27" s="634"/>
      <c r="AC27" s="635"/>
      <c r="AD27" s="635"/>
      <c r="AE27" s="636"/>
      <c r="AF27" s="976"/>
      <c r="AG27" s="977"/>
      <c r="AH27" s="978"/>
      <c r="AI27" s="965"/>
      <c r="AJ27" s="965"/>
      <c r="AK27" s="965"/>
      <c r="AL27" s="965"/>
      <c r="AM27" s="965"/>
      <c r="AN27" s="965"/>
      <c r="AO27" s="965"/>
      <c r="AP27" s="506"/>
      <c r="AQ27" s="506"/>
      <c r="AR27" s="506"/>
    </row>
    <row r="28" spans="1:44" x14ac:dyDescent="0.15">
      <c r="A28" s="966">
        <v>7</v>
      </c>
      <c r="B28" s="966"/>
      <c r="C28" s="506"/>
      <c r="D28" s="506"/>
      <c r="E28" s="506"/>
      <c r="F28" s="506"/>
      <c r="G28" s="506"/>
      <c r="H28" s="506"/>
      <c r="I28" s="506"/>
      <c r="J28" s="969"/>
      <c r="K28" s="971"/>
      <c r="L28" s="971"/>
      <c r="M28" s="972"/>
      <c r="N28" s="627"/>
      <c r="O28" s="628"/>
      <c r="P28" s="628"/>
      <c r="Q28" s="628"/>
      <c r="R28" s="628"/>
      <c r="S28" s="629"/>
      <c r="T28" s="511"/>
      <c r="U28" s="511"/>
      <c r="V28" s="511"/>
      <c r="W28" s="511"/>
      <c r="X28" s="979">
        <v>0</v>
      </c>
      <c r="Y28" s="980"/>
      <c r="Z28" s="980"/>
      <c r="AA28" s="981"/>
      <c r="AB28" s="968"/>
      <c r="AC28" s="777"/>
      <c r="AD28" s="777"/>
      <c r="AE28" s="853"/>
      <c r="AF28" s="970"/>
      <c r="AG28" s="971"/>
      <c r="AH28" s="972"/>
      <c r="AI28" s="965"/>
      <c r="AJ28" s="965"/>
      <c r="AK28" s="965"/>
      <c r="AL28" s="965"/>
      <c r="AM28" s="965"/>
      <c r="AN28" s="965"/>
      <c r="AO28" s="965"/>
      <c r="AP28" s="506"/>
      <c r="AQ28" s="506"/>
      <c r="AR28" s="506"/>
    </row>
    <row r="29" spans="1:44" x14ac:dyDescent="0.15">
      <c r="A29" s="966"/>
      <c r="B29" s="966"/>
      <c r="C29" s="506"/>
      <c r="D29" s="506"/>
      <c r="E29" s="506"/>
      <c r="F29" s="506"/>
      <c r="G29" s="506"/>
      <c r="H29" s="506"/>
      <c r="I29" s="506"/>
      <c r="J29" s="973"/>
      <c r="K29" s="974"/>
      <c r="L29" s="974"/>
      <c r="M29" s="975"/>
      <c r="N29" s="631"/>
      <c r="O29" s="632"/>
      <c r="P29" s="632"/>
      <c r="Q29" s="632"/>
      <c r="R29" s="632"/>
      <c r="S29" s="633"/>
      <c r="T29" s="511"/>
      <c r="U29" s="511"/>
      <c r="V29" s="511"/>
      <c r="W29" s="511"/>
      <c r="X29" s="982"/>
      <c r="Y29" s="983"/>
      <c r="Z29" s="983"/>
      <c r="AA29" s="984"/>
      <c r="AB29" s="240"/>
      <c r="AC29" s="206"/>
      <c r="AD29" s="206"/>
      <c r="AE29" s="964"/>
      <c r="AF29" s="973"/>
      <c r="AG29" s="974"/>
      <c r="AH29" s="975"/>
      <c r="AI29" s="965"/>
      <c r="AJ29" s="965"/>
      <c r="AK29" s="965"/>
      <c r="AL29" s="965"/>
      <c r="AM29" s="965"/>
      <c r="AN29" s="965"/>
      <c r="AO29" s="965"/>
      <c r="AP29" s="506"/>
      <c r="AQ29" s="506"/>
      <c r="AR29" s="506"/>
    </row>
    <row r="30" spans="1:44" x14ac:dyDescent="0.15">
      <c r="A30" s="966"/>
      <c r="B30" s="966"/>
      <c r="C30" s="506"/>
      <c r="D30" s="506"/>
      <c r="E30" s="506"/>
      <c r="F30" s="506"/>
      <c r="G30" s="506"/>
      <c r="H30" s="506"/>
      <c r="I30" s="506"/>
      <c r="J30" s="976"/>
      <c r="K30" s="977"/>
      <c r="L30" s="977"/>
      <c r="M30" s="978"/>
      <c r="N30" s="634"/>
      <c r="O30" s="635"/>
      <c r="P30" s="635"/>
      <c r="Q30" s="635"/>
      <c r="R30" s="635"/>
      <c r="S30" s="636"/>
      <c r="T30" s="511"/>
      <c r="U30" s="511"/>
      <c r="V30" s="511"/>
      <c r="W30" s="511"/>
      <c r="X30" s="985"/>
      <c r="Y30" s="986"/>
      <c r="Z30" s="986"/>
      <c r="AA30" s="987"/>
      <c r="AB30" s="634"/>
      <c r="AC30" s="635"/>
      <c r="AD30" s="635"/>
      <c r="AE30" s="636"/>
      <c r="AF30" s="976"/>
      <c r="AG30" s="977"/>
      <c r="AH30" s="978"/>
      <c r="AI30" s="965"/>
      <c r="AJ30" s="965"/>
      <c r="AK30" s="965"/>
      <c r="AL30" s="965"/>
      <c r="AM30" s="965"/>
      <c r="AN30" s="965"/>
      <c r="AO30" s="965"/>
      <c r="AP30" s="506"/>
      <c r="AQ30" s="506"/>
      <c r="AR30" s="506"/>
    </row>
    <row r="31" spans="1:44" x14ac:dyDescent="0.15">
      <c r="A31" s="966">
        <v>8</v>
      </c>
      <c r="B31" s="966"/>
      <c r="C31" s="506"/>
      <c r="D31" s="506"/>
      <c r="E31" s="506"/>
      <c r="F31" s="506"/>
      <c r="G31" s="506"/>
      <c r="H31" s="506"/>
      <c r="I31" s="506"/>
      <c r="J31" s="1013"/>
      <c r="K31" s="1014"/>
      <c r="L31" s="1014"/>
      <c r="M31" s="1015"/>
      <c r="N31" s="627"/>
      <c r="O31" s="628"/>
      <c r="P31" s="628"/>
      <c r="Q31" s="628"/>
      <c r="R31" s="628"/>
      <c r="S31" s="629"/>
      <c r="T31" s="506"/>
      <c r="U31" s="506"/>
      <c r="V31" s="506"/>
      <c r="W31" s="506"/>
      <c r="X31" s="852"/>
      <c r="Y31" s="777"/>
      <c r="Z31" s="777"/>
      <c r="AA31" s="853"/>
      <c r="AB31" s="852"/>
      <c r="AC31" s="777"/>
      <c r="AD31" s="777"/>
      <c r="AE31" s="853"/>
      <c r="AF31" s="506"/>
      <c r="AG31" s="506"/>
      <c r="AH31" s="506"/>
      <c r="AI31" s="965"/>
      <c r="AJ31" s="965"/>
      <c r="AK31" s="965"/>
      <c r="AL31" s="965"/>
      <c r="AM31" s="965"/>
      <c r="AN31" s="965"/>
      <c r="AO31" s="965"/>
      <c r="AP31" s="506"/>
      <c r="AQ31" s="506"/>
      <c r="AR31" s="506"/>
    </row>
    <row r="32" spans="1:44" x14ac:dyDescent="0.15">
      <c r="A32" s="966"/>
      <c r="B32" s="966"/>
      <c r="C32" s="506"/>
      <c r="D32" s="506"/>
      <c r="E32" s="506"/>
      <c r="F32" s="506"/>
      <c r="G32" s="506"/>
      <c r="H32" s="506"/>
      <c r="I32" s="506"/>
      <c r="J32" s="1016"/>
      <c r="K32" s="1017"/>
      <c r="L32" s="1017"/>
      <c r="M32" s="1018"/>
      <c r="N32" s="631"/>
      <c r="O32" s="632"/>
      <c r="P32" s="632"/>
      <c r="Q32" s="632"/>
      <c r="R32" s="632"/>
      <c r="S32" s="633"/>
      <c r="T32" s="506"/>
      <c r="U32" s="506"/>
      <c r="V32" s="506"/>
      <c r="W32" s="506"/>
      <c r="X32" s="240"/>
      <c r="Y32" s="206"/>
      <c r="Z32" s="206"/>
      <c r="AA32" s="964"/>
      <c r="AB32" s="240"/>
      <c r="AC32" s="206"/>
      <c r="AD32" s="206"/>
      <c r="AE32" s="964"/>
      <c r="AF32" s="506"/>
      <c r="AG32" s="506"/>
      <c r="AH32" s="506"/>
      <c r="AI32" s="965"/>
      <c r="AJ32" s="965"/>
      <c r="AK32" s="965"/>
      <c r="AL32" s="965"/>
      <c r="AM32" s="965"/>
      <c r="AN32" s="965"/>
      <c r="AO32" s="965"/>
      <c r="AP32" s="506"/>
      <c r="AQ32" s="506"/>
      <c r="AR32" s="506"/>
    </row>
    <row r="33" spans="1:44" x14ac:dyDescent="0.15">
      <c r="A33" s="966"/>
      <c r="B33" s="966"/>
      <c r="C33" s="506"/>
      <c r="D33" s="506"/>
      <c r="E33" s="506"/>
      <c r="F33" s="506"/>
      <c r="G33" s="506"/>
      <c r="H33" s="506"/>
      <c r="I33" s="506"/>
      <c r="J33" s="1019"/>
      <c r="K33" s="1020"/>
      <c r="L33" s="1020"/>
      <c r="M33" s="1021"/>
      <c r="N33" s="634"/>
      <c r="O33" s="635"/>
      <c r="P33" s="635"/>
      <c r="Q33" s="635"/>
      <c r="R33" s="635"/>
      <c r="S33" s="636"/>
      <c r="T33" s="506"/>
      <c r="U33" s="506"/>
      <c r="V33" s="506"/>
      <c r="W33" s="506"/>
      <c r="X33" s="634"/>
      <c r="Y33" s="635"/>
      <c r="Z33" s="635"/>
      <c r="AA33" s="636"/>
      <c r="AB33" s="634"/>
      <c r="AC33" s="635"/>
      <c r="AD33" s="635"/>
      <c r="AE33" s="636"/>
      <c r="AF33" s="506"/>
      <c r="AG33" s="506"/>
      <c r="AH33" s="506"/>
      <c r="AI33" s="965"/>
      <c r="AJ33" s="965"/>
      <c r="AK33" s="965"/>
      <c r="AL33" s="965"/>
      <c r="AM33" s="965"/>
      <c r="AN33" s="965"/>
      <c r="AO33" s="965"/>
      <c r="AP33" s="506"/>
      <c r="AQ33" s="506"/>
      <c r="AR33" s="506"/>
    </row>
    <row r="34" spans="1:44" x14ac:dyDescent="0.15">
      <c r="A34" s="966">
        <v>9</v>
      </c>
      <c r="B34" s="966"/>
      <c r="C34" s="506" t="s">
        <v>596</v>
      </c>
      <c r="D34" s="506"/>
      <c r="E34" s="506"/>
      <c r="F34" s="506"/>
      <c r="G34" s="506"/>
      <c r="H34" s="506"/>
      <c r="I34" s="506"/>
      <c r="J34" s="852"/>
      <c r="K34" s="777"/>
      <c r="L34" s="777"/>
      <c r="M34" s="853"/>
      <c r="N34" s="627"/>
      <c r="O34" s="628"/>
      <c r="P34" s="628"/>
      <c r="Q34" s="628"/>
      <c r="R34" s="628"/>
      <c r="S34" s="629"/>
      <c r="T34" s="506"/>
      <c r="U34" s="506"/>
      <c r="V34" s="506"/>
      <c r="W34" s="506"/>
      <c r="X34" s="852"/>
      <c r="Y34" s="777"/>
      <c r="Z34" s="777"/>
      <c r="AA34" s="853"/>
      <c r="AB34" s="852"/>
      <c r="AC34" s="777"/>
      <c r="AD34" s="777"/>
      <c r="AE34" s="853"/>
      <c r="AF34" s="506"/>
      <c r="AG34" s="506"/>
      <c r="AH34" s="506"/>
      <c r="AI34" s="965"/>
      <c r="AJ34" s="965"/>
      <c r="AK34" s="965"/>
      <c r="AL34" s="965"/>
      <c r="AM34" s="965"/>
      <c r="AN34" s="965"/>
      <c r="AO34" s="965"/>
      <c r="AP34" s="506"/>
      <c r="AQ34" s="506"/>
      <c r="AR34" s="506"/>
    </row>
    <row r="35" spans="1:44" x14ac:dyDescent="0.15">
      <c r="A35" s="966"/>
      <c r="B35" s="966"/>
      <c r="C35" s="506"/>
      <c r="D35" s="506"/>
      <c r="E35" s="506"/>
      <c r="F35" s="506"/>
      <c r="G35" s="506"/>
      <c r="H35" s="506"/>
      <c r="I35" s="506"/>
      <c r="J35" s="240"/>
      <c r="K35" s="206"/>
      <c r="L35" s="206"/>
      <c r="M35" s="964"/>
      <c r="N35" s="631"/>
      <c r="O35" s="632"/>
      <c r="P35" s="632"/>
      <c r="Q35" s="632"/>
      <c r="R35" s="632"/>
      <c r="S35" s="633"/>
      <c r="T35" s="506"/>
      <c r="U35" s="506"/>
      <c r="V35" s="506"/>
      <c r="W35" s="506"/>
      <c r="X35" s="240"/>
      <c r="Y35" s="206"/>
      <c r="Z35" s="206"/>
      <c r="AA35" s="964"/>
      <c r="AB35" s="240"/>
      <c r="AC35" s="206"/>
      <c r="AD35" s="206"/>
      <c r="AE35" s="964"/>
      <c r="AF35" s="506"/>
      <c r="AG35" s="506"/>
      <c r="AH35" s="506"/>
      <c r="AI35" s="965"/>
      <c r="AJ35" s="965"/>
      <c r="AK35" s="965"/>
      <c r="AL35" s="965"/>
      <c r="AM35" s="965"/>
      <c r="AN35" s="965"/>
      <c r="AO35" s="965"/>
      <c r="AP35" s="506"/>
      <c r="AQ35" s="506"/>
      <c r="AR35" s="506"/>
    </row>
    <row r="36" spans="1:44" x14ac:dyDescent="0.15">
      <c r="A36" s="966"/>
      <c r="B36" s="966"/>
      <c r="C36" s="506"/>
      <c r="D36" s="506"/>
      <c r="E36" s="506"/>
      <c r="F36" s="506"/>
      <c r="G36" s="506"/>
      <c r="H36" s="506"/>
      <c r="I36" s="506"/>
      <c r="J36" s="634"/>
      <c r="K36" s="635"/>
      <c r="L36" s="635"/>
      <c r="M36" s="636"/>
      <c r="N36" s="634"/>
      <c r="O36" s="635"/>
      <c r="P36" s="635"/>
      <c r="Q36" s="635"/>
      <c r="R36" s="635"/>
      <c r="S36" s="636"/>
      <c r="T36" s="506"/>
      <c r="U36" s="506"/>
      <c r="V36" s="506"/>
      <c r="W36" s="506"/>
      <c r="X36" s="634"/>
      <c r="Y36" s="635"/>
      <c r="Z36" s="635"/>
      <c r="AA36" s="636"/>
      <c r="AB36" s="634"/>
      <c r="AC36" s="635"/>
      <c r="AD36" s="635"/>
      <c r="AE36" s="636"/>
      <c r="AF36" s="506"/>
      <c r="AG36" s="506"/>
      <c r="AH36" s="506"/>
      <c r="AI36" s="965"/>
      <c r="AJ36" s="965"/>
      <c r="AK36" s="965"/>
      <c r="AL36" s="965"/>
      <c r="AM36" s="965"/>
      <c r="AN36" s="965"/>
      <c r="AO36" s="965"/>
      <c r="AP36" s="506"/>
      <c r="AQ36" s="506"/>
      <c r="AR36" s="506"/>
    </row>
    <row r="37" spans="1:44" x14ac:dyDescent="0.15">
      <c r="A37" s="966">
        <v>10</v>
      </c>
      <c r="B37" s="966"/>
      <c r="C37" s="506"/>
      <c r="D37" s="506"/>
      <c r="E37" s="506"/>
      <c r="F37" s="506"/>
      <c r="G37" s="506"/>
      <c r="H37" s="506"/>
      <c r="I37" s="506"/>
      <c r="J37" s="506"/>
      <c r="K37" s="506"/>
      <c r="L37" s="506"/>
      <c r="M37" s="506"/>
      <c r="N37" s="627"/>
      <c r="O37" s="628"/>
      <c r="P37" s="628"/>
      <c r="Q37" s="628"/>
      <c r="R37" s="628"/>
      <c r="S37" s="629"/>
      <c r="T37" s="506"/>
      <c r="U37" s="506"/>
      <c r="V37" s="506"/>
      <c r="W37" s="506"/>
      <c r="X37" s="852"/>
      <c r="Y37" s="777"/>
      <c r="Z37" s="777"/>
      <c r="AA37" s="853"/>
      <c r="AB37" s="852"/>
      <c r="AC37" s="777"/>
      <c r="AD37" s="777"/>
      <c r="AE37" s="853"/>
      <c r="AF37" s="506"/>
      <c r="AG37" s="506"/>
      <c r="AH37" s="506"/>
      <c r="AI37" s="965"/>
      <c r="AJ37" s="965"/>
      <c r="AK37" s="965"/>
      <c r="AL37" s="965"/>
      <c r="AM37" s="965"/>
      <c r="AN37" s="965"/>
      <c r="AO37" s="965"/>
      <c r="AP37" s="506"/>
      <c r="AQ37" s="506"/>
      <c r="AR37" s="506"/>
    </row>
    <row r="38" spans="1:44" x14ac:dyDescent="0.15">
      <c r="A38" s="966"/>
      <c r="B38" s="966"/>
      <c r="C38" s="506"/>
      <c r="D38" s="506"/>
      <c r="E38" s="506"/>
      <c r="F38" s="506"/>
      <c r="G38" s="506"/>
      <c r="H38" s="506"/>
      <c r="I38" s="506"/>
      <c r="J38" s="506"/>
      <c r="K38" s="506"/>
      <c r="L38" s="506"/>
      <c r="M38" s="506"/>
      <c r="N38" s="631"/>
      <c r="O38" s="632"/>
      <c r="P38" s="632"/>
      <c r="Q38" s="632"/>
      <c r="R38" s="632"/>
      <c r="S38" s="633"/>
      <c r="T38" s="506"/>
      <c r="U38" s="506"/>
      <c r="V38" s="506"/>
      <c r="W38" s="506"/>
      <c r="X38" s="240"/>
      <c r="Y38" s="206"/>
      <c r="Z38" s="206"/>
      <c r="AA38" s="964"/>
      <c r="AB38" s="240"/>
      <c r="AC38" s="206"/>
      <c r="AD38" s="206"/>
      <c r="AE38" s="964"/>
      <c r="AF38" s="506"/>
      <c r="AG38" s="506"/>
      <c r="AH38" s="506"/>
      <c r="AI38" s="965"/>
      <c r="AJ38" s="965"/>
      <c r="AK38" s="965"/>
      <c r="AL38" s="965"/>
      <c r="AM38" s="965"/>
      <c r="AN38" s="965"/>
      <c r="AO38" s="965"/>
      <c r="AP38" s="506"/>
      <c r="AQ38" s="506"/>
      <c r="AR38" s="506"/>
    </row>
    <row r="39" spans="1:44" x14ac:dyDescent="0.15">
      <c r="A39" s="966"/>
      <c r="B39" s="966"/>
      <c r="C39" s="506"/>
      <c r="D39" s="506"/>
      <c r="E39" s="506"/>
      <c r="F39" s="506"/>
      <c r="G39" s="506"/>
      <c r="H39" s="506"/>
      <c r="I39" s="506"/>
      <c r="J39" s="506"/>
      <c r="K39" s="506"/>
      <c r="L39" s="506"/>
      <c r="M39" s="506"/>
      <c r="N39" s="634"/>
      <c r="O39" s="635"/>
      <c r="P39" s="635"/>
      <c r="Q39" s="635"/>
      <c r="R39" s="635"/>
      <c r="S39" s="636"/>
      <c r="T39" s="506"/>
      <c r="U39" s="506"/>
      <c r="V39" s="506"/>
      <c r="W39" s="506"/>
      <c r="X39" s="634"/>
      <c r="Y39" s="635"/>
      <c r="Z39" s="635"/>
      <c r="AA39" s="636"/>
      <c r="AB39" s="634"/>
      <c r="AC39" s="635"/>
      <c r="AD39" s="635"/>
      <c r="AE39" s="636"/>
      <c r="AF39" s="506"/>
      <c r="AG39" s="506"/>
      <c r="AH39" s="506"/>
      <c r="AI39" s="965"/>
      <c r="AJ39" s="965"/>
      <c r="AK39" s="965"/>
      <c r="AL39" s="965"/>
      <c r="AM39" s="965"/>
      <c r="AN39" s="965"/>
      <c r="AO39" s="965"/>
      <c r="AP39" s="506"/>
      <c r="AQ39" s="506"/>
      <c r="AR39" s="506"/>
    </row>
    <row r="40" spans="1:44" ht="24" x14ac:dyDescent="0.15">
      <c r="A40" s="111"/>
      <c r="B40" s="112"/>
      <c r="C40" s="106"/>
      <c r="D40" s="106"/>
      <c r="E40" s="106"/>
      <c r="F40" s="106"/>
      <c r="G40" s="106"/>
      <c r="H40" s="106"/>
      <c r="I40" s="106"/>
      <c r="J40" s="106"/>
      <c r="K40" s="106"/>
      <c r="L40" s="106"/>
      <c r="M40" s="106"/>
      <c r="N40" s="106"/>
      <c r="O40" s="107"/>
      <c r="P40" s="506" t="s">
        <v>87</v>
      </c>
      <c r="Q40" s="506"/>
      <c r="R40" s="506"/>
      <c r="S40" s="506"/>
      <c r="T40" s="511">
        <f>SUM(T10:W30)</f>
        <v>8840</v>
      </c>
      <c r="U40" s="511"/>
      <c r="V40" s="511"/>
      <c r="W40" s="511"/>
      <c r="X40" s="960">
        <f>SUM(X10:AA39)</f>
        <v>0</v>
      </c>
      <c r="Y40" s="961"/>
      <c r="Z40" s="961"/>
      <c r="AA40" s="962"/>
      <c r="AB40" s="960">
        <f>SUM(AB10:AE39)</f>
        <v>400</v>
      </c>
      <c r="AC40" s="961"/>
      <c r="AD40" s="961"/>
      <c r="AE40" s="962"/>
      <c r="AF40" s="963" t="s">
        <v>131</v>
      </c>
      <c r="AG40" s="511"/>
      <c r="AH40" s="511"/>
      <c r="AI40" s="511"/>
      <c r="AJ40" s="511"/>
      <c r="AK40" s="511"/>
      <c r="AL40" s="511">
        <f>SUM(T40:AE40)</f>
        <v>9240</v>
      </c>
      <c r="AM40" s="511"/>
      <c r="AN40" s="511"/>
      <c r="AO40" s="511"/>
      <c r="AP40" s="511"/>
      <c r="AQ40" s="511"/>
      <c r="AR40" s="511"/>
    </row>
    <row r="41" spans="1:44" x14ac:dyDescent="0.15">
      <c r="A41" s="235" t="s">
        <v>315</v>
      </c>
      <c r="B41" s="235"/>
      <c r="C41" s="235"/>
      <c r="D41" s="235"/>
      <c r="E41" s="235"/>
      <c r="F41" s="235"/>
      <c r="G41" s="235"/>
      <c r="H41" s="235"/>
      <c r="I41" s="235"/>
      <c r="J41" s="235"/>
      <c r="K41" s="235"/>
      <c r="L41" s="235"/>
      <c r="M41" s="235"/>
      <c r="N41" s="235"/>
      <c r="O41" s="235"/>
      <c r="P41" s="235"/>
      <c r="Q41" s="235"/>
      <c r="R41" s="235"/>
      <c r="S41" s="235"/>
      <c r="T41" s="113"/>
      <c r="U41" s="113"/>
      <c r="V41" s="113"/>
      <c r="AB41" s="777" t="s">
        <v>444</v>
      </c>
      <c r="AC41" s="777"/>
      <c r="AD41" s="777"/>
      <c r="AE41" s="777"/>
      <c r="AF41" s="777"/>
      <c r="AG41" s="777"/>
      <c r="AH41" s="777"/>
      <c r="AI41" s="777"/>
      <c r="AJ41" s="777"/>
      <c r="AK41" s="777"/>
      <c r="AL41" s="777"/>
      <c r="AM41" s="777"/>
      <c r="AN41" s="777"/>
      <c r="AO41" s="777"/>
      <c r="AP41" s="777"/>
      <c r="AQ41" s="777"/>
      <c r="AR41" s="777"/>
    </row>
    <row r="42" spans="1:44" x14ac:dyDescent="0.15">
      <c r="A42" s="207" t="s">
        <v>14</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row>
    <row r="43" spans="1:44" x14ac:dyDescent="0.15">
      <c r="A43" s="958" t="s">
        <v>86</v>
      </c>
      <c r="B43" s="958"/>
      <c r="C43" s="958"/>
      <c r="D43" s="958"/>
      <c r="E43" s="958"/>
      <c r="F43" s="958"/>
      <c r="G43" s="958"/>
      <c r="H43" s="958"/>
      <c r="I43" s="958"/>
      <c r="J43" s="958"/>
      <c r="K43" s="958"/>
      <c r="L43" s="958"/>
      <c r="M43" s="958"/>
      <c r="N43" s="958"/>
      <c r="O43" s="958"/>
      <c r="P43" s="958"/>
      <c r="Q43" s="958"/>
      <c r="R43" s="958"/>
      <c r="S43" s="958"/>
      <c r="T43" s="958"/>
      <c r="U43" s="958"/>
      <c r="V43" s="958"/>
      <c r="W43" s="958"/>
      <c r="X43" s="958"/>
      <c r="Y43" s="958"/>
      <c r="Z43" s="958"/>
      <c r="AA43" s="958"/>
      <c r="AB43" s="958"/>
      <c r="AC43" s="958"/>
      <c r="AD43" s="958"/>
      <c r="AE43" s="958"/>
      <c r="AF43" s="958"/>
      <c r="AG43" s="958"/>
      <c r="AH43" s="958"/>
      <c r="AI43" s="958"/>
      <c r="AJ43" s="958"/>
      <c r="AK43" s="958"/>
      <c r="AL43" s="958"/>
      <c r="AM43" s="958"/>
      <c r="AN43" s="958"/>
      <c r="AO43" s="958"/>
      <c r="AP43" s="958"/>
      <c r="AQ43" s="958"/>
      <c r="AR43" s="958"/>
    </row>
    <row r="44" spans="1:44" x14ac:dyDescent="0.15">
      <c r="A44" s="958" t="s">
        <v>445</v>
      </c>
      <c r="B44" s="958"/>
      <c r="C44" s="958"/>
      <c r="D44" s="958"/>
      <c r="E44" s="958"/>
      <c r="F44" s="958"/>
      <c r="G44" s="958"/>
      <c r="H44" s="958"/>
      <c r="I44" s="958"/>
      <c r="J44" s="958"/>
      <c r="K44" s="958"/>
      <c r="L44" s="958"/>
      <c r="M44" s="958"/>
      <c r="N44" s="958"/>
      <c r="O44" s="958"/>
      <c r="P44" s="958"/>
      <c r="Q44" s="958"/>
      <c r="R44" s="958"/>
      <c r="S44" s="958"/>
      <c r="T44" s="958"/>
      <c r="U44" s="958"/>
      <c r="V44" s="958"/>
      <c r="W44" s="958"/>
      <c r="X44" s="958"/>
      <c r="Y44" s="958"/>
      <c r="Z44" s="958"/>
      <c r="AA44" s="958"/>
      <c r="AB44" s="958"/>
      <c r="AC44" s="958"/>
      <c r="AD44" s="958"/>
      <c r="AE44" s="958"/>
      <c r="AF44" s="958"/>
      <c r="AG44" s="958"/>
      <c r="AH44" s="958"/>
      <c r="AI44" s="958"/>
      <c r="AJ44" s="958"/>
      <c r="AK44" s="958"/>
      <c r="AL44" s="958"/>
      <c r="AM44" s="958"/>
      <c r="AN44" s="958"/>
      <c r="AO44" s="958"/>
      <c r="AP44" s="958"/>
      <c r="AQ44" s="958"/>
      <c r="AR44" s="958"/>
    </row>
    <row r="45" spans="1:44" x14ac:dyDescent="0.15">
      <c r="A45" s="959" t="s">
        <v>446</v>
      </c>
      <c r="B45" s="959"/>
      <c r="C45" s="959"/>
      <c r="D45" s="959"/>
      <c r="E45" s="959"/>
      <c r="F45" s="959"/>
      <c r="G45" s="959"/>
      <c r="H45" s="959"/>
      <c r="I45" s="959"/>
      <c r="J45" s="959"/>
      <c r="K45" s="959"/>
      <c r="L45" s="959"/>
      <c r="M45" s="959"/>
      <c r="N45" s="959"/>
      <c r="O45" s="959"/>
      <c r="P45" s="959"/>
      <c r="Q45" s="959"/>
      <c r="R45" s="959"/>
      <c r="S45" s="959"/>
      <c r="T45" s="959"/>
      <c r="U45" s="959"/>
      <c r="V45" s="959"/>
      <c r="W45" s="959"/>
      <c r="X45" s="959"/>
      <c r="Y45" s="959"/>
      <c r="Z45" s="959"/>
      <c r="AA45" s="959"/>
      <c r="AB45" s="959"/>
      <c r="AC45" s="959"/>
      <c r="AD45" s="959"/>
      <c r="AE45" s="959"/>
      <c r="AF45" s="959"/>
      <c r="AG45" s="959"/>
      <c r="AH45" s="959"/>
      <c r="AI45" s="959"/>
      <c r="AJ45" s="959"/>
      <c r="AK45" s="959"/>
      <c r="AL45" s="959"/>
      <c r="AM45" s="959"/>
      <c r="AN45" s="959"/>
      <c r="AO45" s="959"/>
      <c r="AP45" s="959"/>
      <c r="AQ45" s="959"/>
      <c r="AR45" s="959"/>
    </row>
    <row r="46" spans="1:44" x14ac:dyDescent="0.15">
      <c r="A46" s="958" t="s">
        <v>85</v>
      </c>
      <c r="B46" s="958"/>
      <c r="C46" s="958"/>
      <c r="D46" s="958"/>
      <c r="E46" s="958"/>
      <c r="F46" s="958"/>
      <c r="G46" s="958"/>
      <c r="H46" s="958"/>
      <c r="I46" s="958"/>
      <c r="J46" s="958"/>
      <c r="K46" s="958"/>
      <c r="L46" s="958"/>
      <c r="M46" s="958"/>
      <c r="N46" s="958"/>
      <c r="O46" s="958"/>
      <c r="P46" s="958"/>
      <c r="Q46" s="958"/>
      <c r="R46" s="958"/>
      <c r="S46" s="958"/>
      <c r="T46" s="958"/>
      <c r="U46" s="958"/>
      <c r="V46" s="958"/>
      <c r="W46" s="958"/>
      <c r="X46" s="958"/>
      <c r="Y46" s="958"/>
      <c r="Z46" s="958"/>
      <c r="AA46" s="958"/>
      <c r="AB46" s="958"/>
      <c r="AC46" s="958"/>
      <c r="AD46" s="958"/>
      <c r="AE46" s="958"/>
      <c r="AF46" s="958"/>
      <c r="AG46" s="958"/>
      <c r="AH46" s="958"/>
      <c r="AI46" s="958"/>
      <c r="AJ46" s="958"/>
      <c r="AK46" s="958"/>
      <c r="AL46" s="958"/>
      <c r="AM46" s="958"/>
      <c r="AN46" s="958"/>
      <c r="AO46" s="958"/>
      <c r="AP46" s="958"/>
      <c r="AQ46" s="958"/>
      <c r="AR46" s="958"/>
    </row>
    <row r="47" spans="1:44" x14ac:dyDescent="0.15">
      <c r="A47" s="958" t="s">
        <v>84</v>
      </c>
      <c r="B47" s="958"/>
      <c r="C47" s="958"/>
      <c r="D47" s="958"/>
      <c r="E47" s="958"/>
      <c r="F47" s="958"/>
      <c r="G47" s="958"/>
      <c r="H47" s="958"/>
      <c r="I47" s="958"/>
      <c r="J47" s="958"/>
      <c r="K47" s="958"/>
      <c r="L47" s="958"/>
      <c r="M47" s="958"/>
      <c r="N47" s="958"/>
      <c r="O47" s="958"/>
      <c r="P47" s="958"/>
      <c r="Q47" s="958"/>
      <c r="R47" s="958"/>
      <c r="S47" s="958"/>
      <c r="T47" s="958"/>
      <c r="U47" s="958"/>
      <c r="V47" s="958"/>
      <c r="W47" s="958"/>
      <c r="X47" s="958"/>
      <c r="Y47" s="958"/>
      <c r="Z47" s="958"/>
      <c r="AA47" s="958"/>
      <c r="AB47" s="958"/>
      <c r="AC47" s="958"/>
      <c r="AD47" s="958"/>
      <c r="AE47" s="958"/>
      <c r="AF47" s="958"/>
      <c r="AG47" s="958"/>
      <c r="AH47" s="958"/>
      <c r="AI47" s="958"/>
      <c r="AJ47" s="958"/>
      <c r="AK47" s="958"/>
      <c r="AL47" s="958"/>
      <c r="AM47" s="958"/>
      <c r="AN47" s="958"/>
      <c r="AO47" s="958"/>
      <c r="AP47" s="958"/>
      <c r="AQ47" s="958"/>
      <c r="AR47" s="958"/>
    </row>
    <row r="48" spans="1:44" x14ac:dyDescent="0.15">
      <c r="A48" s="958" t="s">
        <v>83</v>
      </c>
      <c r="B48" s="958"/>
      <c r="C48" s="958"/>
      <c r="D48" s="958"/>
      <c r="E48" s="958"/>
      <c r="F48" s="958"/>
      <c r="G48" s="958"/>
      <c r="H48" s="958"/>
      <c r="I48" s="958"/>
      <c r="J48" s="958"/>
      <c r="K48" s="958"/>
      <c r="L48" s="958"/>
      <c r="M48" s="958"/>
      <c r="N48" s="958"/>
      <c r="O48" s="958"/>
      <c r="P48" s="958"/>
      <c r="Q48" s="958"/>
      <c r="R48" s="958"/>
      <c r="S48" s="958"/>
      <c r="T48" s="958"/>
      <c r="U48" s="958"/>
      <c r="V48" s="958"/>
      <c r="W48" s="958"/>
      <c r="X48" s="958"/>
      <c r="Y48" s="958"/>
      <c r="Z48" s="958"/>
      <c r="AA48" s="958"/>
      <c r="AB48" s="958"/>
      <c r="AC48" s="958"/>
      <c r="AD48" s="958"/>
      <c r="AE48" s="958"/>
      <c r="AF48" s="958"/>
      <c r="AG48" s="958"/>
      <c r="AH48" s="958"/>
      <c r="AI48" s="958"/>
      <c r="AJ48" s="958"/>
      <c r="AK48" s="958"/>
      <c r="AL48" s="958"/>
      <c r="AM48" s="958"/>
      <c r="AN48" s="958"/>
      <c r="AO48" s="958"/>
      <c r="AP48" s="958"/>
      <c r="AQ48" s="958"/>
      <c r="AR48" s="958"/>
    </row>
    <row r="49" spans="1:44" x14ac:dyDescent="0.15">
      <c r="A49" s="958" t="s">
        <v>82</v>
      </c>
      <c r="B49" s="958"/>
      <c r="C49" s="958"/>
      <c r="D49" s="958"/>
      <c r="E49" s="958"/>
      <c r="F49" s="958"/>
      <c r="G49" s="958"/>
      <c r="H49" s="958"/>
      <c r="I49" s="958"/>
      <c r="J49" s="958"/>
      <c r="K49" s="958"/>
      <c r="L49" s="958"/>
      <c r="M49" s="958"/>
      <c r="N49" s="958"/>
      <c r="O49" s="958"/>
      <c r="P49" s="958"/>
      <c r="Q49" s="958"/>
      <c r="R49" s="958"/>
      <c r="S49" s="958"/>
      <c r="T49" s="958"/>
      <c r="U49" s="958"/>
      <c r="V49" s="958"/>
      <c r="W49" s="958"/>
      <c r="X49" s="958"/>
      <c r="Y49" s="958"/>
      <c r="Z49" s="958"/>
      <c r="AA49" s="958"/>
      <c r="AB49" s="958"/>
      <c r="AC49" s="958"/>
      <c r="AD49" s="958"/>
      <c r="AE49" s="958"/>
      <c r="AF49" s="958"/>
      <c r="AG49" s="958"/>
      <c r="AH49" s="958"/>
      <c r="AI49" s="958"/>
      <c r="AJ49" s="958"/>
      <c r="AK49" s="958"/>
      <c r="AL49" s="958"/>
      <c r="AM49" s="958"/>
      <c r="AN49" s="958"/>
      <c r="AO49" s="958"/>
      <c r="AP49" s="958"/>
      <c r="AQ49" s="958"/>
      <c r="AR49" s="958"/>
    </row>
    <row r="50" spans="1:44" x14ac:dyDescent="0.15">
      <c r="A50" s="958" t="s">
        <v>447</v>
      </c>
      <c r="B50" s="958"/>
      <c r="C50" s="958"/>
      <c r="D50" s="958"/>
      <c r="E50" s="958"/>
      <c r="F50" s="958"/>
      <c r="G50" s="958"/>
      <c r="H50" s="958"/>
      <c r="I50" s="958"/>
      <c r="J50" s="958"/>
      <c r="K50" s="958"/>
      <c r="L50" s="958"/>
      <c r="M50" s="958"/>
      <c r="N50" s="958"/>
      <c r="O50" s="958"/>
      <c r="P50" s="958"/>
      <c r="Q50" s="958"/>
      <c r="R50" s="958"/>
      <c r="S50" s="958"/>
      <c r="T50" s="958"/>
      <c r="U50" s="958"/>
      <c r="V50" s="958"/>
      <c r="W50" s="958"/>
      <c r="X50" s="958"/>
      <c r="Y50" s="958"/>
      <c r="Z50" s="958"/>
      <c r="AA50" s="958"/>
      <c r="AB50" s="958"/>
      <c r="AC50" s="958"/>
      <c r="AD50" s="958"/>
      <c r="AE50" s="958"/>
      <c r="AF50" s="958"/>
      <c r="AG50" s="958"/>
      <c r="AH50" s="958"/>
      <c r="AI50" s="958"/>
      <c r="AJ50" s="958"/>
      <c r="AK50" s="958"/>
      <c r="AL50" s="958"/>
      <c r="AM50" s="958"/>
      <c r="AN50" s="958"/>
      <c r="AO50" s="958"/>
      <c r="AP50" s="958"/>
      <c r="AQ50" s="958"/>
      <c r="AR50" s="958"/>
    </row>
    <row r="51" spans="1:44" x14ac:dyDescent="0.15">
      <c r="A51" s="958" t="s">
        <v>81</v>
      </c>
      <c r="B51" s="958"/>
      <c r="C51" s="958"/>
      <c r="D51" s="958"/>
      <c r="E51" s="958"/>
      <c r="F51" s="958"/>
      <c r="G51" s="958"/>
      <c r="H51" s="958"/>
      <c r="I51" s="958"/>
      <c r="J51" s="958"/>
      <c r="K51" s="958"/>
      <c r="L51" s="958"/>
      <c r="M51" s="958"/>
      <c r="N51" s="958"/>
      <c r="O51" s="958"/>
      <c r="P51" s="958"/>
      <c r="Q51" s="958"/>
      <c r="R51" s="958"/>
      <c r="S51" s="958"/>
      <c r="T51" s="958"/>
      <c r="U51" s="958"/>
      <c r="V51" s="958"/>
      <c r="W51" s="958"/>
      <c r="X51" s="958"/>
      <c r="Y51" s="958"/>
      <c r="Z51" s="958"/>
      <c r="AA51" s="958"/>
      <c r="AB51" s="958"/>
      <c r="AC51" s="958"/>
      <c r="AD51" s="958"/>
      <c r="AE51" s="958"/>
      <c r="AF51" s="958"/>
      <c r="AG51" s="958"/>
      <c r="AH51" s="958"/>
      <c r="AI51" s="958"/>
      <c r="AJ51" s="958"/>
      <c r="AK51" s="958"/>
      <c r="AL51" s="958"/>
      <c r="AM51" s="958"/>
      <c r="AN51" s="958"/>
      <c r="AO51" s="958"/>
      <c r="AP51" s="958"/>
      <c r="AQ51" s="958"/>
      <c r="AR51" s="958"/>
    </row>
    <row r="52" spans="1:44" x14ac:dyDescent="0.15">
      <c r="A52" s="958" t="s">
        <v>80</v>
      </c>
      <c r="B52" s="958"/>
      <c r="C52" s="958"/>
      <c r="D52" s="958"/>
      <c r="E52" s="958"/>
      <c r="F52" s="958"/>
      <c r="G52" s="958"/>
      <c r="H52" s="958"/>
      <c r="I52" s="958"/>
      <c r="J52" s="958"/>
      <c r="K52" s="958"/>
      <c r="L52" s="958"/>
      <c r="M52" s="958"/>
      <c r="N52" s="958"/>
      <c r="O52" s="958"/>
      <c r="P52" s="958"/>
      <c r="Q52" s="958"/>
      <c r="R52" s="958"/>
      <c r="S52" s="958"/>
      <c r="T52" s="958"/>
      <c r="U52" s="958"/>
      <c r="V52" s="958"/>
      <c r="W52" s="958"/>
      <c r="X52" s="958"/>
      <c r="Y52" s="958"/>
      <c r="Z52" s="958"/>
      <c r="AA52" s="958"/>
      <c r="AB52" s="958"/>
      <c r="AC52" s="958"/>
      <c r="AD52" s="958"/>
      <c r="AE52" s="958"/>
      <c r="AF52" s="958"/>
      <c r="AG52" s="958"/>
      <c r="AH52" s="958"/>
      <c r="AI52" s="958"/>
      <c r="AJ52" s="958"/>
      <c r="AK52" s="958"/>
      <c r="AL52" s="958"/>
      <c r="AM52" s="958"/>
      <c r="AN52" s="958"/>
      <c r="AO52" s="958"/>
      <c r="AP52" s="958"/>
      <c r="AQ52" s="958"/>
      <c r="AR52" s="958"/>
    </row>
    <row r="53" spans="1:44" x14ac:dyDescent="0.15">
      <c r="A53" s="958" t="s">
        <v>79</v>
      </c>
      <c r="B53" s="958"/>
      <c r="C53" s="958"/>
      <c r="D53" s="958"/>
      <c r="E53" s="958"/>
      <c r="F53" s="958"/>
      <c r="G53" s="958"/>
      <c r="H53" s="958"/>
      <c r="I53" s="958"/>
      <c r="J53" s="958"/>
      <c r="K53" s="958"/>
      <c r="L53" s="958"/>
      <c r="M53" s="958"/>
      <c r="N53" s="958"/>
      <c r="O53" s="958"/>
      <c r="P53" s="958"/>
      <c r="Q53" s="958"/>
      <c r="R53" s="958"/>
      <c r="S53" s="958"/>
      <c r="T53" s="958"/>
      <c r="U53" s="958"/>
      <c r="V53" s="958"/>
      <c r="W53" s="958"/>
      <c r="X53" s="958"/>
      <c r="Y53" s="958"/>
      <c r="Z53" s="958"/>
      <c r="AA53" s="958"/>
      <c r="AB53" s="958"/>
      <c r="AC53" s="958"/>
      <c r="AD53" s="958"/>
      <c r="AE53" s="958"/>
      <c r="AF53" s="958"/>
      <c r="AG53" s="958"/>
      <c r="AH53" s="958"/>
      <c r="AI53" s="958"/>
      <c r="AJ53" s="958"/>
      <c r="AK53" s="958"/>
      <c r="AL53" s="958"/>
      <c r="AM53" s="958"/>
      <c r="AN53" s="958"/>
      <c r="AO53" s="958"/>
      <c r="AP53" s="958"/>
      <c r="AQ53" s="958"/>
      <c r="AR53" s="958"/>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1:H1"/>
    <mergeCell ref="A2:AR2"/>
    <mergeCell ref="G3:I3"/>
    <mergeCell ref="J3:K3"/>
    <mergeCell ref="L3:N3"/>
    <mergeCell ref="P3:AO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pageMargins left="0.70866141732283472" right="0.70866141732283472" top="0.74803149606299213" bottom="0.74803149606299213" header="0.31496062992125984" footer="0.31496062992125984"/>
  <pageSetup paperSize="9" scale="80"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U53"/>
  <sheetViews>
    <sheetView topLeftCell="A10" workbookViewId="0">
      <selection activeCell="AW20" sqref="AW20"/>
    </sheetView>
  </sheetViews>
  <sheetFormatPr defaultColWidth="9" defaultRowHeight="13.5" x14ac:dyDescent="0.15"/>
  <cols>
    <col min="1" max="44" customWidth="true" style="28" width="2.25"/>
    <col min="45" max="16384" style="28" width="9.0"/>
  </cols>
  <sheetData>
    <row r="1" spans="1:47" ht="18.75" customHeight="1" x14ac:dyDescent="0.15">
      <c r="A1" s="28" t="s">
        <v>598</v>
      </c>
    </row>
    <row r="2" spans="1:47"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47" s="40" customFormat="1" ht="16.5" x14ac:dyDescent="0.15">
      <c r="A3" s="46"/>
      <c r="B3" s="46"/>
      <c r="C3" s="46"/>
      <c r="D3" s="46"/>
      <c r="E3" s="46"/>
      <c r="F3" s="46"/>
      <c r="G3" s="613" t="s">
        <v>322</v>
      </c>
      <c r="H3" s="613"/>
      <c r="I3" s="613"/>
      <c r="J3" s="613">
        <v>7</v>
      </c>
      <c r="K3" s="613"/>
      <c r="L3" s="613" t="s">
        <v>323</v>
      </c>
      <c r="M3" s="613"/>
      <c r="N3" s="613"/>
      <c r="P3" s="613" t="s">
        <v>448</v>
      </c>
      <c r="Q3" s="613"/>
      <c r="R3" s="613"/>
      <c r="S3" s="613"/>
      <c r="T3" s="613"/>
      <c r="U3" s="613"/>
      <c r="V3" s="613"/>
      <c r="W3" s="613"/>
      <c r="X3" s="613"/>
      <c r="Y3" s="613"/>
      <c r="Z3" s="613"/>
      <c r="AA3" s="613"/>
      <c r="AB3" s="613"/>
      <c r="AC3" s="613"/>
      <c r="AD3" s="613"/>
      <c r="AE3" s="613"/>
      <c r="AF3" s="613"/>
      <c r="AG3" s="613"/>
      <c r="AH3" s="613"/>
      <c r="AI3" s="613"/>
    </row>
    <row r="4" spans="1:47" ht="26.25" customHeight="1" x14ac:dyDescent="0.15">
      <c r="A4" s="105"/>
      <c r="B4" s="105"/>
      <c r="C4" s="105"/>
      <c r="D4" s="105"/>
      <c r="E4" s="105"/>
      <c r="F4" s="105"/>
      <c r="G4" s="105"/>
      <c r="H4" s="105"/>
      <c r="Q4" s="105"/>
      <c r="R4" s="105"/>
    </row>
    <row r="5" spans="1:47"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47"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47"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47"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47"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47" ht="11.25" customHeight="1" x14ac:dyDescent="0.15">
      <c r="A10" s="622">
        <v>1</v>
      </c>
      <c r="B10" s="622"/>
      <c r="C10" s="608" t="s">
        <v>301</v>
      </c>
      <c r="D10" s="600"/>
      <c r="E10" s="600"/>
      <c r="F10" s="600"/>
      <c r="G10" s="600"/>
      <c r="H10" s="600"/>
      <c r="I10" s="609"/>
      <c r="J10" s="1022">
        <v>46046</v>
      </c>
      <c r="K10" s="1023"/>
      <c r="L10" s="1023"/>
      <c r="M10" s="1024"/>
      <c r="N10" s="627" t="s">
        <v>316</v>
      </c>
      <c r="O10" s="628"/>
      <c r="P10" s="628"/>
      <c r="Q10" s="628"/>
      <c r="R10" s="628"/>
      <c r="S10" s="629"/>
      <c r="T10" s="511">
        <v>1020</v>
      </c>
      <c r="U10" s="511"/>
      <c r="V10" s="511"/>
      <c r="W10" s="511"/>
      <c r="X10" s="513">
        <v>0</v>
      </c>
      <c r="Y10" s="514"/>
      <c r="Z10" s="514"/>
      <c r="AA10" s="515"/>
      <c r="AB10" s="513">
        <v>2200</v>
      </c>
      <c r="AC10" s="514"/>
      <c r="AD10" s="514"/>
      <c r="AE10" s="515"/>
      <c r="AF10" s="626">
        <v>46046</v>
      </c>
      <c r="AG10" s="626"/>
      <c r="AH10" s="626"/>
      <c r="AI10" s="630"/>
      <c r="AJ10" s="630"/>
      <c r="AK10" s="630"/>
      <c r="AL10" s="630"/>
      <c r="AM10" s="630"/>
      <c r="AN10" s="630"/>
      <c r="AO10" s="630"/>
      <c r="AP10" s="607"/>
      <c r="AQ10" s="607"/>
      <c r="AR10" s="607"/>
      <c r="AU10" s="115"/>
    </row>
    <row r="11" spans="1:47" ht="11.25" customHeight="1" x14ac:dyDescent="0.15">
      <c r="A11" s="622"/>
      <c r="B11" s="622"/>
      <c r="C11" s="623"/>
      <c r="D11" s="624"/>
      <c r="E11" s="624"/>
      <c r="F11" s="624"/>
      <c r="G11" s="624"/>
      <c r="H11" s="624"/>
      <c r="I11" s="625"/>
      <c r="J11" s="1025"/>
      <c r="K11" s="1026"/>
      <c r="L11" s="1026"/>
      <c r="M11" s="1027"/>
      <c r="N11" s="631" t="s">
        <v>462</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47" ht="22.5" customHeight="1" x14ac:dyDescent="0.15">
      <c r="A12" s="622"/>
      <c r="B12" s="622"/>
      <c r="C12" s="610"/>
      <c r="D12" s="606"/>
      <c r="E12" s="606"/>
      <c r="F12" s="606"/>
      <c r="G12" s="606"/>
      <c r="H12" s="606"/>
      <c r="I12" s="611"/>
      <c r="J12" s="1028"/>
      <c r="K12" s="1029"/>
      <c r="L12" s="1029"/>
      <c r="M12" s="1030"/>
      <c r="N12" s="634" t="s">
        <v>463</v>
      </c>
      <c r="O12" s="635"/>
      <c r="P12" s="635"/>
      <c r="Q12" s="635"/>
      <c r="R12" s="635"/>
      <c r="S12" s="636"/>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47" ht="11.25" customHeight="1" x14ac:dyDescent="0.15">
      <c r="A13" s="622">
        <v>2</v>
      </c>
      <c r="B13" s="622"/>
      <c r="C13" s="608" t="s">
        <v>311</v>
      </c>
      <c r="D13" s="600"/>
      <c r="E13" s="600"/>
      <c r="F13" s="600"/>
      <c r="G13" s="600"/>
      <c r="H13" s="600"/>
      <c r="I13" s="609"/>
      <c r="J13" s="626">
        <v>46046</v>
      </c>
      <c r="K13" s="626"/>
      <c r="L13" s="626"/>
      <c r="M13" s="626"/>
      <c r="N13" s="627" t="s">
        <v>316</v>
      </c>
      <c r="O13" s="628"/>
      <c r="P13" s="628"/>
      <c r="Q13" s="628"/>
      <c r="R13" s="628"/>
      <c r="S13" s="629"/>
      <c r="T13" s="511">
        <v>850</v>
      </c>
      <c r="U13" s="511"/>
      <c r="V13" s="511"/>
      <c r="W13" s="511"/>
      <c r="X13" s="513">
        <v>0</v>
      </c>
      <c r="Y13" s="514"/>
      <c r="Z13" s="514"/>
      <c r="AA13" s="515"/>
      <c r="AB13" s="513">
        <v>2200</v>
      </c>
      <c r="AC13" s="514"/>
      <c r="AD13" s="514"/>
      <c r="AE13" s="515"/>
      <c r="AF13" s="626">
        <v>46046</v>
      </c>
      <c r="AG13" s="626"/>
      <c r="AH13" s="626"/>
      <c r="AI13" s="630"/>
      <c r="AJ13" s="630"/>
      <c r="AK13" s="630"/>
      <c r="AL13" s="630"/>
      <c r="AM13" s="630"/>
      <c r="AN13" s="630"/>
      <c r="AO13" s="630"/>
      <c r="AP13" s="607"/>
      <c r="AQ13" s="607"/>
      <c r="AR13" s="607"/>
      <c r="AU13" s="115"/>
    </row>
    <row r="14" spans="1:47" ht="11.25" customHeight="1" x14ac:dyDescent="0.15">
      <c r="A14" s="622"/>
      <c r="B14" s="622"/>
      <c r="C14" s="623"/>
      <c r="D14" s="624"/>
      <c r="E14" s="624"/>
      <c r="F14" s="624"/>
      <c r="G14" s="624"/>
      <c r="H14" s="624"/>
      <c r="I14" s="625"/>
      <c r="J14" s="626"/>
      <c r="K14" s="626"/>
      <c r="L14" s="626"/>
      <c r="M14" s="626"/>
      <c r="N14" s="631" t="s">
        <v>464</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47" ht="22.5" customHeight="1" x14ac:dyDescent="0.15">
      <c r="A15" s="622"/>
      <c r="B15" s="622"/>
      <c r="C15" s="610"/>
      <c r="D15" s="606"/>
      <c r="E15" s="606"/>
      <c r="F15" s="606"/>
      <c r="G15" s="606"/>
      <c r="H15" s="606"/>
      <c r="I15" s="611"/>
      <c r="J15" s="626"/>
      <c r="K15" s="626"/>
      <c r="L15" s="626"/>
      <c r="M15" s="626"/>
      <c r="N15" s="634" t="s">
        <v>465</v>
      </c>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47" ht="11.25" customHeight="1" x14ac:dyDescent="0.15">
      <c r="A16" s="622">
        <v>3</v>
      </c>
      <c r="B16" s="622"/>
      <c r="C16" s="608" t="s">
        <v>306</v>
      </c>
      <c r="D16" s="600"/>
      <c r="E16" s="600"/>
      <c r="F16" s="600"/>
      <c r="G16" s="600"/>
      <c r="H16" s="600"/>
      <c r="I16" s="609"/>
      <c r="J16" s="626">
        <v>46046</v>
      </c>
      <c r="K16" s="626"/>
      <c r="L16" s="626"/>
      <c r="M16" s="626"/>
      <c r="N16" s="627" t="s">
        <v>316</v>
      </c>
      <c r="O16" s="628"/>
      <c r="P16" s="628"/>
      <c r="Q16" s="628"/>
      <c r="R16" s="628"/>
      <c r="S16" s="629"/>
      <c r="T16" s="511">
        <v>1020</v>
      </c>
      <c r="U16" s="511"/>
      <c r="V16" s="511"/>
      <c r="W16" s="511"/>
      <c r="X16" s="513">
        <v>0</v>
      </c>
      <c r="Y16" s="514"/>
      <c r="Z16" s="514"/>
      <c r="AA16" s="515"/>
      <c r="AB16" s="513">
        <v>2200</v>
      </c>
      <c r="AC16" s="514"/>
      <c r="AD16" s="514"/>
      <c r="AE16" s="515"/>
      <c r="AF16" s="626">
        <v>46046</v>
      </c>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626"/>
      <c r="K17" s="626"/>
      <c r="L17" s="626"/>
      <c r="M17" s="626"/>
      <c r="N17" s="631" t="s">
        <v>462</v>
      </c>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626"/>
      <c r="K18" s="626"/>
      <c r="L18" s="626"/>
      <c r="M18" s="626"/>
      <c r="N18" s="634" t="s">
        <v>466</v>
      </c>
      <c r="O18" s="635"/>
      <c r="P18" s="635"/>
      <c r="Q18" s="635"/>
      <c r="R18" s="635"/>
      <c r="S18" s="636"/>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t="s">
        <v>305</v>
      </c>
      <c r="D19" s="600"/>
      <c r="E19" s="600"/>
      <c r="F19" s="600"/>
      <c r="G19" s="600"/>
      <c r="H19" s="600"/>
      <c r="I19" s="609"/>
      <c r="J19" s="626">
        <v>46046</v>
      </c>
      <c r="K19" s="626"/>
      <c r="L19" s="626"/>
      <c r="M19" s="626"/>
      <c r="N19" s="627" t="s">
        <v>316</v>
      </c>
      <c r="O19" s="628"/>
      <c r="P19" s="628"/>
      <c r="Q19" s="628"/>
      <c r="R19" s="628"/>
      <c r="S19" s="629"/>
      <c r="T19" s="511">
        <v>3060</v>
      </c>
      <c r="U19" s="511"/>
      <c r="V19" s="511"/>
      <c r="W19" s="511"/>
      <c r="X19" s="513">
        <v>0</v>
      </c>
      <c r="Y19" s="514"/>
      <c r="Z19" s="514"/>
      <c r="AA19" s="515"/>
      <c r="AB19" s="513">
        <v>2200</v>
      </c>
      <c r="AC19" s="514"/>
      <c r="AD19" s="514"/>
      <c r="AE19" s="515"/>
      <c r="AF19" s="626">
        <v>46046</v>
      </c>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626"/>
      <c r="K20" s="626"/>
      <c r="L20" s="626"/>
      <c r="M20" s="626"/>
      <c r="N20" s="631" t="s">
        <v>467</v>
      </c>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626"/>
      <c r="K21" s="626"/>
      <c r="L21" s="626"/>
      <c r="M21" s="626"/>
      <c r="N21" s="634" t="s">
        <v>468</v>
      </c>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t="s">
        <v>304</v>
      </c>
      <c r="D22" s="600"/>
      <c r="E22" s="600"/>
      <c r="F22" s="600"/>
      <c r="G22" s="600"/>
      <c r="H22" s="600"/>
      <c r="I22" s="609"/>
      <c r="J22" s="626">
        <v>46046</v>
      </c>
      <c r="K22" s="626"/>
      <c r="L22" s="626"/>
      <c r="M22" s="626"/>
      <c r="N22" s="627" t="s">
        <v>316</v>
      </c>
      <c r="O22" s="628"/>
      <c r="P22" s="628"/>
      <c r="Q22" s="628"/>
      <c r="R22" s="628"/>
      <c r="S22" s="629"/>
      <c r="T22" s="511">
        <v>3060</v>
      </c>
      <c r="U22" s="511"/>
      <c r="V22" s="511"/>
      <c r="W22" s="511"/>
      <c r="X22" s="513">
        <v>0</v>
      </c>
      <c r="Y22" s="514"/>
      <c r="Z22" s="514"/>
      <c r="AA22" s="515"/>
      <c r="AB22" s="513">
        <v>2200</v>
      </c>
      <c r="AC22" s="514"/>
      <c r="AD22" s="514"/>
      <c r="AE22" s="515"/>
      <c r="AF22" s="626">
        <v>46046</v>
      </c>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626"/>
      <c r="K23" s="626"/>
      <c r="L23" s="626"/>
      <c r="M23" s="626"/>
      <c r="N23" s="631" t="s">
        <v>467</v>
      </c>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626"/>
      <c r="K24" s="626"/>
      <c r="L24" s="626"/>
      <c r="M24" s="626"/>
      <c r="N24" s="634" t="s">
        <v>468</v>
      </c>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t="s">
        <v>469</v>
      </c>
      <c r="D25" s="600"/>
      <c r="E25" s="600"/>
      <c r="F25" s="600"/>
      <c r="G25" s="600"/>
      <c r="H25" s="600"/>
      <c r="I25" s="609"/>
      <c r="J25" s="626">
        <v>46046</v>
      </c>
      <c r="K25" s="626"/>
      <c r="L25" s="626"/>
      <c r="M25" s="626"/>
      <c r="N25" s="627" t="s">
        <v>316</v>
      </c>
      <c r="O25" s="628"/>
      <c r="P25" s="628"/>
      <c r="Q25" s="628"/>
      <c r="R25" s="628"/>
      <c r="S25" s="629"/>
      <c r="T25" s="511">
        <v>3060</v>
      </c>
      <c r="U25" s="511"/>
      <c r="V25" s="511"/>
      <c r="W25" s="511"/>
      <c r="X25" s="513">
        <v>0</v>
      </c>
      <c r="Y25" s="514"/>
      <c r="Z25" s="514"/>
      <c r="AA25" s="515"/>
      <c r="AB25" s="513">
        <v>2200</v>
      </c>
      <c r="AC25" s="514"/>
      <c r="AD25" s="514"/>
      <c r="AE25" s="515"/>
      <c r="AF25" s="626">
        <v>46046</v>
      </c>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626"/>
      <c r="K26" s="626"/>
      <c r="L26" s="626"/>
      <c r="M26" s="626"/>
      <c r="N26" s="631" t="s">
        <v>470</v>
      </c>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626"/>
      <c r="K27" s="626"/>
      <c r="L27" s="626"/>
      <c r="M27" s="626"/>
      <c r="N27" s="634" t="s">
        <v>471</v>
      </c>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t="s">
        <v>472</v>
      </c>
      <c r="D28" s="600"/>
      <c r="E28" s="600"/>
      <c r="F28" s="600"/>
      <c r="G28" s="600"/>
      <c r="H28" s="600"/>
      <c r="I28" s="609"/>
      <c r="J28" s="626">
        <v>46046</v>
      </c>
      <c r="K28" s="626"/>
      <c r="L28" s="626"/>
      <c r="M28" s="626"/>
      <c r="N28" s="627" t="s">
        <v>316</v>
      </c>
      <c r="O28" s="628"/>
      <c r="P28" s="628"/>
      <c r="Q28" s="628"/>
      <c r="R28" s="628"/>
      <c r="S28" s="629"/>
      <c r="T28" s="511">
        <v>2040</v>
      </c>
      <c r="U28" s="511"/>
      <c r="V28" s="511"/>
      <c r="W28" s="511"/>
      <c r="X28" s="513">
        <v>0</v>
      </c>
      <c r="Y28" s="514"/>
      <c r="Z28" s="514"/>
      <c r="AA28" s="515"/>
      <c r="AB28" s="513">
        <v>2200</v>
      </c>
      <c r="AC28" s="514"/>
      <c r="AD28" s="514"/>
      <c r="AE28" s="515"/>
      <c r="AF28" s="626">
        <v>46046</v>
      </c>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626"/>
      <c r="K29" s="626"/>
      <c r="L29" s="626"/>
      <c r="M29" s="626"/>
      <c r="N29" s="631" t="s">
        <v>473</v>
      </c>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626"/>
      <c r="K30" s="626"/>
      <c r="L30" s="626"/>
      <c r="M30" s="626"/>
      <c r="N30" s="634" t="s">
        <v>474</v>
      </c>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506" t="s">
        <v>707</v>
      </c>
      <c r="D31" s="506"/>
      <c r="E31" s="506"/>
      <c r="F31" s="506"/>
      <c r="G31" s="506"/>
      <c r="H31" s="506"/>
      <c r="I31" s="506"/>
      <c r="J31" s="626">
        <v>46046</v>
      </c>
      <c r="K31" s="626"/>
      <c r="L31" s="626"/>
      <c r="M31" s="626"/>
      <c r="N31" s="627" t="s">
        <v>724</v>
      </c>
      <c r="O31" s="628"/>
      <c r="P31" s="628"/>
      <c r="Q31" s="628"/>
      <c r="R31" s="628"/>
      <c r="S31" s="629"/>
      <c r="T31" s="511">
        <v>47518</v>
      </c>
      <c r="U31" s="511"/>
      <c r="V31" s="511"/>
      <c r="W31" s="511"/>
      <c r="X31" s="513">
        <v>0</v>
      </c>
      <c r="Y31" s="514"/>
      <c r="Z31" s="514"/>
      <c r="AA31" s="515"/>
      <c r="AB31" s="979">
        <v>2200</v>
      </c>
      <c r="AC31" s="980"/>
      <c r="AD31" s="980"/>
      <c r="AE31" s="981"/>
      <c r="AF31" s="626">
        <v>46046</v>
      </c>
      <c r="AG31" s="626"/>
      <c r="AH31" s="626"/>
      <c r="AI31" s="630"/>
      <c r="AJ31" s="630"/>
      <c r="AK31" s="630"/>
      <c r="AL31" s="630"/>
      <c r="AM31" s="630"/>
      <c r="AN31" s="630"/>
      <c r="AO31" s="630"/>
      <c r="AP31" s="607"/>
      <c r="AQ31" s="607"/>
      <c r="AR31" s="607"/>
    </row>
    <row r="32" spans="1:44" ht="11.25" customHeight="1" x14ac:dyDescent="0.15">
      <c r="A32" s="622"/>
      <c r="B32" s="622"/>
      <c r="C32" s="506"/>
      <c r="D32" s="506"/>
      <c r="E32" s="506"/>
      <c r="F32" s="506"/>
      <c r="G32" s="506"/>
      <c r="H32" s="506"/>
      <c r="I32" s="506"/>
      <c r="J32" s="626"/>
      <c r="K32" s="626"/>
      <c r="L32" s="626"/>
      <c r="M32" s="626"/>
      <c r="N32" s="631" t="s">
        <v>725</v>
      </c>
      <c r="O32" s="632"/>
      <c r="P32" s="632"/>
      <c r="Q32" s="632"/>
      <c r="R32" s="632"/>
      <c r="S32" s="633"/>
      <c r="T32" s="511"/>
      <c r="U32" s="511"/>
      <c r="V32" s="511"/>
      <c r="W32" s="511"/>
      <c r="X32" s="516"/>
      <c r="Y32" s="517"/>
      <c r="Z32" s="517"/>
      <c r="AA32" s="518"/>
      <c r="AB32" s="982"/>
      <c r="AC32" s="983"/>
      <c r="AD32" s="983"/>
      <c r="AE32" s="984"/>
      <c r="AF32" s="626"/>
      <c r="AG32" s="626"/>
      <c r="AH32" s="626"/>
      <c r="AI32" s="630"/>
      <c r="AJ32" s="630"/>
      <c r="AK32" s="630"/>
      <c r="AL32" s="630"/>
      <c r="AM32" s="630"/>
      <c r="AN32" s="630"/>
      <c r="AO32" s="630"/>
      <c r="AP32" s="607"/>
      <c r="AQ32" s="607"/>
      <c r="AR32" s="607"/>
    </row>
    <row r="33" spans="1:44" ht="22.5" customHeight="1" x14ac:dyDescent="0.15">
      <c r="A33" s="622"/>
      <c r="B33" s="622"/>
      <c r="C33" s="506"/>
      <c r="D33" s="506"/>
      <c r="E33" s="506"/>
      <c r="F33" s="506"/>
      <c r="G33" s="506"/>
      <c r="H33" s="506"/>
      <c r="I33" s="506"/>
      <c r="J33" s="626"/>
      <c r="K33" s="626"/>
      <c r="L33" s="626"/>
      <c r="M33" s="626"/>
      <c r="N33" s="634" t="s">
        <v>709</v>
      </c>
      <c r="O33" s="635"/>
      <c r="P33" s="635"/>
      <c r="Q33" s="635"/>
      <c r="R33" s="635"/>
      <c r="S33" s="636"/>
      <c r="T33" s="511"/>
      <c r="U33" s="511"/>
      <c r="V33" s="511"/>
      <c r="W33" s="511"/>
      <c r="X33" s="519"/>
      <c r="Y33" s="520"/>
      <c r="Z33" s="520"/>
      <c r="AA33" s="521"/>
      <c r="AB33" s="985"/>
      <c r="AC33" s="986"/>
      <c r="AD33" s="986"/>
      <c r="AE33" s="987"/>
      <c r="AF33" s="626"/>
      <c r="AG33" s="626"/>
      <c r="AH33" s="626"/>
      <c r="AI33" s="630"/>
      <c r="AJ33" s="630"/>
      <c r="AK33" s="630"/>
      <c r="AL33" s="630"/>
      <c r="AM33" s="630"/>
      <c r="AN33" s="630"/>
      <c r="AO33" s="630"/>
      <c r="AP33" s="607"/>
      <c r="AQ33" s="607"/>
      <c r="AR33" s="607"/>
    </row>
    <row r="34" spans="1:44" ht="11.25" customHeight="1" x14ac:dyDescent="0.15">
      <c r="A34" s="622">
        <v>9</v>
      </c>
      <c r="B34" s="622"/>
      <c r="C34" s="506"/>
      <c r="D34" s="506"/>
      <c r="E34" s="506"/>
      <c r="F34" s="506"/>
      <c r="G34" s="506"/>
      <c r="H34" s="506"/>
      <c r="I34" s="506"/>
      <c r="J34" s="626"/>
      <c r="K34" s="626"/>
      <c r="L34" s="626"/>
      <c r="M34" s="626"/>
      <c r="N34" s="627"/>
      <c r="O34" s="628"/>
      <c r="P34" s="628"/>
      <c r="Q34" s="628"/>
      <c r="R34" s="628"/>
      <c r="S34" s="629"/>
      <c r="T34" s="511"/>
      <c r="U34" s="511"/>
      <c r="V34" s="511"/>
      <c r="W34" s="511"/>
      <c r="X34" s="513"/>
      <c r="Y34" s="514"/>
      <c r="Z34" s="514"/>
      <c r="AA34" s="515"/>
      <c r="AB34" s="979"/>
      <c r="AC34" s="980"/>
      <c r="AD34" s="980"/>
      <c r="AE34" s="981"/>
      <c r="AF34" s="626"/>
      <c r="AG34" s="626"/>
      <c r="AH34" s="626"/>
      <c r="AI34" s="630"/>
      <c r="AJ34" s="630"/>
      <c r="AK34" s="630"/>
      <c r="AL34" s="630"/>
      <c r="AM34" s="630"/>
      <c r="AN34" s="630"/>
      <c r="AO34" s="630"/>
      <c r="AP34" s="607"/>
      <c r="AQ34" s="607"/>
      <c r="AR34" s="607"/>
    </row>
    <row r="35" spans="1:44" ht="11.25" customHeight="1" x14ac:dyDescent="0.15">
      <c r="A35" s="622"/>
      <c r="B35" s="622"/>
      <c r="C35" s="506"/>
      <c r="D35" s="506"/>
      <c r="E35" s="506"/>
      <c r="F35" s="506"/>
      <c r="G35" s="506"/>
      <c r="H35" s="506"/>
      <c r="I35" s="506"/>
      <c r="J35" s="626"/>
      <c r="K35" s="626"/>
      <c r="L35" s="626"/>
      <c r="M35" s="626"/>
      <c r="N35" s="631"/>
      <c r="O35" s="632"/>
      <c r="P35" s="632"/>
      <c r="Q35" s="632"/>
      <c r="R35" s="632"/>
      <c r="S35" s="633"/>
      <c r="T35" s="511"/>
      <c r="U35" s="511"/>
      <c r="V35" s="511"/>
      <c r="W35" s="511"/>
      <c r="X35" s="516"/>
      <c r="Y35" s="517"/>
      <c r="Z35" s="517"/>
      <c r="AA35" s="518"/>
      <c r="AB35" s="982"/>
      <c r="AC35" s="983"/>
      <c r="AD35" s="983"/>
      <c r="AE35" s="984"/>
      <c r="AF35" s="626"/>
      <c r="AG35" s="626"/>
      <c r="AH35" s="626"/>
      <c r="AI35" s="630"/>
      <c r="AJ35" s="630"/>
      <c r="AK35" s="630"/>
      <c r="AL35" s="630"/>
      <c r="AM35" s="630"/>
      <c r="AN35" s="630"/>
      <c r="AO35" s="630"/>
      <c r="AP35" s="607"/>
      <c r="AQ35" s="607"/>
      <c r="AR35" s="607"/>
    </row>
    <row r="36" spans="1:44" ht="22.5" customHeight="1" x14ac:dyDescent="0.15">
      <c r="A36" s="622"/>
      <c r="B36" s="622"/>
      <c r="C36" s="506"/>
      <c r="D36" s="506"/>
      <c r="E36" s="506"/>
      <c r="F36" s="506"/>
      <c r="G36" s="506"/>
      <c r="H36" s="506"/>
      <c r="I36" s="506"/>
      <c r="J36" s="626"/>
      <c r="K36" s="626"/>
      <c r="L36" s="626"/>
      <c r="M36" s="626"/>
      <c r="N36" s="634"/>
      <c r="O36" s="635"/>
      <c r="P36" s="635"/>
      <c r="Q36" s="635"/>
      <c r="R36" s="635"/>
      <c r="S36" s="636"/>
      <c r="T36" s="511"/>
      <c r="U36" s="511"/>
      <c r="V36" s="511"/>
      <c r="W36" s="511"/>
      <c r="X36" s="519"/>
      <c r="Y36" s="520"/>
      <c r="Z36" s="520"/>
      <c r="AA36" s="521"/>
      <c r="AB36" s="985"/>
      <c r="AC36" s="986"/>
      <c r="AD36" s="986"/>
      <c r="AE36" s="987"/>
      <c r="AF36" s="626"/>
      <c r="AG36" s="626"/>
      <c r="AH36" s="626"/>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54">
        <f>SUM(T10:W33)</f>
        <v>61628</v>
      </c>
      <c r="U40" s="654"/>
      <c r="V40" s="654"/>
      <c r="W40" s="654"/>
      <c r="X40" s="647">
        <f>SUM(X10:AA39)</f>
        <v>0</v>
      </c>
      <c r="Y40" s="648"/>
      <c r="Z40" s="648"/>
      <c r="AA40" s="649"/>
      <c r="AB40" s="647">
        <f>SUM(AB10:AE33)</f>
        <v>17600</v>
      </c>
      <c r="AC40" s="648"/>
      <c r="AD40" s="648"/>
      <c r="AE40" s="649"/>
      <c r="AF40" s="653" t="s">
        <v>476</v>
      </c>
      <c r="AG40" s="654"/>
      <c r="AH40" s="654"/>
      <c r="AI40" s="654"/>
      <c r="AJ40" s="654"/>
      <c r="AK40" s="654"/>
      <c r="AL40" s="654">
        <f>SUM(T40:AE40)</f>
        <v>79228</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0">
    <mergeCell ref="A2:AR2"/>
    <mergeCell ref="G3:I3"/>
    <mergeCell ref="J3:K3"/>
    <mergeCell ref="L3:N3"/>
    <mergeCell ref="P3:AI3"/>
    <mergeCell ref="A5:F6"/>
    <mergeCell ref="G5:AR6"/>
    <mergeCell ref="AC7:AR7"/>
    <mergeCell ref="A8:B9"/>
    <mergeCell ref="C8:I9"/>
    <mergeCell ref="J8:M9"/>
    <mergeCell ref="N8:S8"/>
    <mergeCell ref="T8:AE8"/>
    <mergeCell ref="AF8:AH9"/>
    <mergeCell ref="AI8:AO9"/>
    <mergeCell ref="AP8:AR9"/>
    <mergeCell ref="N9:S9"/>
    <mergeCell ref="A13:B15"/>
    <mergeCell ref="C13:I15"/>
    <mergeCell ref="J13:M15"/>
    <mergeCell ref="N13:S13"/>
    <mergeCell ref="T13:W15"/>
    <mergeCell ref="T9:W9"/>
    <mergeCell ref="X9:AA9"/>
    <mergeCell ref="AB9:AE9"/>
    <mergeCell ref="A10:B12"/>
    <mergeCell ref="C10:I12"/>
    <mergeCell ref="J10:M12"/>
    <mergeCell ref="N10:S10"/>
    <mergeCell ref="T10:W12"/>
    <mergeCell ref="X10:AA12"/>
    <mergeCell ref="AB10:AE12"/>
    <mergeCell ref="X13:AA15"/>
    <mergeCell ref="AB13:AE15"/>
    <mergeCell ref="AF13:AH15"/>
    <mergeCell ref="AI13:AO15"/>
    <mergeCell ref="AP13:AR15"/>
    <mergeCell ref="N14:S14"/>
    <mergeCell ref="N15:S15"/>
    <mergeCell ref="AF10:AH12"/>
    <mergeCell ref="AI10:AO12"/>
    <mergeCell ref="AP10:AR12"/>
    <mergeCell ref="N11:S11"/>
    <mergeCell ref="N12:S12"/>
    <mergeCell ref="AB16:AE18"/>
    <mergeCell ref="AF16:AH18"/>
    <mergeCell ref="AI16:AO18"/>
    <mergeCell ref="AP16:AR18"/>
    <mergeCell ref="N17:S17"/>
    <mergeCell ref="N18:S18"/>
    <mergeCell ref="A16:B18"/>
    <mergeCell ref="C16:I18"/>
    <mergeCell ref="J16:M18"/>
    <mergeCell ref="N16:S16"/>
    <mergeCell ref="T16:W18"/>
    <mergeCell ref="X16:AA18"/>
    <mergeCell ref="AB19:AE21"/>
    <mergeCell ref="AF19:AH21"/>
    <mergeCell ref="AI19:AO21"/>
    <mergeCell ref="AP19:AR21"/>
    <mergeCell ref="N20:S20"/>
    <mergeCell ref="N21:S21"/>
    <mergeCell ref="A19:B21"/>
    <mergeCell ref="C19:I21"/>
    <mergeCell ref="J19:M21"/>
    <mergeCell ref="N19:S19"/>
    <mergeCell ref="T19:W21"/>
    <mergeCell ref="X19:AA21"/>
    <mergeCell ref="AB22:AE24"/>
    <mergeCell ref="AF22:AH24"/>
    <mergeCell ref="AI22:AO24"/>
    <mergeCell ref="AP22:AR24"/>
    <mergeCell ref="N23:S23"/>
    <mergeCell ref="N24:S24"/>
    <mergeCell ref="A22:B24"/>
    <mergeCell ref="C22:I24"/>
    <mergeCell ref="J22:M24"/>
    <mergeCell ref="N22:S22"/>
    <mergeCell ref="T22:W24"/>
    <mergeCell ref="X22:AA24"/>
    <mergeCell ref="AB25:AE27"/>
    <mergeCell ref="AF25:AH27"/>
    <mergeCell ref="AI25:AO27"/>
    <mergeCell ref="AP25:AR27"/>
    <mergeCell ref="N26:S26"/>
    <mergeCell ref="N27:S27"/>
    <mergeCell ref="A25:B27"/>
    <mergeCell ref="C25:I27"/>
    <mergeCell ref="J25:M27"/>
    <mergeCell ref="N25:S25"/>
    <mergeCell ref="T25:W27"/>
    <mergeCell ref="X25:AA27"/>
    <mergeCell ref="AB28:AE30"/>
    <mergeCell ref="AF28:AH30"/>
    <mergeCell ref="AI28:AO30"/>
    <mergeCell ref="AP28:AR30"/>
    <mergeCell ref="N29:S29"/>
    <mergeCell ref="N30:S30"/>
    <mergeCell ref="A28:B30"/>
    <mergeCell ref="C28:I30"/>
    <mergeCell ref="J28:M30"/>
    <mergeCell ref="N28:S28"/>
    <mergeCell ref="T28:W30"/>
    <mergeCell ref="X28:AA30"/>
    <mergeCell ref="AB31:AE33"/>
    <mergeCell ref="AF31:AH33"/>
    <mergeCell ref="AI31:AO33"/>
    <mergeCell ref="AP31:AR33"/>
    <mergeCell ref="N32:S32"/>
    <mergeCell ref="N33:S33"/>
    <mergeCell ref="A31:B33"/>
    <mergeCell ref="C31:I33"/>
    <mergeCell ref="J31:M33"/>
    <mergeCell ref="N31:S31"/>
    <mergeCell ref="T31:W33"/>
    <mergeCell ref="X31:AA33"/>
    <mergeCell ref="AP34:AR36"/>
    <mergeCell ref="N35:S35"/>
    <mergeCell ref="N36:S36"/>
    <mergeCell ref="A34:B36"/>
    <mergeCell ref="C34:I36"/>
    <mergeCell ref="J34:M36"/>
    <mergeCell ref="N34:S34"/>
    <mergeCell ref="T34:W36"/>
    <mergeCell ref="X34:AA36"/>
    <mergeCell ref="A37:B39"/>
    <mergeCell ref="C37:I39"/>
    <mergeCell ref="J37:M39"/>
    <mergeCell ref="N37:S37"/>
    <mergeCell ref="T37:W39"/>
    <mergeCell ref="X37:AA39"/>
    <mergeCell ref="AB34:AE36"/>
    <mergeCell ref="AF34:AH36"/>
    <mergeCell ref="AI34:AO36"/>
    <mergeCell ref="P40:S40"/>
    <mergeCell ref="T40:W40"/>
    <mergeCell ref="X40:AA40"/>
    <mergeCell ref="AB40:AE40"/>
    <mergeCell ref="AF40:AK40"/>
    <mergeCell ref="AL40:AR40"/>
    <mergeCell ref="AB37:AE39"/>
    <mergeCell ref="AF37:AH39"/>
    <mergeCell ref="AI37:AO39"/>
    <mergeCell ref="AP37:AR39"/>
    <mergeCell ref="N38:S38"/>
    <mergeCell ref="N39:S39"/>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s>
  <phoneticPr fontId="1"/>
  <dataValidations disablePrompts="1" count="1">
    <dataValidation type="list" allowBlank="1" showInputMessage="1" showErrorMessage="1" sqref="P3">
      <formula1>$O$4:$O$6</formula1>
    </dataValidation>
  </dataValidations>
  <pageMargins left="0.70866141732283472" right="0.70866141732283472" top="0.74803149606299213" bottom="0.74803149606299213" header="0.31496062992125984" footer="0.31496062992125984"/>
  <pageSetup paperSize="9" scale="85"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R53"/>
  <sheetViews>
    <sheetView topLeftCell="A10" workbookViewId="0">
      <selection activeCell="AU13" sqref="AU13"/>
    </sheetView>
  </sheetViews>
  <sheetFormatPr defaultRowHeight="18" x14ac:dyDescent="0.15"/>
  <cols>
    <col min="1" max="44" customWidth="true" style="10" width="2.25"/>
    <col min="45" max="16384" style="10" width="9.0"/>
  </cols>
  <sheetData>
    <row r="1" spans="1:44" x14ac:dyDescent="0.15">
      <c r="A1" s="302" t="s">
        <v>511</v>
      </c>
      <c r="B1" s="302"/>
      <c r="C1" s="302"/>
      <c r="D1" s="302"/>
      <c r="E1" s="302"/>
      <c r="F1" s="302"/>
      <c r="G1" s="302"/>
      <c r="H1" s="302"/>
    </row>
    <row r="2" spans="1:44" ht="25.5" x14ac:dyDescent="0.15">
      <c r="A2" s="505"/>
      <c r="B2" s="505"/>
      <c r="C2" s="505"/>
      <c r="D2" s="505"/>
      <c r="E2" s="505"/>
      <c r="F2" s="505"/>
      <c r="G2" s="505"/>
      <c r="H2" s="505"/>
      <c r="I2" s="505"/>
      <c r="J2" s="505"/>
      <c r="K2" s="505"/>
      <c r="L2" s="505"/>
      <c r="M2" s="505"/>
      <c r="N2" s="505"/>
      <c r="O2" s="505"/>
      <c r="P2" s="505"/>
      <c r="Q2" s="505"/>
      <c r="R2" s="505"/>
      <c r="S2" s="505"/>
      <c r="T2" s="505"/>
      <c r="U2" s="505"/>
      <c r="V2" s="505"/>
      <c r="W2" s="505"/>
      <c r="X2" s="505"/>
      <c r="Y2" s="505"/>
      <c r="Z2" s="505"/>
      <c r="AA2" s="505"/>
      <c r="AB2" s="505"/>
      <c r="AC2" s="505"/>
      <c r="AD2" s="505"/>
      <c r="AE2" s="505"/>
      <c r="AF2" s="505"/>
      <c r="AG2" s="505"/>
      <c r="AH2" s="505"/>
      <c r="AI2" s="505"/>
      <c r="AJ2" s="505"/>
      <c r="AK2" s="505"/>
      <c r="AL2" s="505"/>
      <c r="AM2" s="505"/>
      <c r="AN2" s="505"/>
      <c r="AO2" s="505"/>
      <c r="AP2" s="505"/>
      <c r="AQ2" s="505"/>
      <c r="AR2" s="505"/>
    </row>
    <row r="3" spans="1:44" s="11" customFormat="1" ht="24" x14ac:dyDescent="0.15">
      <c r="A3" s="108"/>
      <c r="B3" s="108"/>
      <c r="C3" s="108"/>
      <c r="D3" s="108"/>
      <c r="E3" s="108"/>
      <c r="F3" s="108"/>
      <c r="G3" s="303" t="s">
        <v>21</v>
      </c>
      <c r="H3" s="303"/>
      <c r="I3" s="303"/>
      <c r="J3" s="303">
        <v>7</v>
      </c>
      <c r="K3" s="303"/>
      <c r="L3" s="303" t="s">
        <v>24</v>
      </c>
      <c r="M3" s="303"/>
      <c r="N3" s="303"/>
      <c r="P3" s="688" t="s">
        <v>599</v>
      </c>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row>
    <row r="4" spans="1:44" ht="25.5" x14ac:dyDescent="0.15">
      <c r="A4" s="109"/>
      <c r="B4" s="109"/>
      <c r="C4" s="109"/>
      <c r="D4" s="109"/>
      <c r="E4" s="109"/>
      <c r="F4" s="109"/>
      <c r="G4" s="109"/>
      <c r="H4" s="109"/>
      <c r="Q4" s="109"/>
      <c r="R4" s="109"/>
    </row>
    <row r="5" spans="1:44" x14ac:dyDescent="0.15">
      <c r="A5" s="506" t="s">
        <v>123</v>
      </c>
      <c r="B5" s="506"/>
      <c r="C5" s="506"/>
      <c r="D5" s="506"/>
      <c r="E5" s="506"/>
      <c r="F5" s="506"/>
      <c r="G5" s="506" t="s">
        <v>726</v>
      </c>
      <c r="H5" s="506"/>
      <c r="I5" s="506"/>
      <c r="J5" s="506"/>
      <c r="K5" s="506"/>
      <c r="L5" s="506"/>
      <c r="M5" s="506"/>
      <c r="N5" s="506"/>
      <c r="O5" s="506"/>
      <c r="P5" s="506"/>
      <c r="Q5" s="506"/>
      <c r="R5" s="506"/>
      <c r="S5" s="506"/>
      <c r="T5" s="506"/>
      <c r="U5" s="506"/>
      <c r="V5" s="506"/>
      <c r="W5" s="506"/>
      <c r="X5" s="506"/>
      <c r="Y5" s="506"/>
      <c r="Z5" s="506"/>
      <c r="AA5" s="506"/>
      <c r="AB5" s="506"/>
      <c r="AC5" s="506"/>
      <c r="AD5" s="506"/>
      <c r="AE5" s="506"/>
      <c r="AF5" s="506"/>
      <c r="AG5" s="506"/>
      <c r="AH5" s="506"/>
      <c r="AI5" s="506"/>
      <c r="AJ5" s="506"/>
      <c r="AK5" s="506"/>
      <c r="AL5" s="506"/>
      <c r="AM5" s="506"/>
      <c r="AN5" s="506"/>
      <c r="AO5" s="506"/>
      <c r="AP5" s="506"/>
      <c r="AQ5" s="506"/>
      <c r="AR5" s="506"/>
    </row>
    <row r="6" spans="1:44" x14ac:dyDescent="0.15">
      <c r="A6" s="506"/>
      <c r="B6" s="506"/>
      <c r="C6" s="506"/>
      <c r="D6" s="506"/>
      <c r="E6" s="506"/>
      <c r="F6" s="506"/>
      <c r="G6" s="506"/>
      <c r="H6" s="506"/>
      <c r="I6" s="506"/>
      <c r="J6" s="506"/>
      <c r="K6" s="506"/>
      <c r="L6" s="506"/>
      <c r="M6" s="506"/>
      <c r="N6" s="506"/>
      <c r="O6" s="506"/>
      <c r="P6" s="506"/>
      <c r="Q6" s="506"/>
      <c r="R6" s="506"/>
      <c r="S6" s="506"/>
      <c r="T6" s="506"/>
      <c r="U6" s="506"/>
      <c r="V6" s="506"/>
      <c r="W6" s="506"/>
      <c r="X6" s="506"/>
      <c r="Y6" s="506"/>
      <c r="Z6" s="506"/>
      <c r="AA6" s="506"/>
      <c r="AB6" s="506"/>
      <c r="AC6" s="506"/>
      <c r="AD6" s="506"/>
      <c r="AE6" s="506"/>
      <c r="AF6" s="506"/>
      <c r="AG6" s="506"/>
      <c r="AH6" s="506"/>
      <c r="AI6" s="506"/>
      <c r="AJ6" s="506"/>
      <c r="AK6" s="506"/>
      <c r="AL6" s="506"/>
      <c r="AM6" s="506"/>
      <c r="AN6" s="506"/>
      <c r="AO6" s="506"/>
      <c r="AP6" s="506"/>
      <c r="AQ6" s="506"/>
      <c r="AR6" s="506"/>
    </row>
    <row r="7" spans="1:44" x14ac:dyDescent="0.15">
      <c r="A7" s="110"/>
      <c r="B7" s="110"/>
      <c r="C7" s="110"/>
      <c r="D7" s="110"/>
      <c r="E7" s="110"/>
      <c r="F7" s="110"/>
      <c r="G7" s="110"/>
      <c r="H7" s="110"/>
      <c r="I7" s="110"/>
      <c r="J7" s="110"/>
      <c r="K7" s="110"/>
      <c r="L7" s="110"/>
      <c r="M7" s="110"/>
      <c r="N7" s="110"/>
      <c r="AC7" s="989" t="s">
        <v>317</v>
      </c>
      <c r="AD7" s="989"/>
      <c r="AE7" s="989"/>
      <c r="AF7" s="989"/>
      <c r="AG7" s="989"/>
      <c r="AH7" s="989"/>
      <c r="AI7" s="989"/>
      <c r="AJ7" s="989"/>
      <c r="AK7" s="989"/>
      <c r="AL7" s="989"/>
      <c r="AM7" s="989"/>
      <c r="AN7" s="989"/>
      <c r="AO7" s="989"/>
      <c r="AP7" s="989"/>
      <c r="AQ7" s="989"/>
      <c r="AR7" s="989"/>
    </row>
    <row r="8" spans="1:44" x14ac:dyDescent="0.15">
      <c r="A8" s="506" t="s">
        <v>98</v>
      </c>
      <c r="B8" s="506"/>
      <c r="C8" s="506" t="s">
        <v>97</v>
      </c>
      <c r="D8" s="506"/>
      <c r="E8" s="506"/>
      <c r="F8" s="506"/>
      <c r="G8" s="506"/>
      <c r="H8" s="506"/>
      <c r="I8" s="506"/>
      <c r="J8" s="506" t="s">
        <v>96</v>
      </c>
      <c r="K8" s="506"/>
      <c r="L8" s="506"/>
      <c r="M8" s="506"/>
      <c r="N8" s="506" t="s">
        <v>95</v>
      </c>
      <c r="O8" s="506"/>
      <c r="P8" s="506"/>
      <c r="Q8" s="506"/>
      <c r="R8" s="506"/>
      <c r="S8" s="506"/>
      <c r="T8" s="199" t="s">
        <v>94</v>
      </c>
      <c r="U8" s="200"/>
      <c r="V8" s="200"/>
      <c r="W8" s="200"/>
      <c r="X8" s="200"/>
      <c r="Y8" s="200"/>
      <c r="Z8" s="200"/>
      <c r="AA8" s="200"/>
      <c r="AB8" s="200"/>
      <c r="AC8" s="200"/>
      <c r="AD8" s="200"/>
      <c r="AE8" s="201"/>
      <c r="AF8" s="506" t="s">
        <v>93</v>
      </c>
      <c r="AG8" s="506"/>
      <c r="AH8" s="506"/>
      <c r="AI8" s="990"/>
      <c r="AJ8" s="991"/>
      <c r="AK8" s="991"/>
      <c r="AL8" s="991"/>
      <c r="AM8" s="991"/>
      <c r="AN8" s="991"/>
      <c r="AO8" s="992"/>
      <c r="AP8" s="988" t="s">
        <v>92</v>
      </c>
      <c r="AQ8" s="506"/>
      <c r="AR8" s="506"/>
    </row>
    <row r="9" spans="1:44" x14ac:dyDescent="0.15">
      <c r="A9" s="506"/>
      <c r="B9" s="506"/>
      <c r="C9" s="506"/>
      <c r="D9" s="506"/>
      <c r="E9" s="506"/>
      <c r="F9" s="506"/>
      <c r="G9" s="506"/>
      <c r="H9" s="506"/>
      <c r="I9" s="506"/>
      <c r="J9" s="506"/>
      <c r="K9" s="506"/>
      <c r="L9" s="506"/>
      <c r="M9" s="506"/>
      <c r="N9" s="506" t="s">
        <v>91</v>
      </c>
      <c r="O9" s="506"/>
      <c r="P9" s="506"/>
      <c r="Q9" s="506"/>
      <c r="R9" s="506"/>
      <c r="S9" s="506"/>
      <c r="T9" s="506" t="s">
        <v>134</v>
      </c>
      <c r="U9" s="506"/>
      <c r="V9" s="506"/>
      <c r="W9" s="506"/>
      <c r="X9" s="199" t="s">
        <v>133</v>
      </c>
      <c r="Y9" s="200"/>
      <c r="Z9" s="200"/>
      <c r="AA9" s="201"/>
      <c r="AB9" s="199" t="s">
        <v>132</v>
      </c>
      <c r="AC9" s="200"/>
      <c r="AD9" s="200"/>
      <c r="AE9" s="201"/>
      <c r="AF9" s="506"/>
      <c r="AG9" s="506"/>
      <c r="AH9" s="506"/>
      <c r="AI9" s="993"/>
      <c r="AJ9" s="994"/>
      <c r="AK9" s="994"/>
      <c r="AL9" s="994"/>
      <c r="AM9" s="994"/>
      <c r="AN9" s="994"/>
      <c r="AO9" s="995"/>
      <c r="AP9" s="506"/>
      <c r="AQ9" s="506"/>
      <c r="AR9" s="506"/>
    </row>
    <row r="10" spans="1:44" x14ac:dyDescent="0.15">
      <c r="A10" s="966">
        <v>1</v>
      </c>
      <c r="B10" s="966"/>
      <c r="C10" s="852" t="s">
        <v>802</v>
      </c>
      <c r="D10" s="777"/>
      <c r="E10" s="777"/>
      <c r="F10" s="777"/>
      <c r="G10" s="777"/>
      <c r="H10" s="777"/>
      <c r="I10" s="853"/>
      <c r="J10" s="969" t="s">
        <v>510</v>
      </c>
      <c r="K10" s="969"/>
      <c r="L10" s="969"/>
      <c r="M10" s="969"/>
      <c r="N10" s="627" t="s">
        <v>509</v>
      </c>
      <c r="O10" s="628"/>
      <c r="P10" s="628"/>
      <c r="Q10" s="628"/>
      <c r="R10" s="628"/>
      <c r="S10" s="629"/>
      <c r="T10" s="511"/>
      <c r="U10" s="511"/>
      <c r="V10" s="511"/>
      <c r="W10" s="511"/>
      <c r="X10" s="979">
        <v>0</v>
      </c>
      <c r="Y10" s="980"/>
      <c r="Z10" s="980"/>
      <c r="AA10" s="981"/>
      <c r="AB10" s="968"/>
      <c r="AC10" s="777"/>
      <c r="AD10" s="777"/>
      <c r="AE10" s="853"/>
      <c r="AF10" s="969" t="s">
        <v>805</v>
      </c>
      <c r="AG10" s="969"/>
      <c r="AH10" s="969"/>
      <c r="AI10" s="965"/>
      <c r="AJ10" s="965"/>
      <c r="AK10" s="965"/>
      <c r="AL10" s="965"/>
      <c r="AM10" s="965"/>
      <c r="AN10" s="965"/>
      <c r="AO10" s="965"/>
      <c r="AP10" s="506"/>
      <c r="AQ10" s="506"/>
      <c r="AR10" s="506"/>
    </row>
    <row r="11" spans="1:44" x14ac:dyDescent="0.15">
      <c r="A11" s="966"/>
      <c r="B11" s="966"/>
      <c r="C11" s="240"/>
      <c r="D11" s="206"/>
      <c r="E11" s="206"/>
      <c r="F11" s="206"/>
      <c r="G11" s="206"/>
      <c r="H11" s="206"/>
      <c r="I11" s="964"/>
      <c r="J11" s="969"/>
      <c r="K11" s="969"/>
      <c r="L11" s="969"/>
      <c r="M11" s="969"/>
      <c r="N11" s="631" t="s">
        <v>89</v>
      </c>
      <c r="O11" s="632"/>
      <c r="P11" s="632"/>
      <c r="Q11" s="632"/>
      <c r="R11" s="632"/>
      <c r="S11" s="633"/>
      <c r="T11" s="511"/>
      <c r="U11" s="511"/>
      <c r="V11" s="511"/>
      <c r="W11" s="511"/>
      <c r="X11" s="982"/>
      <c r="Y11" s="983"/>
      <c r="Z11" s="983"/>
      <c r="AA11" s="984"/>
      <c r="AB11" s="240"/>
      <c r="AC11" s="206"/>
      <c r="AD11" s="206"/>
      <c r="AE11" s="964"/>
      <c r="AF11" s="969"/>
      <c r="AG11" s="969"/>
      <c r="AH11" s="969"/>
      <c r="AI11" s="965"/>
      <c r="AJ11" s="965"/>
      <c r="AK11" s="965"/>
      <c r="AL11" s="965"/>
      <c r="AM11" s="965"/>
      <c r="AN11" s="965"/>
      <c r="AO11" s="965"/>
      <c r="AP11" s="506"/>
      <c r="AQ11" s="506"/>
      <c r="AR11" s="506"/>
    </row>
    <row r="12" spans="1:44" x14ac:dyDescent="0.15">
      <c r="A12" s="966"/>
      <c r="B12" s="966"/>
      <c r="C12" s="634"/>
      <c r="D12" s="635"/>
      <c r="E12" s="635"/>
      <c r="F12" s="635"/>
      <c r="G12" s="635"/>
      <c r="H12" s="635"/>
      <c r="I12" s="636"/>
      <c r="J12" s="969"/>
      <c r="K12" s="969"/>
      <c r="L12" s="969"/>
      <c r="M12" s="969"/>
      <c r="N12" s="634" t="s">
        <v>804</v>
      </c>
      <c r="O12" s="635"/>
      <c r="P12" s="635"/>
      <c r="Q12" s="635"/>
      <c r="R12" s="635"/>
      <c r="S12" s="636"/>
      <c r="T12" s="511"/>
      <c r="U12" s="511"/>
      <c r="V12" s="511"/>
      <c r="W12" s="511"/>
      <c r="X12" s="985"/>
      <c r="Y12" s="986"/>
      <c r="Z12" s="986"/>
      <c r="AA12" s="987"/>
      <c r="AB12" s="634"/>
      <c r="AC12" s="635"/>
      <c r="AD12" s="635"/>
      <c r="AE12" s="636"/>
      <c r="AF12" s="969"/>
      <c r="AG12" s="969"/>
      <c r="AH12" s="969"/>
      <c r="AI12" s="965"/>
      <c r="AJ12" s="965"/>
      <c r="AK12" s="965"/>
      <c r="AL12" s="965"/>
      <c r="AM12" s="965"/>
      <c r="AN12" s="965"/>
      <c r="AO12" s="965"/>
      <c r="AP12" s="506"/>
      <c r="AQ12" s="506"/>
      <c r="AR12" s="506"/>
    </row>
    <row r="13" spans="1:44" x14ac:dyDescent="0.15">
      <c r="A13" s="966">
        <v>2</v>
      </c>
      <c r="B13" s="966"/>
      <c r="C13" s="852" t="s">
        <v>800</v>
      </c>
      <c r="D13" s="777"/>
      <c r="E13" s="777"/>
      <c r="F13" s="777"/>
      <c r="G13" s="777"/>
      <c r="H13" s="777"/>
      <c r="I13" s="853"/>
      <c r="J13" s="969"/>
      <c r="K13" s="969"/>
      <c r="L13" s="969"/>
      <c r="M13" s="969"/>
      <c r="N13" s="627" t="s">
        <v>90</v>
      </c>
      <c r="O13" s="628"/>
      <c r="P13" s="628"/>
      <c r="Q13" s="628"/>
      <c r="R13" s="628"/>
      <c r="S13" s="629"/>
      <c r="T13" s="511"/>
      <c r="U13" s="511"/>
      <c r="V13" s="511"/>
      <c r="W13" s="511"/>
      <c r="X13" s="979">
        <v>0</v>
      </c>
      <c r="Y13" s="980"/>
      <c r="Z13" s="980"/>
      <c r="AA13" s="981"/>
      <c r="AB13" s="968"/>
      <c r="AC13" s="777"/>
      <c r="AD13" s="777"/>
      <c r="AE13" s="853"/>
      <c r="AF13" s="970" t="s">
        <v>805</v>
      </c>
      <c r="AG13" s="971"/>
      <c r="AH13" s="972"/>
      <c r="AI13" s="965"/>
      <c r="AJ13" s="965"/>
      <c r="AK13" s="965"/>
      <c r="AL13" s="965"/>
      <c r="AM13" s="965"/>
      <c r="AN13" s="965"/>
      <c r="AO13" s="965"/>
      <c r="AP13" s="506"/>
      <c r="AQ13" s="506"/>
      <c r="AR13" s="506"/>
    </row>
    <row r="14" spans="1:44" x14ac:dyDescent="0.15">
      <c r="A14" s="966"/>
      <c r="B14" s="966"/>
      <c r="C14" s="240"/>
      <c r="D14" s="206"/>
      <c r="E14" s="206"/>
      <c r="F14" s="206"/>
      <c r="G14" s="206"/>
      <c r="H14" s="206"/>
      <c r="I14" s="964"/>
      <c r="J14" s="969"/>
      <c r="K14" s="969"/>
      <c r="L14" s="969"/>
      <c r="M14" s="969"/>
      <c r="N14" s="631" t="s">
        <v>89</v>
      </c>
      <c r="O14" s="632"/>
      <c r="P14" s="632"/>
      <c r="Q14" s="632"/>
      <c r="R14" s="632"/>
      <c r="S14" s="633"/>
      <c r="T14" s="511"/>
      <c r="U14" s="511"/>
      <c r="V14" s="511"/>
      <c r="W14" s="511"/>
      <c r="X14" s="982"/>
      <c r="Y14" s="983"/>
      <c r="Z14" s="983"/>
      <c r="AA14" s="984"/>
      <c r="AB14" s="240"/>
      <c r="AC14" s="206"/>
      <c r="AD14" s="206"/>
      <c r="AE14" s="964"/>
      <c r="AF14" s="973"/>
      <c r="AG14" s="974"/>
      <c r="AH14" s="975"/>
      <c r="AI14" s="965"/>
      <c r="AJ14" s="965"/>
      <c r="AK14" s="965"/>
      <c r="AL14" s="965"/>
      <c r="AM14" s="965"/>
      <c r="AN14" s="965"/>
      <c r="AO14" s="965"/>
      <c r="AP14" s="506"/>
      <c r="AQ14" s="506"/>
      <c r="AR14" s="506"/>
    </row>
    <row r="15" spans="1:44" x14ac:dyDescent="0.15">
      <c r="A15" s="966"/>
      <c r="B15" s="966"/>
      <c r="C15" s="634"/>
      <c r="D15" s="635"/>
      <c r="E15" s="635"/>
      <c r="F15" s="635"/>
      <c r="G15" s="635"/>
      <c r="H15" s="635"/>
      <c r="I15" s="636"/>
      <c r="J15" s="969"/>
      <c r="K15" s="969"/>
      <c r="L15" s="969"/>
      <c r="M15" s="969"/>
      <c r="N15" s="634" t="s">
        <v>804</v>
      </c>
      <c r="O15" s="635"/>
      <c r="P15" s="635"/>
      <c r="Q15" s="635"/>
      <c r="R15" s="635"/>
      <c r="S15" s="636"/>
      <c r="T15" s="511"/>
      <c r="U15" s="511"/>
      <c r="V15" s="511"/>
      <c r="W15" s="511"/>
      <c r="X15" s="985"/>
      <c r="Y15" s="986"/>
      <c r="Z15" s="986"/>
      <c r="AA15" s="987"/>
      <c r="AB15" s="634"/>
      <c r="AC15" s="635"/>
      <c r="AD15" s="635"/>
      <c r="AE15" s="636"/>
      <c r="AF15" s="976"/>
      <c r="AG15" s="977"/>
      <c r="AH15" s="978"/>
      <c r="AI15" s="965"/>
      <c r="AJ15" s="965"/>
      <c r="AK15" s="965"/>
      <c r="AL15" s="965"/>
      <c r="AM15" s="965"/>
      <c r="AN15" s="965"/>
      <c r="AO15" s="965"/>
      <c r="AP15" s="506"/>
      <c r="AQ15" s="506"/>
      <c r="AR15" s="506"/>
    </row>
    <row r="16" spans="1:44" x14ac:dyDescent="0.15">
      <c r="A16" s="966">
        <v>3</v>
      </c>
      <c r="B16" s="966"/>
      <c r="C16" s="852"/>
      <c r="D16" s="777"/>
      <c r="E16" s="777"/>
      <c r="F16" s="777"/>
      <c r="G16" s="777"/>
      <c r="H16" s="777"/>
      <c r="I16" s="853"/>
      <c r="J16" s="969"/>
      <c r="K16" s="969"/>
      <c r="L16" s="969"/>
      <c r="M16" s="969"/>
      <c r="N16" s="627"/>
      <c r="O16" s="628"/>
      <c r="P16" s="628"/>
      <c r="Q16" s="628"/>
      <c r="R16" s="628"/>
      <c r="S16" s="629"/>
      <c r="T16" s="511"/>
      <c r="U16" s="511"/>
      <c r="V16" s="511"/>
      <c r="W16" s="511"/>
      <c r="X16" s="979"/>
      <c r="Y16" s="980"/>
      <c r="Z16" s="980"/>
      <c r="AA16" s="981"/>
      <c r="AB16" s="968"/>
      <c r="AC16" s="777"/>
      <c r="AD16" s="777"/>
      <c r="AE16" s="853"/>
      <c r="AF16" s="970"/>
      <c r="AG16" s="971"/>
      <c r="AH16" s="972"/>
      <c r="AI16" s="965"/>
      <c r="AJ16" s="965"/>
      <c r="AK16" s="965"/>
      <c r="AL16" s="965"/>
      <c r="AM16" s="965"/>
      <c r="AN16" s="965"/>
      <c r="AO16" s="965"/>
      <c r="AP16" s="506"/>
      <c r="AQ16" s="506"/>
      <c r="AR16" s="506"/>
    </row>
    <row r="17" spans="1:44" x14ac:dyDescent="0.15">
      <c r="A17" s="966"/>
      <c r="B17" s="966"/>
      <c r="C17" s="240"/>
      <c r="D17" s="206"/>
      <c r="E17" s="206"/>
      <c r="F17" s="206"/>
      <c r="G17" s="206"/>
      <c r="H17" s="206"/>
      <c r="I17" s="964"/>
      <c r="J17" s="969"/>
      <c r="K17" s="969"/>
      <c r="L17" s="969"/>
      <c r="M17" s="969"/>
      <c r="N17" s="631"/>
      <c r="O17" s="632"/>
      <c r="P17" s="632"/>
      <c r="Q17" s="632"/>
      <c r="R17" s="632"/>
      <c r="S17" s="633"/>
      <c r="T17" s="511"/>
      <c r="U17" s="511"/>
      <c r="V17" s="511"/>
      <c r="W17" s="511"/>
      <c r="X17" s="982"/>
      <c r="Y17" s="983"/>
      <c r="Z17" s="983"/>
      <c r="AA17" s="984"/>
      <c r="AB17" s="240"/>
      <c r="AC17" s="206"/>
      <c r="AD17" s="206"/>
      <c r="AE17" s="964"/>
      <c r="AF17" s="973"/>
      <c r="AG17" s="974"/>
      <c r="AH17" s="975"/>
      <c r="AI17" s="965"/>
      <c r="AJ17" s="965"/>
      <c r="AK17" s="965"/>
      <c r="AL17" s="965"/>
      <c r="AM17" s="965"/>
      <c r="AN17" s="965"/>
      <c r="AO17" s="965"/>
      <c r="AP17" s="506"/>
      <c r="AQ17" s="506"/>
      <c r="AR17" s="506"/>
    </row>
    <row r="18" spans="1:44" x14ac:dyDescent="0.15">
      <c r="A18" s="966"/>
      <c r="B18" s="966"/>
      <c r="C18" s="634"/>
      <c r="D18" s="635"/>
      <c r="E18" s="635"/>
      <c r="F18" s="635"/>
      <c r="G18" s="635"/>
      <c r="H18" s="635"/>
      <c r="I18" s="636"/>
      <c r="J18" s="969"/>
      <c r="K18" s="969"/>
      <c r="L18" s="969"/>
      <c r="M18" s="969"/>
      <c r="N18" s="634"/>
      <c r="O18" s="635"/>
      <c r="P18" s="635"/>
      <c r="Q18" s="635"/>
      <c r="R18" s="635"/>
      <c r="S18" s="636"/>
      <c r="T18" s="511"/>
      <c r="U18" s="511"/>
      <c r="V18" s="511"/>
      <c r="W18" s="511"/>
      <c r="X18" s="985"/>
      <c r="Y18" s="986"/>
      <c r="Z18" s="986"/>
      <c r="AA18" s="987"/>
      <c r="AB18" s="634"/>
      <c r="AC18" s="635"/>
      <c r="AD18" s="635"/>
      <c r="AE18" s="636"/>
      <c r="AF18" s="976"/>
      <c r="AG18" s="977"/>
      <c r="AH18" s="978"/>
      <c r="AI18" s="965"/>
      <c r="AJ18" s="965"/>
      <c r="AK18" s="965"/>
      <c r="AL18" s="965"/>
      <c r="AM18" s="965"/>
      <c r="AN18" s="965"/>
      <c r="AO18" s="965"/>
      <c r="AP18" s="506"/>
      <c r="AQ18" s="506"/>
      <c r="AR18" s="506"/>
    </row>
    <row r="19" spans="1:44" x14ac:dyDescent="0.15">
      <c r="A19" s="966">
        <v>4</v>
      </c>
      <c r="B19" s="966"/>
      <c r="C19" s="852"/>
      <c r="D19" s="777"/>
      <c r="E19" s="777"/>
      <c r="F19" s="777"/>
      <c r="G19" s="777"/>
      <c r="H19" s="777"/>
      <c r="I19" s="853"/>
      <c r="J19" s="969"/>
      <c r="K19" s="969"/>
      <c r="L19" s="969"/>
      <c r="M19" s="969"/>
      <c r="N19" s="627"/>
      <c r="O19" s="628"/>
      <c r="P19" s="628"/>
      <c r="Q19" s="628"/>
      <c r="R19" s="628"/>
      <c r="S19" s="629"/>
      <c r="T19" s="511"/>
      <c r="U19" s="511"/>
      <c r="V19" s="511"/>
      <c r="W19" s="511"/>
      <c r="X19" s="979"/>
      <c r="Y19" s="980"/>
      <c r="Z19" s="980"/>
      <c r="AA19" s="981"/>
      <c r="AB19" s="968"/>
      <c r="AC19" s="777"/>
      <c r="AD19" s="777"/>
      <c r="AE19" s="853"/>
      <c r="AF19" s="970"/>
      <c r="AG19" s="971"/>
      <c r="AH19" s="972"/>
      <c r="AI19" s="965"/>
      <c r="AJ19" s="965"/>
      <c r="AK19" s="965"/>
      <c r="AL19" s="965"/>
      <c r="AM19" s="965"/>
      <c r="AN19" s="965"/>
      <c r="AO19" s="965"/>
      <c r="AP19" s="506"/>
      <c r="AQ19" s="506"/>
      <c r="AR19" s="506"/>
    </row>
    <row r="20" spans="1:44" x14ac:dyDescent="0.15">
      <c r="A20" s="966"/>
      <c r="B20" s="966"/>
      <c r="C20" s="240"/>
      <c r="D20" s="206"/>
      <c r="E20" s="206"/>
      <c r="F20" s="206"/>
      <c r="G20" s="206"/>
      <c r="H20" s="206"/>
      <c r="I20" s="964"/>
      <c r="J20" s="969"/>
      <c r="K20" s="969"/>
      <c r="L20" s="969"/>
      <c r="M20" s="969"/>
      <c r="N20" s="631"/>
      <c r="O20" s="632"/>
      <c r="P20" s="632"/>
      <c r="Q20" s="632"/>
      <c r="R20" s="632"/>
      <c r="S20" s="633"/>
      <c r="T20" s="511"/>
      <c r="U20" s="511"/>
      <c r="V20" s="511"/>
      <c r="W20" s="511"/>
      <c r="X20" s="982"/>
      <c r="Y20" s="983"/>
      <c r="Z20" s="983"/>
      <c r="AA20" s="984"/>
      <c r="AB20" s="240"/>
      <c r="AC20" s="206"/>
      <c r="AD20" s="206"/>
      <c r="AE20" s="964"/>
      <c r="AF20" s="973"/>
      <c r="AG20" s="974"/>
      <c r="AH20" s="975"/>
      <c r="AI20" s="965"/>
      <c r="AJ20" s="965"/>
      <c r="AK20" s="965"/>
      <c r="AL20" s="965"/>
      <c r="AM20" s="965"/>
      <c r="AN20" s="965"/>
      <c r="AO20" s="965"/>
      <c r="AP20" s="506"/>
      <c r="AQ20" s="506"/>
      <c r="AR20" s="506"/>
    </row>
    <row r="21" spans="1:44" x14ac:dyDescent="0.15">
      <c r="A21" s="966"/>
      <c r="B21" s="966"/>
      <c r="C21" s="634"/>
      <c r="D21" s="635"/>
      <c r="E21" s="635"/>
      <c r="F21" s="635"/>
      <c r="G21" s="635"/>
      <c r="H21" s="635"/>
      <c r="I21" s="636"/>
      <c r="J21" s="969"/>
      <c r="K21" s="969"/>
      <c r="L21" s="969"/>
      <c r="M21" s="969"/>
      <c r="N21" s="634"/>
      <c r="O21" s="635"/>
      <c r="P21" s="635"/>
      <c r="Q21" s="635"/>
      <c r="R21" s="635"/>
      <c r="S21" s="636"/>
      <c r="T21" s="511"/>
      <c r="U21" s="511"/>
      <c r="V21" s="511"/>
      <c r="W21" s="511"/>
      <c r="X21" s="985"/>
      <c r="Y21" s="986"/>
      <c r="Z21" s="986"/>
      <c r="AA21" s="987"/>
      <c r="AB21" s="634"/>
      <c r="AC21" s="635"/>
      <c r="AD21" s="635"/>
      <c r="AE21" s="636"/>
      <c r="AF21" s="976"/>
      <c r="AG21" s="977"/>
      <c r="AH21" s="978"/>
      <c r="AI21" s="965"/>
      <c r="AJ21" s="965"/>
      <c r="AK21" s="965"/>
      <c r="AL21" s="965"/>
      <c r="AM21" s="965"/>
      <c r="AN21" s="965"/>
      <c r="AO21" s="965"/>
      <c r="AP21" s="506"/>
      <c r="AQ21" s="506"/>
      <c r="AR21" s="506"/>
    </row>
    <row r="22" spans="1:44" x14ac:dyDescent="0.15">
      <c r="A22" s="966">
        <v>5</v>
      </c>
      <c r="B22" s="966"/>
      <c r="C22" s="506"/>
      <c r="D22" s="506"/>
      <c r="E22" s="506"/>
      <c r="F22" s="506"/>
      <c r="G22" s="506"/>
      <c r="H22" s="506"/>
      <c r="I22" s="506"/>
      <c r="J22" s="969"/>
      <c r="K22" s="969"/>
      <c r="L22" s="969"/>
      <c r="M22" s="969"/>
      <c r="N22" s="627"/>
      <c r="O22" s="628"/>
      <c r="P22" s="628"/>
      <c r="Q22" s="628"/>
      <c r="R22" s="628"/>
      <c r="S22" s="629"/>
      <c r="T22" s="511"/>
      <c r="U22" s="511"/>
      <c r="V22" s="511"/>
      <c r="W22" s="511"/>
      <c r="X22" s="979"/>
      <c r="Y22" s="980"/>
      <c r="Z22" s="980"/>
      <c r="AA22" s="981"/>
      <c r="AB22" s="968"/>
      <c r="AC22" s="777"/>
      <c r="AD22" s="777"/>
      <c r="AE22" s="853"/>
      <c r="AF22" s="970"/>
      <c r="AG22" s="971"/>
      <c r="AH22" s="972"/>
      <c r="AI22" s="965"/>
      <c r="AJ22" s="965"/>
      <c r="AK22" s="965"/>
      <c r="AL22" s="965"/>
      <c r="AM22" s="965"/>
      <c r="AN22" s="965"/>
      <c r="AO22" s="965"/>
      <c r="AP22" s="506"/>
      <c r="AQ22" s="506"/>
      <c r="AR22" s="506"/>
    </row>
    <row r="23" spans="1:44" x14ac:dyDescent="0.15">
      <c r="A23" s="966"/>
      <c r="B23" s="966"/>
      <c r="C23" s="506"/>
      <c r="D23" s="506"/>
      <c r="E23" s="506"/>
      <c r="F23" s="506"/>
      <c r="G23" s="506"/>
      <c r="H23" s="506"/>
      <c r="I23" s="506"/>
      <c r="J23" s="969"/>
      <c r="K23" s="969"/>
      <c r="L23" s="969"/>
      <c r="M23" s="969"/>
      <c r="N23" s="631"/>
      <c r="O23" s="632"/>
      <c r="P23" s="632"/>
      <c r="Q23" s="632"/>
      <c r="R23" s="632"/>
      <c r="S23" s="633"/>
      <c r="T23" s="511"/>
      <c r="U23" s="511"/>
      <c r="V23" s="511"/>
      <c r="W23" s="511"/>
      <c r="X23" s="982"/>
      <c r="Y23" s="983"/>
      <c r="Z23" s="983"/>
      <c r="AA23" s="984"/>
      <c r="AB23" s="240"/>
      <c r="AC23" s="206"/>
      <c r="AD23" s="206"/>
      <c r="AE23" s="964"/>
      <c r="AF23" s="973"/>
      <c r="AG23" s="974"/>
      <c r="AH23" s="975"/>
      <c r="AI23" s="965"/>
      <c r="AJ23" s="965"/>
      <c r="AK23" s="965"/>
      <c r="AL23" s="965"/>
      <c r="AM23" s="965"/>
      <c r="AN23" s="965"/>
      <c r="AO23" s="965"/>
      <c r="AP23" s="506"/>
      <c r="AQ23" s="506"/>
      <c r="AR23" s="506"/>
    </row>
    <row r="24" spans="1:44" x14ac:dyDescent="0.15">
      <c r="A24" s="966"/>
      <c r="B24" s="966"/>
      <c r="C24" s="506"/>
      <c r="D24" s="506"/>
      <c r="E24" s="506"/>
      <c r="F24" s="506"/>
      <c r="G24" s="506"/>
      <c r="H24" s="506"/>
      <c r="I24" s="506"/>
      <c r="J24" s="969"/>
      <c r="K24" s="969"/>
      <c r="L24" s="969"/>
      <c r="M24" s="969"/>
      <c r="N24" s="634"/>
      <c r="O24" s="635"/>
      <c r="P24" s="635"/>
      <c r="Q24" s="635"/>
      <c r="R24" s="635"/>
      <c r="S24" s="636"/>
      <c r="T24" s="511"/>
      <c r="U24" s="511"/>
      <c r="V24" s="511"/>
      <c r="W24" s="511"/>
      <c r="X24" s="985"/>
      <c r="Y24" s="986"/>
      <c r="Z24" s="986"/>
      <c r="AA24" s="987"/>
      <c r="AB24" s="634"/>
      <c r="AC24" s="635"/>
      <c r="AD24" s="635"/>
      <c r="AE24" s="636"/>
      <c r="AF24" s="976"/>
      <c r="AG24" s="977"/>
      <c r="AH24" s="978"/>
      <c r="AI24" s="965"/>
      <c r="AJ24" s="965"/>
      <c r="AK24" s="965"/>
      <c r="AL24" s="965"/>
      <c r="AM24" s="965"/>
      <c r="AN24" s="965"/>
      <c r="AO24" s="965"/>
      <c r="AP24" s="506"/>
      <c r="AQ24" s="506"/>
      <c r="AR24" s="506"/>
    </row>
    <row r="25" spans="1:44" x14ac:dyDescent="0.15">
      <c r="A25" s="966">
        <v>6</v>
      </c>
      <c r="B25" s="966"/>
      <c r="C25" s="506"/>
      <c r="D25" s="506"/>
      <c r="E25" s="506"/>
      <c r="F25" s="506"/>
      <c r="G25" s="506"/>
      <c r="H25" s="506"/>
      <c r="I25" s="506"/>
      <c r="J25" s="969"/>
      <c r="K25" s="969"/>
      <c r="L25" s="969"/>
      <c r="M25" s="969"/>
      <c r="N25" s="627"/>
      <c r="O25" s="628"/>
      <c r="P25" s="628"/>
      <c r="Q25" s="628"/>
      <c r="R25" s="628"/>
      <c r="S25" s="629"/>
      <c r="T25" s="511"/>
      <c r="U25" s="511"/>
      <c r="V25" s="511"/>
      <c r="W25" s="511"/>
      <c r="X25" s="979"/>
      <c r="Y25" s="980"/>
      <c r="Z25" s="980"/>
      <c r="AA25" s="981"/>
      <c r="AB25" s="968"/>
      <c r="AC25" s="777"/>
      <c r="AD25" s="777"/>
      <c r="AE25" s="853"/>
      <c r="AF25" s="970"/>
      <c r="AG25" s="971"/>
      <c r="AH25" s="972"/>
      <c r="AI25" s="965"/>
      <c r="AJ25" s="965"/>
      <c r="AK25" s="965"/>
      <c r="AL25" s="965"/>
      <c r="AM25" s="965"/>
      <c r="AN25" s="965"/>
      <c r="AO25" s="965"/>
      <c r="AP25" s="506"/>
      <c r="AQ25" s="506"/>
      <c r="AR25" s="506"/>
    </row>
    <row r="26" spans="1:44" x14ac:dyDescent="0.15">
      <c r="A26" s="966"/>
      <c r="B26" s="966"/>
      <c r="C26" s="506"/>
      <c r="D26" s="506"/>
      <c r="E26" s="506"/>
      <c r="F26" s="506"/>
      <c r="G26" s="506"/>
      <c r="H26" s="506"/>
      <c r="I26" s="506"/>
      <c r="J26" s="969"/>
      <c r="K26" s="969"/>
      <c r="L26" s="969"/>
      <c r="M26" s="969"/>
      <c r="N26" s="631"/>
      <c r="O26" s="632"/>
      <c r="P26" s="632"/>
      <c r="Q26" s="632"/>
      <c r="R26" s="632"/>
      <c r="S26" s="633"/>
      <c r="T26" s="511"/>
      <c r="U26" s="511"/>
      <c r="V26" s="511"/>
      <c r="W26" s="511"/>
      <c r="X26" s="982"/>
      <c r="Y26" s="983"/>
      <c r="Z26" s="983"/>
      <c r="AA26" s="984"/>
      <c r="AB26" s="240"/>
      <c r="AC26" s="206"/>
      <c r="AD26" s="206"/>
      <c r="AE26" s="964"/>
      <c r="AF26" s="973"/>
      <c r="AG26" s="974"/>
      <c r="AH26" s="975"/>
      <c r="AI26" s="965"/>
      <c r="AJ26" s="965"/>
      <c r="AK26" s="965"/>
      <c r="AL26" s="965"/>
      <c r="AM26" s="965"/>
      <c r="AN26" s="965"/>
      <c r="AO26" s="965"/>
      <c r="AP26" s="506"/>
      <c r="AQ26" s="506"/>
      <c r="AR26" s="506"/>
    </row>
    <row r="27" spans="1:44" x14ac:dyDescent="0.15">
      <c r="A27" s="966"/>
      <c r="B27" s="966"/>
      <c r="C27" s="506"/>
      <c r="D27" s="506"/>
      <c r="E27" s="506"/>
      <c r="F27" s="506"/>
      <c r="G27" s="506"/>
      <c r="H27" s="506"/>
      <c r="I27" s="506"/>
      <c r="J27" s="969"/>
      <c r="K27" s="969"/>
      <c r="L27" s="969"/>
      <c r="M27" s="969"/>
      <c r="N27" s="634"/>
      <c r="O27" s="635"/>
      <c r="P27" s="635"/>
      <c r="Q27" s="635"/>
      <c r="R27" s="635"/>
      <c r="S27" s="636"/>
      <c r="T27" s="511"/>
      <c r="U27" s="511"/>
      <c r="V27" s="511"/>
      <c r="W27" s="511"/>
      <c r="X27" s="985"/>
      <c r="Y27" s="986"/>
      <c r="Z27" s="986"/>
      <c r="AA27" s="987"/>
      <c r="AB27" s="634"/>
      <c r="AC27" s="635"/>
      <c r="AD27" s="635"/>
      <c r="AE27" s="636"/>
      <c r="AF27" s="976"/>
      <c r="AG27" s="977"/>
      <c r="AH27" s="978"/>
      <c r="AI27" s="965"/>
      <c r="AJ27" s="965"/>
      <c r="AK27" s="965"/>
      <c r="AL27" s="965"/>
      <c r="AM27" s="965"/>
      <c r="AN27" s="965"/>
      <c r="AO27" s="965"/>
      <c r="AP27" s="506"/>
      <c r="AQ27" s="506"/>
      <c r="AR27" s="506"/>
    </row>
    <row r="28" spans="1:44" x14ac:dyDescent="0.15">
      <c r="A28" s="966">
        <v>7</v>
      </c>
      <c r="B28" s="966"/>
      <c r="C28" s="506"/>
      <c r="D28" s="506"/>
      <c r="E28" s="506"/>
      <c r="F28" s="506"/>
      <c r="G28" s="506"/>
      <c r="H28" s="506"/>
      <c r="I28" s="506"/>
      <c r="J28" s="969"/>
      <c r="K28" s="969"/>
      <c r="L28" s="969"/>
      <c r="M28" s="969"/>
      <c r="N28" s="627"/>
      <c r="O28" s="628"/>
      <c r="P28" s="628"/>
      <c r="Q28" s="628"/>
      <c r="R28" s="628"/>
      <c r="S28" s="629"/>
      <c r="T28" s="511"/>
      <c r="U28" s="511"/>
      <c r="V28" s="511"/>
      <c r="W28" s="511"/>
      <c r="X28" s="979"/>
      <c r="Y28" s="980"/>
      <c r="Z28" s="980"/>
      <c r="AA28" s="981"/>
      <c r="AB28" s="968"/>
      <c r="AC28" s="777"/>
      <c r="AD28" s="777"/>
      <c r="AE28" s="853"/>
      <c r="AF28" s="969"/>
      <c r="AG28" s="969"/>
      <c r="AH28" s="969"/>
      <c r="AI28" s="965"/>
      <c r="AJ28" s="965"/>
      <c r="AK28" s="965"/>
      <c r="AL28" s="965"/>
      <c r="AM28" s="965"/>
      <c r="AN28" s="965"/>
      <c r="AO28" s="965"/>
      <c r="AP28" s="506"/>
      <c r="AQ28" s="506"/>
      <c r="AR28" s="506"/>
    </row>
    <row r="29" spans="1:44" x14ac:dyDescent="0.15">
      <c r="A29" s="966"/>
      <c r="B29" s="966"/>
      <c r="C29" s="506"/>
      <c r="D29" s="506"/>
      <c r="E29" s="506"/>
      <c r="F29" s="506"/>
      <c r="G29" s="506"/>
      <c r="H29" s="506"/>
      <c r="I29" s="506"/>
      <c r="J29" s="969"/>
      <c r="K29" s="969"/>
      <c r="L29" s="969"/>
      <c r="M29" s="969"/>
      <c r="N29" s="631"/>
      <c r="O29" s="632"/>
      <c r="P29" s="632"/>
      <c r="Q29" s="632"/>
      <c r="R29" s="632"/>
      <c r="S29" s="633"/>
      <c r="T29" s="511"/>
      <c r="U29" s="511"/>
      <c r="V29" s="511"/>
      <c r="W29" s="511"/>
      <c r="X29" s="982"/>
      <c r="Y29" s="983"/>
      <c r="Z29" s="983"/>
      <c r="AA29" s="984"/>
      <c r="AB29" s="240"/>
      <c r="AC29" s="206"/>
      <c r="AD29" s="206"/>
      <c r="AE29" s="964"/>
      <c r="AF29" s="969"/>
      <c r="AG29" s="969"/>
      <c r="AH29" s="969"/>
      <c r="AI29" s="965"/>
      <c r="AJ29" s="965"/>
      <c r="AK29" s="965"/>
      <c r="AL29" s="965"/>
      <c r="AM29" s="965"/>
      <c r="AN29" s="965"/>
      <c r="AO29" s="965"/>
      <c r="AP29" s="506"/>
      <c r="AQ29" s="506"/>
      <c r="AR29" s="506"/>
    </row>
    <row r="30" spans="1:44" x14ac:dyDescent="0.15">
      <c r="A30" s="966"/>
      <c r="B30" s="966"/>
      <c r="C30" s="506"/>
      <c r="D30" s="506"/>
      <c r="E30" s="506"/>
      <c r="F30" s="506"/>
      <c r="G30" s="506"/>
      <c r="H30" s="506"/>
      <c r="I30" s="506"/>
      <c r="J30" s="969"/>
      <c r="K30" s="969"/>
      <c r="L30" s="969"/>
      <c r="M30" s="969"/>
      <c r="N30" s="634"/>
      <c r="O30" s="635"/>
      <c r="P30" s="635"/>
      <c r="Q30" s="635"/>
      <c r="R30" s="635"/>
      <c r="S30" s="636"/>
      <c r="T30" s="511"/>
      <c r="U30" s="511"/>
      <c r="V30" s="511"/>
      <c r="W30" s="511"/>
      <c r="X30" s="985"/>
      <c r="Y30" s="986"/>
      <c r="Z30" s="986"/>
      <c r="AA30" s="987"/>
      <c r="AB30" s="634"/>
      <c r="AC30" s="635"/>
      <c r="AD30" s="635"/>
      <c r="AE30" s="636"/>
      <c r="AF30" s="969"/>
      <c r="AG30" s="969"/>
      <c r="AH30" s="969"/>
      <c r="AI30" s="965"/>
      <c r="AJ30" s="965"/>
      <c r="AK30" s="965"/>
      <c r="AL30" s="965"/>
      <c r="AM30" s="965"/>
      <c r="AN30" s="965"/>
      <c r="AO30" s="965"/>
      <c r="AP30" s="506"/>
      <c r="AQ30" s="506"/>
      <c r="AR30" s="506"/>
    </row>
    <row r="31" spans="1:44" x14ac:dyDescent="0.15">
      <c r="A31" s="966">
        <v>8</v>
      </c>
      <c r="B31" s="966"/>
      <c r="C31" s="506"/>
      <c r="D31" s="506"/>
      <c r="E31" s="506"/>
      <c r="F31" s="506"/>
      <c r="G31" s="506"/>
      <c r="H31" s="506"/>
      <c r="I31" s="506"/>
      <c r="J31" s="967"/>
      <c r="K31" s="506"/>
      <c r="L31" s="506"/>
      <c r="M31" s="506"/>
      <c r="N31" s="627"/>
      <c r="O31" s="628"/>
      <c r="P31" s="628"/>
      <c r="Q31" s="628"/>
      <c r="R31" s="628"/>
      <c r="S31" s="629"/>
      <c r="T31" s="506"/>
      <c r="U31" s="506"/>
      <c r="V31" s="506"/>
      <c r="W31" s="506"/>
      <c r="X31" s="852"/>
      <c r="Y31" s="777"/>
      <c r="Z31" s="777"/>
      <c r="AA31" s="853"/>
      <c r="AB31" s="852"/>
      <c r="AC31" s="777"/>
      <c r="AD31" s="777"/>
      <c r="AE31" s="853"/>
      <c r="AF31" s="506"/>
      <c r="AG31" s="506"/>
      <c r="AH31" s="506"/>
      <c r="AI31" s="965"/>
      <c r="AJ31" s="965"/>
      <c r="AK31" s="965"/>
      <c r="AL31" s="965"/>
      <c r="AM31" s="965"/>
      <c r="AN31" s="965"/>
      <c r="AO31" s="965"/>
      <c r="AP31" s="506"/>
      <c r="AQ31" s="506"/>
      <c r="AR31" s="506"/>
    </row>
    <row r="32" spans="1:44" x14ac:dyDescent="0.15">
      <c r="A32" s="966"/>
      <c r="B32" s="966"/>
      <c r="C32" s="506"/>
      <c r="D32" s="506"/>
      <c r="E32" s="506"/>
      <c r="F32" s="506"/>
      <c r="G32" s="506"/>
      <c r="H32" s="506"/>
      <c r="I32" s="506"/>
      <c r="J32" s="506"/>
      <c r="K32" s="506"/>
      <c r="L32" s="506"/>
      <c r="M32" s="506"/>
      <c r="N32" s="631"/>
      <c r="O32" s="632"/>
      <c r="P32" s="632"/>
      <c r="Q32" s="632"/>
      <c r="R32" s="632"/>
      <c r="S32" s="633"/>
      <c r="T32" s="506"/>
      <c r="U32" s="506"/>
      <c r="V32" s="506"/>
      <c r="W32" s="506"/>
      <c r="X32" s="240"/>
      <c r="Y32" s="206"/>
      <c r="Z32" s="206"/>
      <c r="AA32" s="964"/>
      <c r="AB32" s="240"/>
      <c r="AC32" s="206"/>
      <c r="AD32" s="206"/>
      <c r="AE32" s="964"/>
      <c r="AF32" s="506"/>
      <c r="AG32" s="506"/>
      <c r="AH32" s="506"/>
      <c r="AI32" s="965"/>
      <c r="AJ32" s="965"/>
      <c r="AK32" s="965"/>
      <c r="AL32" s="965"/>
      <c r="AM32" s="965"/>
      <c r="AN32" s="965"/>
      <c r="AO32" s="965"/>
      <c r="AP32" s="506"/>
      <c r="AQ32" s="506"/>
      <c r="AR32" s="506"/>
    </row>
    <row r="33" spans="1:44" x14ac:dyDescent="0.15">
      <c r="A33" s="966"/>
      <c r="B33" s="966"/>
      <c r="C33" s="506"/>
      <c r="D33" s="506"/>
      <c r="E33" s="506"/>
      <c r="F33" s="506"/>
      <c r="G33" s="506"/>
      <c r="H33" s="506"/>
      <c r="I33" s="506"/>
      <c r="J33" s="506"/>
      <c r="K33" s="506"/>
      <c r="L33" s="506"/>
      <c r="M33" s="506"/>
      <c r="N33" s="634"/>
      <c r="O33" s="635"/>
      <c r="P33" s="635"/>
      <c r="Q33" s="635"/>
      <c r="R33" s="635"/>
      <c r="S33" s="636"/>
      <c r="T33" s="506"/>
      <c r="U33" s="506"/>
      <c r="V33" s="506"/>
      <c r="W33" s="506"/>
      <c r="X33" s="634"/>
      <c r="Y33" s="635"/>
      <c r="Z33" s="635"/>
      <c r="AA33" s="636"/>
      <c r="AB33" s="634"/>
      <c r="AC33" s="635"/>
      <c r="AD33" s="635"/>
      <c r="AE33" s="636"/>
      <c r="AF33" s="506"/>
      <c r="AG33" s="506"/>
      <c r="AH33" s="506"/>
      <c r="AI33" s="965"/>
      <c r="AJ33" s="965"/>
      <c r="AK33" s="965"/>
      <c r="AL33" s="965"/>
      <c r="AM33" s="965"/>
      <c r="AN33" s="965"/>
      <c r="AO33" s="965"/>
      <c r="AP33" s="506"/>
      <c r="AQ33" s="506"/>
      <c r="AR33" s="506"/>
    </row>
    <row r="34" spans="1:44" x14ac:dyDescent="0.15">
      <c r="A34" s="966">
        <v>9</v>
      </c>
      <c r="B34" s="966"/>
      <c r="C34" s="506"/>
      <c r="D34" s="506"/>
      <c r="E34" s="506"/>
      <c r="F34" s="506"/>
      <c r="G34" s="506"/>
      <c r="H34" s="506"/>
      <c r="I34" s="506"/>
      <c r="J34" s="506"/>
      <c r="K34" s="506"/>
      <c r="L34" s="506"/>
      <c r="M34" s="506"/>
      <c r="N34" s="627"/>
      <c r="O34" s="628"/>
      <c r="P34" s="628"/>
      <c r="Q34" s="628"/>
      <c r="R34" s="628"/>
      <c r="S34" s="629"/>
      <c r="T34" s="506"/>
      <c r="U34" s="506"/>
      <c r="V34" s="506"/>
      <c r="W34" s="506"/>
      <c r="X34" s="852"/>
      <c r="Y34" s="777"/>
      <c r="Z34" s="777"/>
      <c r="AA34" s="853"/>
      <c r="AB34" s="852"/>
      <c r="AC34" s="777"/>
      <c r="AD34" s="777"/>
      <c r="AE34" s="853"/>
      <c r="AF34" s="506"/>
      <c r="AG34" s="506"/>
      <c r="AH34" s="506"/>
      <c r="AI34" s="965"/>
      <c r="AJ34" s="965"/>
      <c r="AK34" s="965"/>
      <c r="AL34" s="965"/>
      <c r="AM34" s="965"/>
      <c r="AN34" s="965"/>
      <c r="AO34" s="965"/>
      <c r="AP34" s="506"/>
      <c r="AQ34" s="506"/>
      <c r="AR34" s="506"/>
    </row>
    <row r="35" spans="1:44" x14ac:dyDescent="0.15">
      <c r="A35" s="966"/>
      <c r="B35" s="966"/>
      <c r="C35" s="506"/>
      <c r="D35" s="506"/>
      <c r="E35" s="506"/>
      <c r="F35" s="506"/>
      <c r="G35" s="506"/>
      <c r="H35" s="506"/>
      <c r="I35" s="506"/>
      <c r="J35" s="506"/>
      <c r="K35" s="506"/>
      <c r="L35" s="506"/>
      <c r="M35" s="506"/>
      <c r="N35" s="631"/>
      <c r="O35" s="632"/>
      <c r="P35" s="632"/>
      <c r="Q35" s="632"/>
      <c r="R35" s="632"/>
      <c r="S35" s="633"/>
      <c r="T35" s="506"/>
      <c r="U35" s="506"/>
      <c r="V35" s="506"/>
      <c r="W35" s="506"/>
      <c r="X35" s="240"/>
      <c r="Y35" s="206"/>
      <c r="Z35" s="206"/>
      <c r="AA35" s="964"/>
      <c r="AB35" s="240"/>
      <c r="AC35" s="206"/>
      <c r="AD35" s="206"/>
      <c r="AE35" s="964"/>
      <c r="AF35" s="506"/>
      <c r="AG35" s="506"/>
      <c r="AH35" s="506"/>
      <c r="AI35" s="965"/>
      <c r="AJ35" s="965"/>
      <c r="AK35" s="965"/>
      <c r="AL35" s="965"/>
      <c r="AM35" s="965"/>
      <c r="AN35" s="965"/>
      <c r="AO35" s="965"/>
      <c r="AP35" s="506"/>
      <c r="AQ35" s="506"/>
      <c r="AR35" s="506"/>
    </row>
    <row r="36" spans="1:44" x14ac:dyDescent="0.15">
      <c r="A36" s="966"/>
      <c r="B36" s="966"/>
      <c r="C36" s="506"/>
      <c r="D36" s="506"/>
      <c r="E36" s="506"/>
      <c r="F36" s="506"/>
      <c r="G36" s="506"/>
      <c r="H36" s="506"/>
      <c r="I36" s="506"/>
      <c r="J36" s="506"/>
      <c r="K36" s="506"/>
      <c r="L36" s="506"/>
      <c r="M36" s="506"/>
      <c r="N36" s="634"/>
      <c r="O36" s="635"/>
      <c r="P36" s="635"/>
      <c r="Q36" s="635"/>
      <c r="R36" s="635"/>
      <c r="S36" s="636"/>
      <c r="T36" s="506"/>
      <c r="U36" s="506"/>
      <c r="V36" s="506"/>
      <c r="W36" s="506"/>
      <c r="X36" s="634"/>
      <c r="Y36" s="635"/>
      <c r="Z36" s="635"/>
      <c r="AA36" s="636"/>
      <c r="AB36" s="634"/>
      <c r="AC36" s="635"/>
      <c r="AD36" s="635"/>
      <c r="AE36" s="636"/>
      <c r="AF36" s="506"/>
      <c r="AG36" s="506"/>
      <c r="AH36" s="506"/>
      <c r="AI36" s="965"/>
      <c r="AJ36" s="965"/>
      <c r="AK36" s="965"/>
      <c r="AL36" s="965"/>
      <c r="AM36" s="965"/>
      <c r="AN36" s="965"/>
      <c r="AO36" s="965"/>
      <c r="AP36" s="506"/>
      <c r="AQ36" s="506"/>
      <c r="AR36" s="506"/>
    </row>
    <row r="37" spans="1:44" x14ac:dyDescent="0.15">
      <c r="A37" s="966">
        <v>10</v>
      </c>
      <c r="B37" s="966"/>
      <c r="C37" s="506"/>
      <c r="D37" s="506"/>
      <c r="E37" s="506"/>
      <c r="F37" s="506"/>
      <c r="G37" s="506"/>
      <c r="H37" s="506"/>
      <c r="I37" s="506"/>
      <c r="J37" s="506"/>
      <c r="K37" s="506"/>
      <c r="L37" s="506"/>
      <c r="M37" s="506"/>
      <c r="N37" s="627"/>
      <c r="O37" s="628"/>
      <c r="P37" s="628"/>
      <c r="Q37" s="628"/>
      <c r="R37" s="628"/>
      <c r="S37" s="629"/>
      <c r="T37" s="506"/>
      <c r="U37" s="506"/>
      <c r="V37" s="506"/>
      <c r="W37" s="506"/>
      <c r="X37" s="852"/>
      <c r="Y37" s="777"/>
      <c r="Z37" s="777"/>
      <c r="AA37" s="853"/>
      <c r="AB37" s="852"/>
      <c r="AC37" s="777"/>
      <c r="AD37" s="777"/>
      <c r="AE37" s="853"/>
      <c r="AF37" s="506"/>
      <c r="AG37" s="506"/>
      <c r="AH37" s="506"/>
      <c r="AI37" s="965"/>
      <c r="AJ37" s="965"/>
      <c r="AK37" s="965"/>
      <c r="AL37" s="965"/>
      <c r="AM37" s="965"/>
      <c r="AN37" s="965"/>
      <c r="AO37" s="965"/>
      <c r="AP37" s="506"/>
      <c r="AQ37" s="506"/>
      <c r="AR37" s="506"/>
    </row>
    <row r="38" spans="1:44" x14ac:dyDescent="0.15">
      <c r="A38" s="966"/>
      <c r="B38" s="966"/>
      <c r="C38" s="506"/>
      <c r="D38" s="506"/>
      <c r="E38" s="506"/>
      <c r="F38" s="506"/>
      <c r="G38" s="506"/>
      <c r="H38" s="506"/>
      <c r="I38" s="506"/>
      <c r="J38" s="506"/>
      <c r="K38" s="506"/>
      <c r="L38" s="506"/>
      <c r="M38" s="506"/>
      <c r="N38" s="631"/>
      <c r="O38" s="632"/>
      <c r="P38" s="632"/>
      <c r="Q38" s="632"/>
      <c r="R38" s="632"/>
      <c r="S38" s="633"/>
      <c r="T38" s="506"/>
      <c r="U38" s="506"/>
      <c r="V38" s="506"/>
      <c r="W38" s="506"/>
      <c r="X38" s="240"/>
      <c r="Y38" s="206"/>
      <c r="Z38" s="206"/>
      <c r="AA38" s="964"/>
      <c r="AB38" s="240"/>
      <c r="AC38" s="206"/>
      <c r="AD38" s="206"/>
      <c r="AE38" s="964"/>
      <c r="AF38" s="506"/>
      <c r="AG38" s="506"/>
      <c r="AH38" s="506"/>
      <c r="AI38" s="965"/>
      <c r="AJ38" s="965"/>
      <c r="AK38" s="965"/>
      <c r="AL38" s="965"/>
      <c r="AM38" s="965"/>
      <c r="AN38" s="965"/>
      <c r="AO38" s="965"/>
      <c r="AP38" s="506"/>
      <c r="AQ38" s="506"/>
      <c r="AR38" s="506"/>
    </row>
    <row r="39" spans="1:44" x14ac:dyDescent="0.15">
      <c r="A39" s="966"/>
      <c r="B39" s="966"/>
      <c r="C39" s="506"/>
      <c r="D39" s="506"/>
      <c r="E39" s="506"/>
      <c r="F39" s="506"/>
      <c r="G39" s="506"/>
      <c r="H39" s="506"/>
      <c r="I39" s="506"/>
      <c r="J39" s="506"/>
      <c r="K39" s="506"/>
      <c r="L39" s="506"/>
      <c r="M39" s="506"/>
      <c r="N39" s="634"/>
      <c r="O39" s="635"/>
      <c r="P39" s="635"/>
      <c r="Q39" s="635"/>
      <c r="R39" s="635"/>
      <c r="S39" s="636"/>
      <c r="T39" s="506"/>
      <c r="U39" s="506"/>
      <c r="V39" s="506"/>
      <c r="W39" s="506"/>
      <c r="X39" s="634"/>
      <c r="Y39" s="635"/>
      <c r="Z39" s="635"/>
      <c r="AA39" s="636"/>
      <c r="AB39" s="634"/>
      <c r="AC39" s="635"/>
      <c r="AD39" s="635"/>
      <c r="AE39" s="636"/>
      <c r="AF39" s="506"/>
      <c r="AG39" s="506"/>
      <c r="AH39" s="506"/>
      <c r="AI39" s="965"/>
      <c r="AJ39" s="965"/>
      <c r="AK39" s="965"/>
      <c r="AL39" s="965"/>
      <c r="AM39" s="965"/>
      <c r="AN39" s="965"/>
      <c r="AO39" s="965"/>
      <c r="AP39" s="506"/>
      <c r="AQ39" s="506"/>
      <c r="AR39" s="506"/>
    </row>
    <row r="40" spans="1:44" ht="24" x14ac:dyDescent="0.15">
      <c r="A40" s="111"/>
      <c r="B40" s="112"/>
      <c r="C40" s="106"/>
      <c r="D40" s="106"/>
      <c r="E40" s="106"/>
      <c r="F40" s="106"/>
      <c r="G40" s="106"/>
      <c r="H40" s="106"/>
      <c r="I40" s="106"/>
      <c r="J40" s="106"/>
      <c r="K40" s="106"/>
      <c r="L40" s="106"/>
      <c r="M40" s="106"/>
      <c r="N40" s="106"/>
      <c r="O40" s="107"/>
      <c r="P40" s="506" t="s">
        <v>87</v>
      </c>
      <c r="Q40" s="506"/>
      <c r="R40" s="506"/>
      <c r="S40" s="506"/>
      <c r="T40" s="511">
        <f>SUM(T10:W30)</f>
        <v>0</v>
      </c>
      <c r="U40" s="511"/>
      <c r="V40" s="511"/>
      <c r="W40" s="511"/>
      <c r="X40" s="960">
        <f>SUM(X10:AA39)</f>
        <v>0</v>
      </c>
      <c r="Y40" s="961"/>
      <c r="Z40" s="961"/>
      <c r="AA40" s="962"/>
      <c r="AB40" s="960">
        <f>SUM(AB10:AE39)</f>
        <v>0</v>
      </c>
      <c r="AC40" s="961"/>
      <c r="AD40" s="961"/>
      <c r="AE40" s="962"/>
      <c r="AF40" s="963" t="s">
        <v>131</v>
      </c>
      <c r="AG40" s="511"/>
      <c r="AH40" s="511"/>
      <c r="AI40" s="511"/>
      <c r="AJ40" s="511"/>
      <c r="AK40" s="511"/>
      <c r="AL40" s="511">
        <f>SUM(T40:AE40)</f>
        <v>0</v>
      </c>
      <c r="AM40" s="511"/>
      <c r="AN40" s="511"/>
      <c r="AO40" s="511"/>
      <c r="AP40" s="511"/>
      <c r="AQ40" s="511"/>
      <c r="AR40" s="511"/>
    </row>
    <row r="41" spans="1:44" x14ac:dyDescent="0.15">
      <c r="A41" s="235" t="s">
        <v>315</v>
      </c>
      <c r="B41" s="235"/>
      <c r="C41" s="235"/>
      <c r="D41" s="235"/>
      <c r="E41" s="235"/>
      <c r="F41" s="235"/>
      <c r="G41" s="235"/>
      <c r="H41" s="235"/>
      <c r="I41" s="235"/>
      <c r="J41" s="235"/>
      <c r="K41" s="235"/>
      <c r="L41" s="235"/>
      <c r="M41" s="235"/>
      <c r="N41" s="235"/>
      <c r="O41" s="235"/>
      <c r="P41" s="235"/>
      <c r="Q41" s="235"/>
      <c r="R41" s="235"/>
      <c r="S41" s="235"/>
      <c r="T41" s="113"/>
      <c r="U41" s="113"/>
      <c r="V41" s="113"/>
      <c r="AB41" s="777" t="s">
        <v>444</v>
      </c>
      <c r="AC41" s="777"/>
      <c r="AD41" s="777"/>
      <c r="AE41" s="777"/>
      <c r="AF41" s="777"/>
      <c r="AG41" s="777"/>
      <c r="AH41" s="777"/>
      <c r="AI41" s="777"/>
      <c r="AJ41" s="777"/>
      <c r="AK41" s="777"/>
      <c r="AL41" s="777"/>
      <c r="AM41" s="777"/>
      <c r="AN41" s="777"/>
      <c r="AO41" s="777"/>
      <c r="AP41" s="777"/>
      <c r="AQ41" s="777"/>
      <c r="AR41" s="777"/>
    </row>
    <row r="42" spans="1:44" x14ac:dyDescent="0.15">
      <c r="A42" s="207" t="s">
        <v>14</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row>
    <row r="43" spans="1:44" x14ac:dyDescent="0.15">
      <c r="A43" s="958" t="s">
        <v>86</v>
      </c>
      <c r="B43" s="958"/>
      <c r="C43" s="958"/>
      <c r="D43" s="958"/>
      <c r="E43" s="958"/>
      <c r="F43" s="958"/>
      <c r="G43" s="958"/>
      <c r="H43" s="958"/>
      <c r="I43" s="958"/>
      <c r="J43" s="958"/>
      <c r="K43" s="958"/>
      <c r="L43" s="958"/>
      <c r="M43" s="958"/>
      <c r="N43" s="958"/>
      <c r="O43" s="958"/>
      <c r="P43" s="958"/>
      <c r="Q43" s="958"/>
      <c r="R43" s="958"/>
      <c r="S43" s="958"/>
      <c r="T43" s="958"/>
      <c r="U43" s="958"/>
      <c r="V43" s="958"/>
      <c r="W43" s="958"/>
      <c r="X43" s="958"/>
      <c r="Y43" s="958"/>
      <c r="Z43" s="958"/>
      <c r="AA43" s="958"/>
      <c r="AB43" s="958"/>
      <c r="AC43" s="958"/>
      <c r="AD43" s="958"/>
      <c r="AE43" s="958"/>
      <c r="AF43" s="958"/>
      <c r="AG43" s="958"/>
      <c r="AH43" s="958"/>
      <c r="AI43" s="958"/>
      <c r="AJ43" s="958"/>
      <c r="AK43" s="958"/>
      <c r="AL43" s="958"/>
      <c r="AM43" s="958"/>
      <c r="AN43" s="958"/>
      <c r="AO43" s="958"/>
      <c r="AP43" s="958"/>
      <c r="AQ43" s="958"/>
      <c r="AR43" s="958"/>
    </row>
    <row r="44" spans="1:44" x14ac:dyDescent="0.15">
      <c r="A44" s="958" t="s">
        <v>445</v>
      </c>
      <c r="B44" s="958"/>
      <c r="C44" s="958"/>
      <c r="D44" s="958"/>
      <c r="E44" s="958"/>
      <c r="F44" s="958"/>
      <c r="G44" s="958"/>
      <c r="H44" s="958"/>
      <c r="I44" s="958"/>
      <c r="J44" s="958"/>
      <c r="K44" s="958"/>
      <c r="L44" s="958"/>
      <c r="M44" s="958"/>
      <c r="N44" s="958"/>
      <c r="O44" s="958"/>
      <c r="P44" s="958"/>
      <c r="Q44" s="958"/>
      <c r="R44" s="958"/>
      <c r="S44" s="958"/>
      <c r="T44" s="958"/>
      <c r="U44" s="958"/>
      <c r="V44" s="958"/>
      <c r="W44" s="958"/>
      <c r="X44" s="958"/>
      <c r="Y44" s="958"/>
      <c r="Z44" s="958"/>
      <c r="AA44" s="958"/>
      <c r="AB44" s="958"/>
      <c r="AC44" s="958"/>
      <c r="AD44" s="958"/>
      <c r="AE44" s="958"/>
      <c r="AF44" s="958"/>
      <c r="AG44" s="958"/>
      <c r="AH44" s="958"/>
      <c r="AI44" s="958"/>
      <c r="AJ44" s="958"/>
      <c r="AK44" s="958"/>
      <c r="AL44" s="958"/>
      <c r="AM44" s="958"/>
      <c r="AN44" s="958"/>
      <c r="AO44" s="958"/>
      <c r="AP44" s="958"/>
      <c r="AQ44" s="958"/>
      <c r="AR44" s="958"/>
    </row>
    <row r="45" spans="1:44" x14ac:dyDescent="0.15">
      <c r="A45" s="959" t="s">
        <v>446</v>
      </c>
      <c r="B45" s="959"/>
      <c r="C45" s="959"/>
      <c r="D45" s="959"/>
      <c r="E45" s="959"/>
      <c r="F45" s="959"/>
      <c r="G45" s="959"/>
      <c r="H45" s="959"/>
      <c r="I45" s="959"/>
      <c r="J45" s="959"/>
      <c r="K45" s="959"/>
      <c r="L45" s="959"/>
      <c r="M45" s="959"/>
      <c r="N45" s="959"/>
      <c r="O45" s="959"/>
      <c r="P45" s="959"/>
      <c r="Q45" s="959"/>
      <c r="R45" s="959"/>
      <c r="S45" s="959"/>
      <c r="T45" s="959"/>
      <c r="U45" s="959"/>
      <c r="V45" s="959"/>
      <c r="W45" s="959"/>
      <c r="X45" s="959"/>
      <c r="Y45" s="959"/>
      <c r="Z45" s="959"/>
      <c r="AA45" s="959"/>
      <c r="AB45" s="959"/>
      <c r="AC45" s="959"/>
      <c r="AD45" s="959"/>
      <c r="AE45" s="959"/>
      <c r="AF45" s="959"/>
      <c r="AG45" s="959"/>
      <c r="AH45" s="959"/>
      <c r="AI45" s="959"/>
      <c r="AJ45" s="959"/>
      <c r="AK45" s="959"/>
      <c r="AL45" s="959"/>
      <c r="AM45" s="959"/>
      <c r="AN45" s="959"/>
      <c r="AO45" s="959"/>
      <c r="AP45" s="959"/>
      <c r="AQ45" s="959"/>
      <c r="AR45" s="959"/>
    </row>
    <row r="46" spans="1:44" x14ac:dyDescent="0.15">
      <c r="A46" s="958" t="s">
        <v>85</v>
      </c>
      <c r="B46" s="958"/>
      <c r="C46" s="958"/>
      <c r="D46" s="958"/>
      <c r="E46" s="958"/>
      <c r="F46" s="958"/>
      <c r="G46" s="958"/>
      <c r="H46" s="958"/>
      <c r="I46" s="958"/>
      <c r="J46" s="958"/>
      <c r="K46" s="958"/>
      <c r="L46" s="958"/>
      <c r="M46" s="958"/>
      <c r="N46" s="958"/>
      <c r="O46" s="958"/>
      <c r="P46" s="958"/>
      <c r="Q46" s="958"/>
      <c r="R46" s="958"/>
      <c r="S46" s="958"/>
      <c r="T46" s="958"/>
      <c r="U46" s="958"/>
      <c r="V46" s="958"/>
      <c r="W46" s="958"/>
      <c r="X46" s="958"/>
      <c r="Y46" s="958"/>
      <c r="Z46" s="958"/>
      <c r="AA46" s="958"/>
      <c r="AB46" s="958"/>
      <c r="AC46" s="958"/>
      <c r="AD46" s="958"/>
      <c r="AE46" s="958"/>
      <c r="AF46" s="958"/>
      <c r="AG46" s="958"/>
      <c r="AH46" s="958"/>
      <c r="AI46" s="958"/>
      <c r="AJ46" s="958"/>
      <c r="AK46" s="958"/>
      <c r="AL46" s="958"/>
      <c r="AM46" s="958"/>
      <c r="AN46" s="958"/>
      <c r="AO46" s="958"/>
      <c r="AP46" s="958"/>
      <c r="AQ46" s="958"/>
      <c r="AR46" s="958"/>
    </row>
    <row r="47" spans="1:44" x14ac:dyDescent="0.15">
      <c r="A47" s="958" t="s">
        <v>84</v>
      </c>
      <c r="B47" s="958"/>
      <c r="C47" s="958"/>
      <c r="D47" s="958"/>
      <c r="E47" s="958"/>
      <c r="F47" s="958"/>
      <c r="G47" s="958"/>
      <c r="H47" s="958"/>
      <c r="I47" s="958"/>
      <c r="J47" s="958"/>
      <c r="K47" s="958"/>
      <c r="L47" s="958"/>
      <c r="M47" s="958"/>
      <c r="N47" s="958"/>
      <c r="O47" s="958"/>
      <c r="P47" s="958"/>
      <c r="Q47" s="958"/>
      <c r="R47" s="958"/>
      <c r="S47" s="958"/>
      <c r="T47" s="958"/>
      <c r="U47" s="958"/>
      <c r="V47" s="958"/>
      <c r="W47" s="958"/>
      <c r="X47" s="958"/>
      <c r="Y47" s="958"/>
      <c r="Z47" s="958"/>
      <c r="AA47" s="958"/>
      <c r="AB47" s="958"/>
      <c r="AC47" s="958"/>
      <c r="AD47" s="958"/>
      <c r="AE47" s="958"/>
      <c r="AF47" s="958"/>
      <c r="AG47" s="958"/>
      <c r="AH47" s="958"/>
      <c r="AI47" s="958"/>
      <c r="AJ47" s="958"/>
      <c r="AK47" s="958"/>
      <c r="AL47" s="958"/>
      <c r="AM47" s="958"/>
      <c r="AN47" s="958"/>
      <c r="AO47" s="958"/>
      <c r="AP47" s="958"/>
      <c r="AQ47" s="958"/>
      <c r="AR47" s="958"/>
    </row>
    <row r="48" spans="1:44" x14ac:dyDescent="0.15">
      <c r="A48" s="958" t="s">
        <v>83</v>
      </c>
      <c r="B48" s="958"/>
      <c r="C48" s="958"/>
      <c r="D48" s="958"/>
      <c r="E48" s="958"/>
      <c r="F48" s="958"/>
      <c r="G48" s="958"/>
      <c r="H48" s="958"/>
      <c r="I48" s="958"/>
      <c r="J48" s="958"/>
      <c r="K48" s="958"/>
      <c r="L48" s="958"/>
      <c r="M48" s="958"/>
      <c r="N48" s="958"/>
      <c r="O48" s="958"/>
      <c r="P48" s="958"/>
      <c r="Q48" s="958"/>
      <c r="R48" s="958"/>
      <c r="S48" s="958"/>
      <c r="T48" s="958"/>
      <c r="U48" s="958"/>
      <c r="V48" s="958"/>
      <c r="W48" s="958"/>
      <c r="X48" s="958"/>
      <c r="Y48" s="958"/>
      <c r="Z48" s="958"/>
      <c r="AA48" s="958"/>
      <c r="AB48" s="958"/>
      <c r="AC48" s="958"/>
      <c r="AD48" s="958"/>
      <c r="AE48" s="958"/>
      <c r="AF48" s="958"/>
      <c r="AG48" s="958"/>
      <c r="AH48" s="958"/>
      <c r="AI48" s="958"/>
      <c r="AJ48" s="958"/>
      <c r="AK48" s="958"/>
      <c r="AL48" s="958"/>
      <c r="AM48" s="958"/>
      <c r="AN48" s="958"/>
      <c r="AO48" s="958"/>
      <c r="AP48" s="958"/>
      <c r="AQ48" s="958"/>
      <c r="AR48" s="958"/>
    </row>
    <row r="49" spans="1:44" x14ac:dyDescent="0.15">
      <c r="A49" s="958" t="s">
        <v>82</v>
      </c>
      <c r="B49" s="958"/>
      <c r="C49" s="958"/>
      <c r="D49" s="958"/>
      <c r="E49" s="958"/>
      <c r="F49" s="958"/>
      <c r="G49" s="958"/>
      <c r="H49" s="958"/>
      <c r="I49" s="958"/>
      <c r="J49" s="958"/>
      <c r="K49" s="958"/>
      <c r="L49" s="958"/>
      <c r="M49" s="958"/>
      <c r="N49" s="958"/>
      <c r="O49" s="958"/>
      <c r="P49" s="958"/>
      <c r="Q49" s="958"/>
      <c r="R49" s="958"/>
      <c r="S49" s="958"/>
      <c r="T49" s="958"/>
      <c r="U49" s="958"/>
      <c r="V49" s="958"/>
      <c r="W49" s="958"/>
      <c r="X49" s="958"/>
      <c r="Y49" s="958"/>
      <c r="Z49" s="958"/>
      <c r="AA49" s="958"/>
      <c r="AB49" s="958"/>
      <c r="AC49" s="958"/>
      <c r="AD49" s="958"/>
      <c r="AE49" s="958"/>
      <c r="AF49" s="958"/>
      <c r="AG49" s="958"/>
      <c r="AH49" s="958"/>
      <c r="AI49" s="958"/>
      <c r="AJ49" s="958"/>
      <c r="AK49" s="958"/>
      <c r="AL49" s="958"/>
      <c r="AM49" s="958"/>
      <c r="AN49" s="958"/>
      <c r="AO49" s="958"/>
      <c r="AP49" s="958"/>
      <c r="AQ49" s="958"/>
      <c r="AR49" s="958"/>
    </row>
    <row r="50" spans="1:44" x14ac:dyDescent="0.15">
      <c r="A50" s="958" t="s">
        <v>447</v>
      </c>
      <c r="B50" s="958"/>
      <c r="C50" s="958"/>
      <c r="D50" s="958"/>
      <c r="E50" s="958"/>
      <c r="F50" s="958"/>
      <c r="G50" s="958"/>
      <c r="H50" s="958"/>
      <c r="I50" s="958"/>
      <c r="J50" s="958"/>
      <c r="K50" s="958"/>
      <c r="L50" s="958"/>
      <c r="M50" s="958"/>
      <c r="N50" s="958"/>
      <c r="O50" s="958"/>
      <c r="P50" s="958"/>
      <c r="Q50" s="958"/>
      <c r="R50" s="958"/>
      <c r="S50" s="958"/>
      <c r="T50" s="958"/>
      <c r="U50" s="958"/>
      <c r="V50" s="958"/>
      <c r="W50" s="958"/>
      <c r="X50" s="958"/>
      <c r="Y50" s="958"/>
      <c r="Z50" s="958"/>
      <c r="AA50" s="958"/>
      <c r="AB50" s="958"/>
      <c r="AC50" s="958"/>
      <c r="AD50" s="958"/>
      <c r="AE50" s="958"/>
      <c r="AF50" s="958"/>
      <c r="AG50" s="958"/>
      <c r="AH50" s="958"/>
      <c r="AI50" s="958"/>
      <c r="AJ50" s="958"/>
      <c r="AK50" s="958"/>
      <c r="AL50" s="958"/>
      <c r="AM50" s="958"/>
      <c r="AN50" s="958"/>
      <c r="AO50" s="958"/>
      <c r="AP50" s="958"/>
      <c r="AQ50" s="958"/>
      <c r="AR50" s="958"/>
    </row>
    <row r="51" spans="1:44" x14ac:dyDescent="0.15">
      <c r="A51" s="958" t="s">
        <v>81</v>
      </c>
      <c r="B51" s="958"/>
      <c r="C51" s="958"/>
      <c r="D51" s="958"/>
      <c r="E51" s="958"/>
      <c r="F51" s="958"/>
      <c r="G51" s="958"/>
      <c r="H51" s="958"/>
      <c r="I51" s="958"/>
      <c r="J51" s="958"/>
      <c r="K51" s="958"/>
      <c r="L51" s="958"/>
      <c r="M51" s="958"/>
      <c r="N51" s="958"/>
      <c r="O51" s="958"/>
      <c r="P51" s="958"/>
      <c r="Q51" s="958"/>
      <c r="R51" s="958"/>
      <c r="S51" s="958"/>
      <c r="T51" s="958"/>
      <c r="U51" s="958"/>
      <c r="V51" s="958"/>
      <c r="W51" s="958"/>
      <c r="X51" s="958"/>
      <c r="Y51" s="958"/>
      <c r="Z51" s="958"/>
      <c r="AA51" s="958"/>
      <c r="AB51" s="958"/>
      <c r="AC51" s="958"/>
      <c r="AD51" s="958"/>
      <c r="AE51" s="958"/>
      <c r="AF51" s="958"/>
      <c r="AG51" s="958"/>
      <c r="AH51" s="958"/>
      <c r="AI51" s="958"/>
      <c r="AJ51" s="958"/>
      <c r="AK51" s="958"/>
      <c r="AL51" s="958"/>
      <c r="AM51" s="958"/>
      <c r="AN51" s="958"/>
      <c r="AO51" s="958"/>
      <c r="AP51" s="958"/>
      <c r="AQ51" s="958"/>
      <c r="AR51" s="958"/>
    </row>
    <row r="52" spans="1:44" x14ac:dyDescent="0.15">
      <c r="A52" s="958" t="s">
        <v>80</v>
      </c>
      <c r="B52" s="958"/>
      <c r="C52" s="958"/>
      <c r="D52" s="958"/>
      <c r="E52" s="958"/>
      <c r="F52" s="958"/>
      <c r="G52" s="958"/>
      <c r="H52" s="958"/>
      <c r="I52" s="958"/>
      <c r="J52" s="958"/>
      <c r="K52" s="958"/>
      <c r="L52" s="958"/>
      <c r="M52" s="958"/>
      <c r="N52" s="958"/>
      <c r="O52" s="958"/>
      <c r="P52" s="958"/>
      <c r="Q52" s="958"/>
      <c r="R52" s="958"/>
      <c r="S52" s="958"/>
      <c r="T52" s="958"/>
      <c r="U52" s="958"/>
      <c r="V52" s="958"/>
      <c r="W52" s="958"/>
      <c r="X52" s="958"/>
      <c r="Y52" s="958"/>
      <c r="Z52" s="958"/>
      <c r="AA52" s="958"/>
      <c r="AB52" s="958"/>
      <c r="AC52" s="958"/>
      <c r="AD52" s="958"/>
      <c r="AE52" s="958"/>
      <c r="AF52" s="958"/>
      <c r="AG52" s="958"/>
      <c r="AH52" s="958"/>
      <c r="AI52" s="958"/>
      <c r="AJ52" s="958"/>
      <c r="AK52" s="958"/>
      <c r="AL52" s="958"/>
      <c r="AM52" s="958"/>
      <c r="AN52" s="958"/>
      <c r="AO52" s="958"/>
      <c r="AP52" s="958"/>
      <c r="AQ52" s="958"/>
      <c r="AR52" s="958"/>
    </row>
    <row r="53" spans="1:44" x14ac:dyDescent="0.15">
      <c r="A53" s="958" t="s">
        <v>79</v>
      </c>
      <c r="B53" s="958"/>
      <c r="C53" s="958"/>
      <c r="D53" s="958"/>
      <c r="E53" s="958"/>
      <c r="F53" s="958"/>
      <c r="G53" s="958"/>
      <c r="H53" s="958"/>
      <c r="I53" s="958"/>
      <c r="J53" s="958"/>
      <c r="K53" s="958"/>
      <c r="L53" s="958"/>
      <c r="M53" s="958"/>
      <c r="N53" s="958"/>
      <c r="O53" s="958"/>
      <c r="P53" s="958"/>
      <c r="Q53" s="958"/>
      <c r="R53" s="958"/>
      <c r="S53" s="958"/>
      <c r="T53" s="958"/>
      <c r="U53" s="958"/>
      <c r="V53" s="958"/>
      <c r="W53" s="958"/>
      <c r="X53" s="958"/>
      <c r="Y53" s="958"/>
      <c r="Z53" s="958"/>
      <c r="AA53" s="958"/>
      <c r="AB53" s="958"/>
      <c r="AC53" s="958"/>
      <c r="AD53" s="958"/>
      <c r="AE53" s="958"/>
      <c r="AF53" s="958"/>
      <c r="AG53" s="958"/>
      <c r="AH53" s="958"/>
      <c r="AI53" s="958"/>
      <c r="AJ53" s="958"/>
      <c r="AK53" s="958"/>
      <c r="AL53" s="958"/>
      <c r="AM53" s="958"/>
      <c r="AN53" s="958"/>
      <c r="AO53" s="958"/>
      <c r="AP53" s="958"/>
      <c r="AQ53" s="958"/>
      <c r="AR53" s="958"/>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1:H1"/>
    <mergeCell ref="A2:AR2"/>
    <mergeCell ref="G3:I3"/>
    <mergeCell ref="J3:K3"/>
    <mergeCell ref="L3:N3"/>
    <mergeCell ref="P3:AO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pageMargins left="0.70866141732283472" right="0.70866141732283472" top="0.74803149606299213" bottom="0.74803149606299213" header="0.31496062992125984" footer="0.31496062992125984"/>
  <pageSetup paperSize="9" scale="80"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R53"/>
  <sheetViews>
    <sheetView topLeftCell="A16" workbookViewId="0">
      <selection activeCell="AV17" sqref="AV17"/>
    </sheetView>
  </sheetViews>
  <sheetFormatPr defaultRowHeight="18" x14ac:dyDescent="0.15"/>
  <cols>
    <col min="1" max="44" customWidth="true" style="10" width="2.25"/>
    <col min="45" max="16384" style="10" width="9.0"/>
  </cols>
  <sheetData>
    <row r="1" spans="1:44" x14ac:dyDescent="0.15">
      <c r="A1" s="302" t="s">
        <v>627</v>
      </c>
      <c r="B1" s="302"/>
      <c r="C1" s="302"/>
      <c r="D1" s="302"/>
      <c r="E1" s="302"/>
      <c r="F1" s="302"/>
      <c r="G1" s="302"/>
      <c r="H1" s="302"/>
    </row>
    <row r="2" spans="1:44" ht="25.5" x14ac:dyDescent="0.15">
      <c r="A2" s="505"/>
      <c r="B2" s="505"/>
      <c r="C2" s="505"/>
      <c r="D2" s="505"/>
      <c r="E2" s="505"/>
      <c r="F2" s="505"/>
      <c r="G2" s="505"/>
      <c r="H2" s="505"/>
      <c r="I2" s="505"/>
      <c r="J2" s="505"/>
      <c r="K2" s="505"/>
      <c r="L2" s="505"/>
      <c r="M2" s="505"/>
      <c r="N2" s="505"/>
      <c r="O2" s="505"/>
      <c r="P2" s="505"/>
      <c r="Q2" s="505"/>
      <c r="R2" s="505"/>
      <c r="S2" s="505"/>
      <c r="T2" s="505"/>
      <c r="U2" s="505"/>
      <c r="V2" s="505"/>
      <c r="W2" s="505"/>
      <c r="X2" s="505"/>
      <c r="Y2" s="505"/>
      <c r="Z2" s="505"/>
      <c r="AA2" s="505"/>
      <c r="AB2" s="505"/>
      <c r="AC2" s="505"/>
      <c r="AD2" s="505"/>
      <c r="AE2" s="505"/>
      <c r="AF2" s="505"/>
      <c r="AG2" s="505"/>
      <c r="AH2" s="505"/>
      <c r="AI2" s="505"/>
      <c r="AJ2" s="505"/>
      <c r="AK2" s="505"/>
      <c r="AL2" s="505"/>
      <c r="AM2" s="505"/>
      <c r="AN2" s="505"/>
      <c r="AO2" s="505"/>
      <c r="AP2" s="505"/>
      <c r="AQ2" s="505"/>
      <c r="AR2" s="505"/>
    </row>
    <row r="3" spans="1:44" s="11" customFormat="1" ht="24" x14ac:dyDescent="0.15">
      <c r="A3" s="108"/>
      <c r="B3" s="108"/>
      <c r="C3" s="108"/>
      <c r="D3" s="108"/>
      <c r="E3" s="108"/>
      <c r="F3" s="108"/>
      <c r="G3" s="303" t="s">
        <v>21</v>
      </c>
      <c r="H3" s="303"/>
      <c r="I3" s="303"/>
      <c r="J3" s="303">
        <v>7</v>
      </c>
      <c r="K3" s="303"/>
      <c r="L3" s="303" t="s">
        <v>24</v>
      </c>
      <c r="M3" s="303"/>
      <c r="N3" s="303"/>
      <c r="P3" s="688" t="s">
        <v>428</v>
      </c>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row>
    <row r="4" spans="1:44" ht="25.5" x14ac:dyDescent="0.15">
      <c r="A4" s="109"/>
      <c r="B4" s="109"/>
      <c r="C4" s="109"/>
      <c r="D4" s="109"/>
      <c r="E4" s="109"/>
      <c r="F4" s="109"/>
      <c r="G4" s="109"/>
      <c r="H4" s="109"/>
      <c r="Q4" s="109"/>
      <c r="R4" s="109"/>
    </row>
    <row r="5" spans="1:44" x14ac:dyDescent="0.15">
      <c r="A5" s="506" t="s">
        <v>123</v>
      </c>
      <c r="B5" s="506"/>
      <c r="C5" s="506"/>
      <c r="D5" s="506"/>
      <c r="E5" s="506"/>
      <c r="F5" s="506"/>
      <c r="G5" s="506" t="s">
        <v>429</v>
      </c>
      <c r="H5" s="506"/>
      <c r="I5" s="506"/>
      <c r="J5" s="506"/>
      <c r="K5" s="506"/>
      <c r="L5" s="506"/>
      <c r="M5" s="506"/>
      <c r="N5" s="506"/>
      <c r="O5" s="506"/>
      <c r="P5" s="506"/>
      <c r="Q5" s="506"/>
      <c r="R5" s="506"/>
      <c r="S5" s="506"/>
      <c r="T5" s="506"/>
      <c r="U5" s="506"/>
      <c r="V5" s="506"/>
      <c r="W5" s="506"/>
      <c r="X5" s="506"/>
      <c r="Y5" s="506"/>
      <c r="Z5" s="506"/>
      <c r="AA5" s="506"/>
      <c r="AB5" s="506"/>
      <c r="AC5" s="506"/>
      <c r="AD5" s="506"/>
      <c r="AE5" s="506"/>
      <c r="AF5" s="506"/>
      <c r="AG5" s="506"/>
      <c r="AH5" s="506"/>
      <c r="AI5" s="506"/>
      <c r="AJ5" s="506"/>
      <c r="AK5" s="506"/>
      <c r="AL5" s="506"/>
      <c r="AM5" s="506"/>
      <c r="AN5" s="506"/>
      <c r="AO5" s="506"/>
      <c r="AP5" s="506"/>
      <c r="AQ5" s="506"/>
      <c r="AR5" s="506"/>
    </row>
    <row r="6" spans="1:44" x14ac:dyDescent="0.15">
      <c r="A6" s="506"/>
      <c r="B6" s="506"/>
      <c r="C6" s="506"/>
      <c r="D6" s="506"/>
      <c r="E6" s="506"/>
      <c r="F6" s="506"/>
      <c r="G6" s="506"/>
      <c r="H6" s="506"/>
      <c r="I6" s="506"/>
      <c r="J6" s="506"/>
      <c r="K6" s="506"/>
      <c r="L6" s="506"/>
      <c r="M6" s="506"/>
      <c r="N6" s="506"/>
      <c r="O6" s="506"/>
      <c r="P6" s="506"/>
      <c r="Q6" s="506"/>
      <c r="R6" s="506"/>
      <c r="S6" s="506"/>
      <c r="T6" s="506"/>
      <c r="U6" s="506"/>
      <c r="V6" s="506"/>
      <c r="W6" s="506"/>
      <c r="X6" s="506"/>
      <c r="Y6" s="506"/>
      <c r="Z6" s="506"/>
      <c r="AA6" s="506"/>
      <c r="AB6" s="506"/>
      <c r="AC6" s="506"/>
      <c r="AD6" s="506"/>
      <c r="AE6" s="506"/>
      <c r="AF6" s="506"/>
      <c r="AG6" s="506"/>
      <c r="AH6" s="506"/>
      <c r="AI6" s="506"/>
      <c r="AJ6" s="506"/>
      <c r="AK6" s="506"/>
      <c r="AL6" s="506"/>
      <c r="AM6" s="506"/>
      <c r="AN6" s="506"/>
      <c r="AO6" s="506"/>
      <c r="AP6" s="506"/>
      <c r="AQ6" s="506"/>
      <c r="AR6" s="506"/>
    </row>
    <row r="7" spans="1:44" x14ac:dyDescent="0.15">
      <c r="A7" s="110"/>
      <c r="B7" s="110"/>
      <c r="C7" s="110"/>
      <c r="D7" s="110"/>
      <c r="E7" s="110"/>
      <c r="F7" s="110"/>
      <c r="G7" s="110"/>
      <c r="H7" s="110"/>
      <c r="I7" s="110"/>
      <c r="J7" s="110"/>
      <c r="K7" s="110"/>
      <c r="L7" s="110"/>
      <c r="M7" s="110"/>
      <c r="N7" s="110"/>
      <c r="AC7" s="989" t="s">
        <v>317</v>
      </c>
      <c r="AD7" s="989"/>
      <c r="AE7" s="989"/>
      <c r="AF7" s="989"/>
      <c r="AG7" s="989"/>
      <c r="AH7" s="989"/>
      <c r="AI7" s="989"/>
      <c r="AJ7" s="989"/>
      <c r="AK7" s="989"/>
      <c r="AL7" s="989"/>
      <c r="AM7" s="989"/>
      <c r="AN7" s="989"/>
      <c r="AO7" s="989"/>
      <c r="AP7" s="989"/>
      <c r="AQ7" s="989"/>
      <c r="AR7" s="989"/>
    </row>
    <row r="8" spans="1:44" x14ac:dyDescent="0.15">
      <c r="A8" s="506" t="s">
        <v>98</v>
      </c>
      <c r="B8" s="506"/>
      <c r="C8" s="506" t="s">
        <v>97</v>
      </c>
      <c r="D8" s="506"/>
      <c r="E8" s="506"/>
      <c r="F8" s="506"/>
      <c r="G8" s="506"/>
      <c r="H8" s="506"/>
      <c r="I8" s="506"/>
      <c r="J8" s="506" t="s">
        <v>96</v>
      </c>
      <c r="K8" s="506"/>
      <c r="L8" s="506"/>
      <c r="M8" s="506"/>
      <c r="N8" s="506" t="s">
        <v>95</v>
      </c>
      <c r="O8" s="506"/>
      <c r="P8" s="506"/>
      <c r="Q8" s="506"/>
      <c r="R8" s="506"/>
      <c r="S8" s="506"/>
      <c r="T8" s="199" t="s">
        <v>94</v>
      </c>
      <c r="U8" s="200"/>
      <c r="V8" s="200"/>
      <c r="W8" s="200"/>
      <c r="X8" s="200"/>
      <c r="Y8" s="200"/>
      <c r="Z8" s="200"/>
      <c r="AA8" s="200"/>
      <c r="AB8" s="200"/>
      <c r="AC8" s="200"/>
      <c r="AD8" s="200"/>
      <c r="AE8" s="201"/>
      <c r="AF8" s="506" t="s">
        <v>93</v>
      </c>
      <c r="AG8" s="506"/>
      <c r="AH8" s="506"/>
      <c r="AI8" s="990"/>
      <c r="AJ8" s="991"/>
      <c r="AK8" s="991"/>
      <c r="AL8" s="991"/>
      <c r="AM8" s="991"/>
      <c r="AN8" s="991"/>
      <c r="AO8" s="992"/>
      <c r="AP8" s="988" t="s">
        <v>92</v>
      </c>
      <c r="AQ8" s="506"/>
      <c r="AR8" s="506"/>
    </row>
    <row r="9" spans="1:44" x14ac:dyDescent="0.15">
      <c r="A9" s="506"/>
      <c r="B9" s="506"/>
      <c r="C9" s="506"/>
      <c r="D9" s="506"/>
      <c r="E9" s="506"/>
      <c r="F9" s="506"/>
      <c r="G9" s="506"/>
      <c r="H9" s="506"/>
      <c r="I9" s="506"/>
      <c r="J9" s="506"/>
      <c r="K9" s="506"/>
      <c r="L9" s="506"/>
      <c r="M9" s="506"/>
      <c r="N9" s="506" t="s">
        <v>91</v>
      </c>
      <c r="O9" s="506"/>
      <c r="P9" s="506"/>
      <c r="Q9" s="506"/>
      <c r="R9" s="506"/>
      <c r="S9" s="506"/>
      <c r="T9" s="506" t="s">
        <v>134</v>
      </c>
      <c r="U9" s="506"/>
      <c r="V9" s="506"/>
      <c r="W9" s="506"/>
      <c r="X9" s="199" t="s">
        <v>133</v>
      </c>
      <c r="Y9" s="200"/>
      <c r="Z9" s="200"/>
      <c r="AA9" s="201"/>
      <c r="AB9" s="199" t="s">
        <v>132</v>
      </c>
      <c r="AC9" s="200"/>
      <c r="AD9" s="200"/>
      <c r="AE9" s="201"/>
      <c r="AF9" s="506"/>
      <c r="AG9" s="506"/>
      <c r="AH9" s="506"/>
      <c r="AI9" s="993"/>
      <c r="AJ9" s="994"/>
      <c r="AK9" s="994"/>
      <c r="AL9" s="994"/>
      <c r="AM9" s="994"/>
      <c r="AN9" s="994"/>
      <c r="AO9" s="995"/>
      <c r="AP9" s="506"/>
      <c r="AQ9" s="506"/>
      <c r="AR9" s="506"/>
    </row>
    <row r="10" spans="1:44" x14ac:dyDescent="0.15">
      <c r="A10" s="966">
        <v>1</v>
      </c>
      <c r="B10" s="966"/>
      <c r="C10" s="852" t="s">
        <v>301</v>
      </c>
      <c r="D10" s="777"/>
      <c r="E10" s="777"/>
      <c r="F10" s="777"/>
      <c r="G10" s="777"/>
      <c r="H10" s="777"/>
      <c r="I10" s="853"/>
      <c r="J10" s="969" t="s">
        <v>508</v>
      </c>
      <c r="K10" s="969"/>
      <c r="L10" s="969"/>
      <c r="M10" s="969"/>
      <c r="N10" s="627" t="s">
        <v>509</v>
      </c>
      <c r="O10" s="628"/>
      <c r="P10" s="628"/>
      <c r="Q10" s="628"/>
      <c r="R10" s="628"/>
      <c r="S10" s="629"/>
      <c r="T10" s="511">
        <v>4080</v>
      </c>
      <c r="U10" s="511"/>
      <c r="V10" s="511"/>
      <c r="W10" s="511"/>
      <c r="X10" s="979">
        <v>0</v>
      </c>
      <c r="Y10" s="980"/>
      <c r="Z10" s="980"/>
      <c r="AA10" s="981"/>
      <c r="AB10" s="968">
        <v>2200</v>
      </c>
      <c r="AC10" s="777"/>
      <c r="AD10" s="777"/>
      <c r="AE10" s="853"/>
      <c r="AF10" s="969" t="s">
        <v>507</v>
      </c>
      <c r="AG10" s="969"/>
      <c r="AH10" s="969"/>
      <c r="AI10" s="965"/>
      <c r="AJ10" s="965"/>
      <c r="AK10" s="965"/>
      <c r="AL10" s="965"/>
      <c r="AM10" s="965"/>
      <c r="AN10" s="965"/>
      <c r="AO10" s="965"/>
      <c r="AP10" s="506"/>
      <c r="AQ10" s="506"/>
      <c r="AR10" s="506"/>
    </row>
    <row r="11" spans="1:44" x14ac:dyDescent="0.15">
      <c r="A11" s="966"/>
      <c r="B11" s="966"/>
      <c r="C11" s="240"/>
      <c r="D11" s="206"/>
      <c r="E11" s="206"/>
      <c r="F11" s="206"/>
      <c r="G11" s="206"/>
      <c r="H11" s="206"/>
      <c r="I11" s="964"/>
      <c r="J11" s="969"/>
      <c r="K11" s="969"/>
      <c r="L11" s="969"/>
      <c r="M11" s="969"/>
      <c r="N11" s="631" t="s">
        <v>590</v>
      </c>
      <c r="O11" s="632"/>
      <c r="P11" s="632"/>
      <c r="Q11" s="632"/>
      <c r="R11" s="632"/>
      <c r="S11" s="633"/>
      <c r="T11" s="511"/>
      <c r="U11" s="511"/>
      <c r="V11" s="511"/>
      <c r="W11" s="511"/>
      <c r="X11" s="982"/>
      <c r="Y11" s="983"/>
      <c r="Z11" s="983"/>
      <c r="AA11" s="984"/>
      <c r="AB11" s="240"/>
      <c r="AC11" s="206"/>
      <c r="AD11" s="206"/>
      <c r="AE11" s="964"/>
      <c r="AF11" s="969"/>
      <c r="AG11" s="969"/>
      <c r="AH11" s="969"/>
      <c r="AI11" s="965"/>
      <c r="AJ11" s="965"/>
      <c r="AK11" s="965"/>
      <c r="AL11" s="965"/>
      <c r="AM11" s="965"/>
      <c r="AN11" s="965"/>
      <c r="AO11" s="965"/>
      <c r="AP11" s="506"/>
      <c r="AQ11" s="506"/>
      <c r="AR11" s="506"/>
    </row>
    <row r="12" spans="1:44" x14ac:dyDescent="0.15">
      <c r="A12" s="966"/>
      <c r="B12" s="966"/>
      <c r="C12" s="634"/>
      <c r="D12" s="635"/>
      <c r="E12" s="635"/>
      <c r="F12" s="635"/>
      <c r="G12" s="635"/>
      <c r="H12" s="635"/>
      <c r="I12" s="636"/>
      <c r="J12" s="969"/>
      <c r="K12" s="969"/>
      <c r="L12" s="969"/>
      <c r="M12" s="969"/>
      <c r="N12" s="634" t="s">
        <v>512</v>
      </c>
      <c r="O12" s="635"/>
      <c r="P12" s="635"/>
      <c r="Q12" s="635"/>
      <c r="R12" s="635"/>
      <c r="S12" s="636"/>
      <c r="T12" s="511"/>
      <c r="U12" s="511"/>
      <c r="V12" s="511"/>
      <c r="W12" s="511"/>
      <c r="X12" s="985"/>
      <c r="Y12" s="986"/>
      <c r="Z12" s="986"/>
      <c r="AA12" s="987"/>
      <c r="AB12" s="634"/>
      <c r="AC12" s="635"/>
      <c r="AD12" s="635"/>
      <c r="AE12" s="636"/>
      <c r="AF12" s="969"/>
      <c r="AG12" s="969"/>
      <c r="AH12" s="969"/>
      <c r="AI12" s="965"/>
      <c r="AJ12" s="965"/>
      <c r="AK12" s="965"/>
      <c r="AL12" s="965"/>
      <c r="AM12" s="965"/>
      <c r="AN12" s="965"/>
      <c r="AO12" s="965"/>
      <c r="AP12" s="506"/>
      <c r="AQ12" s="506"/>
      <c r="AR12" s="506"/>
    </row>
    <row r="13" spans="1:44" x14ac:dyDescent="0.15">
      <c r="A13" s="966">
        <v>2</v>
      </c>
      <c r="B13" s="966"/>
      <c r="C13" s="852" t="s">
        <v>306</v>
      </c>
      <c r="D13" s="777"/>
      <c r="E13" s="777"/>
      <c r="F13" s="777"/>
      <c r="G13" s="777"/>
      <c r="H13" s="777"/>
      <c r="I13" s="853"/>
      <c r="J13" s="969" t="s">
        <v>507</v>
      </c>
      <c r="K13" s="969"/>
      <c r="L13" s="969"/>
      <c r="M13" s="969"/>
      <c r="N13" s="627" t="s">
        <v>316</v>
      </c>
      <c r="O13" s="628"/>
      <c r="P13" s="628"/>
      <c r="Q13" s="628"/>
      <c r="R13" s="628"/>
      <c r="S13" s="629"/>
      <c r="T13" s="511">
        <v>3400</v>
      </c>
      <c r="U13" s="511"/>
      <c r="V13" s="511"/>
      <c r="W13" s="511"/>
      <c r="X13" s="979">
        <v>0</v>
      </c>
      <c r="Y13" s="980"/>
      <c r="Z13" s="980"/>
      <c r="AA13" s="981"/>
      <c r="AB13" s="968">
        <v>2200</v>
      </c>
      <c r="AC13" s="777"/>
      <c r="AD13" s="777"/>
      <c r="AE13" s="853"/>
      <c r="AF13" s="969" t="s">
        <v>507</v>
      </c>
      <c r="AG13" s="969"/>
      <c r="AH13" s="969"/>
      <c r="AI13" s="965"/>
      <c r="AJ13" s="965"/>
      <c r="AK13" s="965"/>
      <c r="AL13" s="965"/>
      <c r="AM13" s="965"/>
      <c r="AN13" s="965"/>
      <c r="AO13" s="965"/>
      <c r="AP13" s="506"/>
      <c r="AQ13" s="506"/>
      <c r="AR13" s="506"/>
    </row>
    <row r="14" spans="1:44" x14ac:dyDescent="0.15">
      <c r="A14" s="966"/>
      <c r="B14" s="966"/>
      <c r="C14" s="240"/>
      <c r="D14" s="206"/>
      <c r="E14" s="206"/>
      <c r="F14" s="206"/>
      <c r="G14" s="206"/>
      <c r="H14" s="206"/>
      <c r="I14" s="964"/>
      <c r="J14" s="969"/>
      <c r="K14" s="969"/>
      <c r="L14" s="969"/>
      <c r="M14" s="969"/>
      <c r="N14" s="631" t="s">
        <v>739</v>
      </c>
      <c r="O14" s="632"/>
      <c r="P14" s="632"/>
      <c r="Q14" s="632"/>
      <c r="R14" s="632"/>
      <c r="S14" s="633"/>
      <c r="T14" s="511"/>
      <c r="U14" s="511"/>
      <c r="V14" s="511"/>
      <c r="W14" s="511"/>
      <c r="X14" s="982"/>
      <c r="Y14" s="983"/>
      <c r="Z14" s="983"/>
      <c r="AA14" s="984"/>
      <c r="AB14" s="240"/>
      <c r="AC14" s="206"/>
      <c r="AD14" s="206"/>
      <c r="AE14" s="964"/>
      <c r="AF14" s="969"/>
      <c r="AG14" s="969"/>
      <c r="AH14" s="969"/>
      <c r="AI14" s="965"/>
      <c r="AJ14" s="965"/>
      <c r="AK14" s="965"/>
      <c r="AL14" s="965"/>
      <c r="AM14" s="965"/>
      <c r="AN14" s="965"/>
      <c r="AO14" s="965"/>
      <c r="AP14" s="506"/>
      <c r="AQ14" s="506"/>
      <c r="AR14" s="506"/>
    </row>
    <row r="15" spans="1:44" x14ac:dyDescent="0.15">
      <c r="A15" s="966"/>
      <c r="B15" s="966"/>
      <c r="C15" s="634"/>
      <c r="D15" s="635"/>
      <c r="E15" s="635"/>
      <c r="F15" s="635"/>
      <c r="G15" s="635"/>
      <c r="H15" s="635"/>
      <c r="I15" s="636"/>
      <c r="J15" s="969"/>
      <c r="K15" s="969"/>
      <c r="L15" s="969"/>
      <c r="M15" s="969"/>
      <c r="N15" s="634" t="s">
        <v>733</v>
      </c>
      <c r="O15" s="635"/>
      <c r="P15" s="635"/>
      <c r="Q15" s="635"/>
      <c r="R15" s="635"/>
      <c r="S15" s="636"/>
      <c r="T15" s="511"/>
      <c r="U15" s="511"/>
      <c r="V15" s="511"/>
      <c r="W15" s="511"/>
      <c r="X15" s="985"/>
      <c r="Y15" s="986"/>
      <c r="Z15" s="986"/>
      <c r="AA15" s="987"/>
      <c r="AB15" s="634"/>
      <c r="AC15" s="635"/>
      <c r="AD15" s="635"/>
      <c r="AE15" s="636"/>
      <c r="AF15" s="969"/>
      <c r="AG15" s="969"/>
      <c r="AH15" s="969"/>
      <c r="AI15" s="965"/>
      <c r="AJ15" s="965"/>
      <c r="AK15" s="965"/>
      <c r="AL15" s="965"/>
      <c r="AM15" s="965"/>
      <c r="AN15" s="965"/>
      <c r="AO15" s="965"/>
      <c r="AP15" s="506"/>
      <c r="AQ15" s="506"/>
      <c r="AR15" s="506"/>
    </row>
    <row r="16" spans="1:44" x14ac:dyDescent="0.15">
      <c r="A16" s="966">
        <v>3</v>
      </c>
      <c r="B16" s="966"/>
      <c r="C16" s="852"/>
      <c r="D16" s="777"/>
      <c r="E16" s="777"/>
      <c r="F16" s="777"/>
      <c r="G16" s="777"/>
      <c r="H16" s="777"/>
      <c r="I16" s="853"/>
      <c r="J16" s="969"/>
      <c r="K16" s="969"/>
      <c r="L16" s="969"/>
      <c r="M16" s="969"/>
      <c r="N16" s="627" t="s">
        <v>316</v>
      </c>
      <c r="O16" s="628"/>
      <c r="P16" s="628"/>
      <c r="Q16" s="628"/>
      <c r="R16" s="628"/>
      <c r="S16" s="629"/>
      <c r="T16" s="511"/>
      <c r="U16" s="511"/>
      <c r="V16" s="511"/>
      <c r="W16" s="511"/>
      <c r="X16" s="979">
        <v>0</v>
      </c>
      <c r="Y16" s="980"/>
      <c r="Z16" s="980"/>
      <c r="AA16" s="981"/>
      <c r="AB16" s="968"/>
      <c r="AC16" s="777"/>
      <c r="AD16" s="777"/>
      <c r="AE16" s="853"/>
      <c r="AF16" s="970"/>
      <c r="AG16" s="971"/>
      <c r="AH16" s="972"/>
      <c r="AI16" s="965"/>
      <c r="AJ16" s="965"/>
      <c r="AK16" s="965"/>
      <c r="AL16" s="965"/>
      <c r="AM16" s="965"/>
      <c r="AN16" s="965"/>
      <c r="AO16" s="965"/>
      <c r="AP16" s="506"/>
      <c r="AQ16" s="506"/>
      <c r="AR16" s="506"/>
    </row>
    <row r="17" spans="1:44" x14ac:dyDescent="0.15">
      <c r="A17" s="966"/>
      <c r="B17" s="966"/>
      <c r="C17" s="240"/>
      <c r="D17" s="206"/>
      <c r="E17" s="206"/>
      <c r="F17" s="206"/>
      <c r="G17" s="206"/>
      <c r="H17" s="206"/>
      <c r="I17" s="964"/>
      <c r="J17" s="969"/>
      <c r="K17" s="969"/>
      <c r="L17" s="969"/>
      <c r="M17" s="969"/>
      <c r="N17" s="631" t="s">
        <v>499</v>
      </c>
      <c r="O17" s="632"/>
      <c r="P17" s="632"/>
      <c r="Q17" s="632"/>
      <c r="R17" s="632"/>
      <c r="S17" s="633"/>
      <c r="T17" s="511"/>
      <c r="U17" s="511"/>
      <c r="V17" s="511"/>
      <c r="W17" s="511"/>
      <c r="X17" s="982"/>
      <c r="Y17" s="983"/>
      <c r="Z17" s="983"/>
      <c r="AA17" s="984"/>
      <c r="AB17" s="240"/>
      <c r="AC17" s="206"/>
      <c r="AD17" s="206"/>
      <c r="AE17" s="964"/>
      <c r="AF17" s="973"/>
      <c r="AG17" s="974"/>
      <c r="AH17" s="975"/>
      <c r="AI17" s="965"/>
      <c r="AJ17" s="965"/>
      <c r="AK17" s="965"/>
      <c r="AL17" s="965"/>
      <c r="AM17" s="965"/>
      <c r="AN17" s="965"/>
      <c r="AO17" s="965"/>
      <c r="AP17" s="506"/>
      <c r="AQ17" s="506"/>
      <c r="AR17" s="506"/>
    </row>
    <row r="18" spans="1:44" x14ac:dyDescent="0.15">
      <c r="A18" s="966"/>
      <c r="B18" s="966"/>
      <c r="C18" s="634"/>
      <c r="D18" s="635"/>
      <c r="E18" s="635"/>
      <c r="F18" s="635"/>
      <c r="G18" s="635"/>
      <c r="H18" s="635"/>
      <c r="I18" s="636"/>
      <c r="J18" s="969"/>
      <c r="K18" s="969"/>
      <c r="L18" s="969"/>
      <c r="M18" s="969"/>
      <c r="N18" s="634" t="s">
        <v>437</v>
      </c>
      <c r="O18" s="635"/>
      <c r="P18" s="635"/>
      <c r="Q18" s="635"/>
      <c r="R18" s="635"/>
      <c r="S18" s="636"/>
      <c r="T18" s="511"/>
      <c r="U18" s="511"/>
      <c r="V18" s="511"/>
      <c r="W18" s="511"/>
      <c r="X18" s="985"/>
      <c r="Y18" s="986"/>
      <c r="Z18" s="986"/>
      <c r="AA18" s="987"/>
      <c r="AB18" s="634"/>
      <c r="AC18" s="635"/>
      <c r="AD18" s="635"/>
      <c r="AE18" s="636"/>
      <c r="AF18" s="976"/>
      <c r="AG18" s="977"/>
      <c r="AH18" s="978"/>
      <c r="AI18" s="965"/>
      <c r="AJ18" s="965"/>
      <c r="AK18" s="965"/>
      <c r="AL18" s="965"/>
      <c r="AM18" s="965"/>
      <c r="AN18" s="965"/>
      <c r="AO18" s="965"/>
      <c r="AP18" s="506"/>
      <c r="AQ18" s="506"/>
      <c r="AR18" s="506"/>
    </row>
    <row r="19" spans="1:44" x14ac:dyDescent="0.15">
      <c r="A19" s="966">
        <v>4</v>
      </c>
      <c r="B19" s="966"/>
      <c r="C19" s="852"/>
      <c r="D19" s="777"/>
      <c r="E19" s="777"/>
      <c r="F19" s="777"/>
      <c r="G19" s="777"/>
      <c r="H19" s="777"/>
      <c r="I19" s="853"/>
      <c r="J19" s="969"/>
      <c r="K19" s="969"/>
      <c r="L19" s="969"/>
      <c r="M19" s="969"/>
      <c r="N19" s="627" t="s">
        <v>90</v>
      </c>
      <c r="O19" s="628"/>
      <c r="P19" s="628"/>
      <c r="Q19" s="628"/>
      <c r="R19" s="628"/>
      <c r="S19" s="629"/>
      <c r="T19" s="511"/>
      <c r="U19" s="511"/>
      <c r="V19" s="511"/>
      <c r="W19" s="511"/>
      <c r="X19" s="979">
        <v>0</v>
      </c>
      <c r="Y19" s="980"/>
      <c r="Z19" s="980"/>
      <c r="AA19" s="981"/>
      <c r="AB19" s="968"/>
      <c r="AC19" s="777"/>
      <c r="AD19" s="777"/>
      <c r="AE19" s="853"/>
      <c r="AF19" s="970"/>
      <c r="AG19" s="971"/>
      <c r="AH19" s="972"/>
      <c r="AI19" s="965"/>
      <c r="AJ19" s="965"/>
      <c r="AK19" s="965"/>
      <c r="AL19" s="965"/>
      <c r="AM19" s="965"/>
      <c r="AN19" s="965"/>
      <c r="AO19" s="965"/>
      <c r="AP19" s="506"/>
      <c r="AQ19" s="506"/>
      <c r="AR19" s="506"/>
    </row>
    <row r="20" spans="1:44" x14ac:dyDescent="0.15">
      <c r="A20" s="966"/>
      <c r="B20" s="966"/>
      <c r="C20" s="240"/>
      <c r="D20" s="206"/>
      <c r="E20" s="206"/>
      <c r="F20" s="206"/>
      <c r="G20" s="206"/>
      <c r="H20" s="206"/>
      <c r="I20" s="964"/>
      <c r="J20" s="969"/>
      <c r="K20" s="969"/>
      <c r="L20" s="969"/>
      <c r="M20" s="969"/>
      <c r="N20" s="631" t="s">
        <v>89</v>
      </c>
      <c r="O20" s="632"/>
      <c r="P20" s="632"/>
      <c r="Q20" s="632"/>
      <c r="R20" s="632"/>
      <c r="S20" s="633"/>
      <c r="T20" s="511"/>
      <c r="U20" s="511"/>
      <c r="V20" s="511"/>
      <c r="W20" s="511"/>
      <c r="X20" s="982"/>
      <c r="Y20" s="983"/>
      <c r="Z20" s="983"/>
      <c r="AA20" s="984"/>
      <c r="AB20" s="240"/>
      <c r="AC20" s="206"/>
      <c r="AD20" s="206"/>
      <c r="AE20" s="964"/>
      <c r="AF20" s="973"/>
      <c r="AG20" s="974"/>
      <c r="AH20" s="975"/>
      <c r="AI20" s="965"/>
      <c r="AJ20" s="965"/>
      <c r="AK20" s="965"/>
      <c r="AL20" s="965"/>
      <c r="AM20" s="965"/>
      <c r="AN20" s="965"/>
      <c r="AO20" s="965"/>
      <c r="AP20" s="506"/>
      <c r="AQ20" s="506"/>
      <c r="AR20" s="506"/>
    </row>
    <row r="21" spans="1:44" x14ac:dyDescent="0.15">
      <c r="A21" s="966"/>
      <c r="B21" s="966"/>
      <c r="C21" s="634"/>
      <c r="D21" s="635"/>
      <c r="E21" s="635"/>
      <c r="F21" s="635"/>
      <c r="G21" s="635"/>
      <c r="H21" s="635"/>
      <c r="I21" s="636"/>
      <c r="J21" s="969"/>
      <c r="K21" s="969"/>
      <c r="L21" s="969"/>
      <c r="M21" s="969"/>
      <c r="N21" s="634" t="s">
        <v>88</v>
      </c>
      <c r="O21" s="635"/>
      <c r="P21" s="635"/>
      <c r="Q21" s="635"/>
      <c r="R21" s="635"/>
      <c r="S21" s="636"/>
      <c r="T21" s="511"/>
      <c r="U21" s="511"/>
      <c r="V21" s="511"/>
      <c r="W21" s="511"/>
      <c r="X21" s="985"/>
      <c r="Y21" s="986"/>
      <c r="Z21" s="986"/>
      <c r="AA21" s="987"/>
      <c r="AB21" s="634"/>
      <c r="AC21" s="635"/>
      <c r="AD21" s="635"/>
      <c r="AE21" s="636"/>
      <c r="AF21" s="976"/>
      <c r="AG21" s="977"/>
      <c r="AH21" s="978"/>
      <c r="AI21" s="965"/>
      <c r="AJ21" s="965"/>
      <c r="AK21" s="965"/>
      <c r="AL21" s="965"/>
      <c r="AM21" s="965"/>
      <c r="AN21" s="965"/>
      <c r="AO21" s="965"/>
      <c r="AP21" s="506"/>
      <c r="AQ21" s="506"/>
      <c r="AR21" s="506"/>
    </row>
    <row r="22" spans="1:44" x14ac:dyDescent="0.15">
      <c r="A22" s="966">
        <v>5</v>
      </c>
      <c r="B22" s="966"/>
      <c r="C22" s="506"/>
      <c r="D22" s="506"/>
      <c r="E22" s="506"/>
      <c r="F22" s="506"/>
      <c r="G22" s="506"/>
      <c r="H22" s="506"/>
      <c r="I22" s="506"/>
      <c r="J22" s="969"/>
      <c r="K22" s="969"/>
      <c r="L22" s="969"/>
      <c r="M22" s="969"/>
      <c r="N22" s="627" t="s">
        <v>90</v>
      </c>
      <c r="O22" s="628"/>
      <c r="P22" s="628"/>
      <c r="Q22" s="628"/>
      <c r="R22" s="628"/>
      <c r="S22" s="629"/>
      <c r="T22" s="511"/>
      <c r="U22" s="511"/>
      <c r="V22" s="511"/>
      <c r="W22" s="511"/>
      <c r="X22" s="979">
        <v>0</v>
      </c>
      <c r="Y22" s="980"/>
      <c r="Z22" s="980"/>
      <c r="AA22" s="981"/>
      <c r="AB22" s="968"/>
      <c r="AC22" s="777"/>
      <c r="AD22" s="777"/>
      <c r="AE22" s="853"/>
      <c r="AF22" s="970"/>
      <c r="AG22" s="971"/>
      <c r="AH22" s="972"/>
      <c r="AI22" s="965"/>
      <c r="AJ22" s="965"/>
      <c r="AK22" s="965"/>
      <c r="AL22" s="965"/>
      <c r="AM22" s="965"/>
      <c r="AN22" s="965"/>
      <c r="AO22" s="965"/>
      <c r="AP22" s="506"/>
      <c r="AQ22" s="506"/>
      <c r="AR22" s="506"/>
    </row>
    <row r="23" spans="1:44" x14ac:dyDescent="0.15">
      <c r="A23" s="966"/>
      <c r="B23" s="966"/>
      <c r="C23" s="506"/>
      <c r="D23" s="506"/>
      <c r="E23" s="506"/>
      <c r="F23" s="506"/>
      <c r="G23" s="506"/>
      <c r="H23" s="506"/>
      <c r="I23" s="506"/>
      <c r="J23" s="969"/>
      <c r="K23" s="969"/>
      <c r="L23" s="969"/>
      <c r="M23" s="969"/>
      <c r="N23" s="631" t="s">
        <v>89</v>
      </c>
      <c r="O23" s="632"/>
      <c r="P23" s="632"/>
      <c r="Q23" s="632"/>
      <c r="R23" s="632"/>
      <c r="S23" s="633"/>
      <c r="T23" s="511"/>
      <c r="U23" s="511"/>
      <c r="V23" s="511"/>
      <c r="W23" s="511"/>
      <c r="X23" s="982"/>
      <c r="Y23" s="983"/>
      <c r="Z23" s="983"/>
      <c r="AA23" s="984"/>
      <c r="AB23" s="240"/>
      <c r="AC23" s="206"/>
      <c r="AD23" s="206"/>
      <c r="AE23" s="964"/>
      <c r="AF23" s="973"/>
      <c r="AG23" s="974"/>
      <c r="AH23" s="975"/>
      <c r="AI23" s="965"/>
      <c r="AJ23" s="965"/>
      <c r="AK23" s="965"/>
      <c r="AL23" s="965"/>
      <c r="AM23" s="965"/>
      <c r="AN23" s="965"/>
      <c r="AO23" s="965"/>
      <c r="AP23" s="506"/>
      <c r="AQ23" s="506"/>
      <c r="AR23" s="506"/>
    </row>
    <row r="24" spans="1:44" x14ac:dyDescent="0.15">
      <c r="A24" s="966"/>
      <c r="B24" s="966"/>
      <c r="C24" s="506"/>
      <c r="D24" s="506"/>
      <c r="E24" s="506"/>
      <c r="F24" s="506"/>
      <c r="G24" s="506"/>
      <c r="H24" s="506"/>
      <c r="I24" s="506"/>
      <c r="J24" s="969"/>
      <c r="K24" s="969"/>
      <c r="L24" s="969"/>
      <c r="M24" s="969"/>
      <c r="N24" s="634" t="s">
        <v>437</v>
      </c>
      <c r="O24" s="635"/>
      <c r="P24" s="635"/>
      <c r="Q24" s="635"/>
      <c r="R24" s="635"/>
      <c r="S24" s="636"/>
      <c r="T24" s="511"/>
      <c r="U24" s="511"/>
      <c r="V24" s="511"/>
      <c r="W24" s="511"/>
      <c r="X24" s="985"/>
      <c r="Y24" s="986"/>
      <c r="Z24" s="986"/>
      <c r="AA24" s="987"/>
      <c r="AB24" s="634"/>
      <c r="AC24" s="635"/>
      <c r="AD24" s="635"/>
      <c r="AE24" s="636"/>
      <c r="AF24" s="976"/>
      <c r="AG24" s="977"/>
      <c r="AH24" s="978"/>
      <c r="AI24" s="965"/>
      <c r="AJ24" s="965"/>
      <c r="AK24" s="965"/>
      <c r="AL24" s="965"/>
      <c r="AM24" s="965"/>
      <c r="AN24" s="965"/>
      <c r="AO24" s="965"/>
      <c r="AP24" s="506"/>
      <c r="AQ24" s="506"/>
      <c r="AR24" s="506"/>
    </row>
    <row r="25" spans="1:44" x14ac:dyDescent="0.15">
      <c r="A25" s="966">
        <v>6</v>
      </c>
      <c r="B25" s="966"/>
      <c r="C25" s="506"/>
      <c r="D25" s="506"/>
      <c r="E25" s="506"/>
      <c r="F25" s="506"/>
      <c r="G25" s="506"/>
      <c r="H25" s="506"/>
      <c r="I25" s="506"/>
      <c r="J25" s="969"/>
      <c r="K25" s="969"/>
      <c r="L25" s="969"/>
      <c r="M25" s="969"/>
      <c r="N25" s="627" t="s">
        <v>90</v>
      </c>
      <c r="O25" s="628"/>
      <c r="P25" s="628"/>
      <c r="Q25" s="628"/>
      <c r="R25" s="628"/>
      <c r="S25" s="629"/>
      <c r="T25" s="511"/>
      <c r="U25" s="511"/>
      <c r="V25" s="511"/>
      <c r="W25" s="511"/>
      <c r="X25" s="979">
        <v>0</v>
      </c>
      <c r="Y25" s="980"/>
      <c r="Z25" s="980"/>
      <c r="AA25" s="981"/>
      <c r="AB25" s="968"/>
      <c r="AC25" s="777"/>
      <c r="AD25" s="777"/>
      <c r="AE25" s="853"/>
      <c r="AF25" s="970"/>
      <c r="AG25" s="971"/>
      <c r="AH25" s="972"/>
      <c r="AI25" s="965"/>
      <c r="AJ25" s="965"/>
      <c r="AK25" s="965"/>
      <c r="AL25" s="965"/>
      <c r="AM25" s="965"/>
      <c r="AN25" s="965"/>
      <c r="AO25" s="965"/>
      <c r="AP25" s="506"/>
      <c r="AQ25" s="506"/>
      <c r="AR25" s="506"/>
    </row>
    <row r="26" spans="1:44" x14ac:dyDescent="0.15">
      <c r="A26" s="966"/>
      <c r="B26" s="966"/>
      <c r="C26" s="506"/>
      <c r="D26" s="506"/>
      <c r="E26" s="506"/>
      <c r="F26" s="506"/>
      <c r="G26" s="506"/>
      <c r="H26" s="506"/>
      <c r="I26" s="506"/>
      <c r="J26" s="969"/>
      <c r="K26" s="969"/>
      <c r="L26" s="969"/>
      <c r="M26" s="969"/>
      <c r="N26" s="631" t="s">
        <v>439</v>
      </c>
      <c r="O26" s="632"/>
      <c r="P26" s="632"/>
      <c r="Q26" s="632"/>
      <c r="R26" s="632"/>
      <c r="S26" s="633"/>
      <c r="T26" s="511"/>
      <c r="U26" s="511"/>
      <c r="V26" s="511"/>
      <c r="W26" s="511"/>
      <c r="X26" s="982"/>
      <c r="Y26" s="983"/>
      <c r="Z26" s="983"/>
      <c r="AA26" s="984"/>
      <c r="AB26" s="240"/>
      <c r="AC26" s="206"/>
      <c r="AD26" s="206"/>
      <c r="AE26" s="964"/>
      <c r="AF26" s="973"/>
      <c r="AG26" s="974"/>
      <c r="AH26" s="975"/>
      <c r="AI26" s="965"/>
      <c r="AJ26" s="965"/>
      <c r="AK26" s="965"/>
      <c r="AL26" s="965"/>
      <c r="AM26" s="965"/>
      <c r="AN26" s="965"/>
      <c r="AO26" s="965"/>
      <c r="AP26" s="506"/>
      <c r="AQ26" s="506"/>
      <c r="AR26" s="506"/>
    </row>
    <row r="27" spans="1:44" x14ac:dyDescent="0.15">
      <c r="A27" s="966"/>
      <c r="B27" s="966"/>
      <c r="C27" s="506"/>
      <c r="D27" s="506"/>
      <c r="E27" s="506"/>
      <c r="F27" s="506"/>
      <c r="G27" s="506"/>
      <c r="H27" s="506"/>
      <c r="I27" s="506"/>
      <c r="J27" s="969"/>
      <c r="K27" s="969"/>
      <c r="L27" s="969"/>
      <c r="M27" s="969"/>
      <c r="N27" s="634" t="s">
        <v>440</v>
      </c>
      <c r="O27" s="635"/>
      <c r="P27" s="635"/>
      <c r="Q27" s="635"/>
      <c r="R27" s="635"/>
      <c r="S27" s="636"/>
      <c r="T27" s="511"/>
      <c r="U27" s="511"/>
      <c r="V27" s="511"/>
      <c r="W27" s="511"/>
      <c r="X27" s="985"/>
      <c r="Y27" s="986"/>
      <c r="Z27" s="986"/>
      <c r="AA27" s="987"/>
      <c r="AB27" s="634"/>
      <c r="AC27" s="635"/>
      <c r="AD27" s="635"/>
      <c r="AE27" s="636"/>
      <c r="AF27" s="976"/>
      <c r="AG27" s="977"/>
      <c r="AH27" s="978"/>
      <c r="AI27" s="965"/>
      <c r="AJ27" s="965"/>
      <c r="AK27" s="965"/>
      <c r="AL27" s="965"/>
      <c r="AM27" s="965"/>
      <c r="AN27" s="965"/>
      <c r="AO27" s="965"/>
      <c r="AP27" s="506"/>
      <c r="AQ27" s="506"/>
      <c r="AR27" s="506"/>
    </row>
    <row r="28" spans="1:44" x14ac:dyDescent="0.15">
      <c r="A28" s="966">
        <v>7</v>
      </c>
      <c r="B28" s="966"/>
      <c r="C28" s="506"/>
      <c r="D28" s="506"/>
      <c r="E28" s="506"/>
      <c r="F28" s="506"/>
      <c r="G28" s="506"/>
      <c r="H28" s="506"/>
      <c r="I28" s="506"/>
      <c r="J28" s="969"/>
      <c r="K28" s="969"/>
      <c r="L28" s="969"/>
      <c r="M28" s="969"/>
      <c r="N28" s="627" t="s">
        <v>90</v>
      </c>
      <c r="O28" s="628"/>
      <c r="P28" s="628"/>
      <c r="Q28" s="628"/>
      <c r="R28" s="628"/>
      <c r="S28" s="629"/>
      <c r="T28" s="511"/>
      <c r="U28" s="511"/>
      <c r="V28" s="511"/>
      <c r="W28" s="511"/>
      <c r="X28" s="979">
        <v>0</v>
      </c>
      <c r="Y28" s="980"/>
      <c r="Z28" s="980"/>
      <c r="AA28" s="981"/>
      <c r="AB28" s="968"/>
      <c r="AC28" s="777"/>
      <c r="AD28" s="777"/>
      <c r="AE28" s="853"/>
      <c r="AF28" s="969"/>
      <c r="AG28" s="969"/>
      <c r="AH28" s="969"/>
      <c r="AI28" s="965"/>
      <c r="AJ28" s="965"/>
      <c r="AK28" s="965"/>
      <c r="AL28" s="965"/>
      <c r="AM28" s="965"/>
      <c r="AN28" s="965"/>
      <c r="AO28" s="965"/>
      <c r="AP28" s="506"/>
      <c r="AQ28" s="506"/>
      <c r="AR28" s="506"/>
    </row>
    <row r="29" spans="1:44" x14ac:dyDescent="0.15">
      <c r="A29" s="966"/>
      <c r="B29" s="966"/>
      <c r="C29" s="506"/>
      <c r="D29" s="506"/>
      <c r="E29" s="506"/>
      <c r="F29" s="506"/>
      <c r="G29" s="506"/>
      <c r="H29" s="506"/>
      <c r="I29" s="506"/>
      <c r="J29" s="969"/>
      <c r="K29" s="969"/>
      <c r="L29" s="969"/>
      <c r="M29" s="969"/>
      <c r="N29" s="631" t="s">
        <v>442</v>
      </c>
      <c r="O29" s="632"/>
      <c r="P29" s="632"/>
      <c r="Q29" s="632"/>
      <c r="R29" s="632"/>
      <c r="S29" s="633"/>
      <c r="T29" s="511"/>
      <c r="U29" s="511"/>
      <c r="V29" s="511"/>
      <c r="W29" s="511"/>
      <c r="X29" s="982"/>
      <c r="Y29" s="983"/>
      <c r="Z29" s="983"/>
      <c r="AA29" s="984"/>
      <c r="AB29" s="240"/>
      <c r="AC29" s="206"/>
      <c r="AD29" s="206"/>
      <c r="AE29" s="964"/>
      <c r="AF29" s="969"/>
      <c r="AG29" s="969"/>
      <c r="AH29" s="969"/>
      <c r="AI29" s="965"/>
      <c r="AJ29" s="965"/>
      <c r="AK29" s="965"/>
      <c r="AL29" s="965"/>
      <c r="AM29" s="965"/>
      <c r="AN29" s="965"/>
      <c r="AO29" s="965"/>
      <c r="AP29" s="506"/>
      <c r="AQ29" s="506"/>
      <c r="AR29" s="506"/>
    </row>
    <row r="30" spans="1:44" x14ac:dyDescent="0.15">
      <c r="A30" s="966"/>
      <c r="B30" s="966"/>
      <c r="C30" s="506"/>
      <c r="D30" s="506"/>
      <c r="E30" s="506"/>
      <c r="F30" s="506"/>
      <c r="G30" s="506"/>
      <c r="H30" s="506"/>
      <c r="I30" s="506"/>
      <c r="J30" s="969"/>
      <c r="K30" s="969"/>
      <c r="L30" s="969"/>
      <c r="M30" s="969"/>
      <c r="N30" s="634" t="s">
        <v>513</v>
      </c>
      <c r="O30" s="635"/>
      <c r="P30" s="635"/>
      <c r="Q30" s="635"/>
      <c r="R30" s="635"/>
      <c r="S30" s="636"/>
      <c r="T30" s="511"/>
      <c r="U30" s="511"/>
      <c r="V30" s="511"/>
      <c r="W30" s="511"/>
      <c r="X30" s="985"/>
      <c r="Y30" s="986"/>
      <c r="Z30" s="986"/>
      <c r="AA30" s="987"/>
      <c r="AB30" s="634"/>
      <c r="AC30" s="635"/>
      <c r="AD30" s="635"/>
      <c r="AE30" s="636"/>
      <c r="AF30" s="969"/>
      <c r="AG30" s="969"/>
      <c r="AH30" s="969"/>
      <c r="AI30" s="965"/>
      <c r="AJ30" s="965"/>
      <c r="AK30" s="965"/>
      <c r="AL30" s="965"/>
      <c r="AM30" s="965"/>
      <c r="AN30" s="965"/>
      <c r="AO30" s="965"/>
      <c r="AP30" s="506"/>
      <c r="AQ30" s="506"/>
      <c r="AR30" s="506"/>
    </row>
    <row r="31" spans="1:44" x14ac:dyDescent="0.15">
      <c r="A31" s="966">
        <v>8</v>
      </c>
      <c r="B31" s="966"/>
      <c r="C31" s="506"/>
      <c r="D31" s="506"/>
      <c r="E31" s="506"/>
      <c r="F31" s="506"/>
      <c r="G31" s="506"/>
      <c r="H31" s="506"/>
      <c r="I31" s="506"/>
      <c r="J31" s="967"/>
      <c r="K31" s="506"/>
      <c r="L31" s="506"/>
      <c r="M31" s="506"/>
      <c r="N31" s="627"/>
      <c r="O31" s="628"/>
      <c r="P31" s="628"/>
      <c r="Q31" s="628"/>
      <c r="R31" s="628"/>
      <c r="S31" s="629"/>
      <c r="T31" s="506"/>
      <c r="U31" s="506"/>
      <c r="V31" s="506"/>
      <c r="W31" s="506"/>
      <c r="X31" s="852"/>
      <c r="Y31" s="777"/>
      <c r="Z31" s="777"/>
      <c r="AA31" s="853"/>
      <c r="AB31" s="852"/>
      <c r="AC31" s="777"/>
      <c r="AD31" s="777"/>
      <c r="AE31" s="853"/>
      <c r="AF31" s="506"/>
      <c r="AG31" s="506"/>
      <c r="AH31" s="506"/>
      <c r="AI31" s="965"/>
      <c r="AJ31" s="965"/>
      <c r="AK31" s="965"/>
      <c r="AL31" s="965"/>
      <c r="AM31" s="965"/>
      <c r="AN31" s="965"/>
      <c r="AO31" s="965"/>
      <c r="AP31" s="506"/>
      <c r="AQ31" s="506"/>
      <c r="AR31" s="506"/>
    </row>
    <row r="32" spans="1:44" x14ac:dyDescent="0.15">
      <c r="A32" s="966"/>
      <c r="B32" s="966"/>
      <c r="C32" s="506"/>
      <c r="D32" s="506"/>
      <c r="E32" s="506"/>
      <c r="F32" s="506"/>
      <c r="G32" s="506"/>
      <c r="H32" s="506"/>
      <c r="I32" s="506"/>
      <c r="J32" s="506"/>
      <c r="K32" s="506"/>
      <c r="L32" s="506"/>
      <c r="M32" s="506"/>
      <c r="N32" s="631"/>
      <c r="O32" s="632"/>
      <c r="P32" s="632"/>
      <c r="Q32" s="632"/>
      <c r="R32" s="632"/>
      <c r="S32" s="633"/>
      <c r="T32" s="506"/>
      <c r="U32" s="506"/>
      <c r="V32" s="506"/>
      <c r="W32" s="506"/>
      <c r="X32" s="240"/>
      <c r="Y32" s="206"/>
      <c r="Z32" s="206"/>
      <c r="AA32" s="964"/>
      <c r="AB32" s="240"/>
      <c r="AC32" s="206"/>
      <c r="AD32" s="206"/>
      <c r="AE32" s="964"/>
      <c r="AF32" s="506"/>
      <c r="AG32" s="506"/>
      <c r="AH32" s="506"/>
      <c r="AI32" s="965"/>
      <c r="AJ32" s="965"/>
      <c r="AK32" s="965"/>
      <c r="AL32" s="965"/>
      <c r="AM32" s="965"/>
      <c r="AN32" s="965"/>
      <c r="AO32" s="965"/>
      <c r="AP32" s="506"/>
      <c r="AQ32" s="506"/>
      <c r="AR32" s="506"/>
    </row>
    <row r="33" spans="1:44" x14ac:dyDescent="0.15">
      <c r="A33" s="966"/>
      <c r="B33" s="966"/>
      <c r="C33" s="506"/>
      <c r="D33" s="506"/>
      <c r="E33" s="506"/>
      <c r="F33" s="506"/>
      <c r="G33" s="506"/>
      <c r="H33" s="506"/>
      <c r="I33" s="506"/>
      <c r="J33" s="506"/>
      <c r="K33" s="506"/>
      <c r="L33" s="506"/>
      <c r="M33" s="506"/>
      <c r="N33" s="634"/>
      <c r="O33" s="635"/>
      <c r="P33" s="635"/>
      <c r="Q33" s="635"/>
      <c r="R33" s="635"/>
      <c r="S33" s="636"/>
      <c r="T33" s="506"/>
      <c r="U33" s="506"/>
      <c r="V33" s="506"/>
      <c r="W33" s="506"/>
      <c r="X33" s="634"/>
      <c r="Y33" s="635"/>
      <c r="Z33" s="635"/>
      <c r="AA33" s="636"/>
      <c r="AB33" s="634"/>
      <c r="AC33" s="635"/>
      <c r="AD33" s="635"/>
      <c r="AE33" s="636"/>
      <c r="AF33" s="506"/>
      <c r="AG33" s="506"/>
      <c r="AH33" s="506"/>
      <c r="AI33" s="965"/>
      <c r="AJ33" s="965"/>
      <c r="AK33" s="965"/>
      <c r="AL33" s="965"/>
      <c r="AM33" s="965"/>
      <c r="AN33" s="965"/>
      <c r="AO33" s="965"/>
      <c r="AP33" s="506"/>
      <c r="AQ33" s="506"/>
      <c r="AR33" s="506"/>
    </row>
    <row r="34" spans="1:44" x14ac:dyDescent="0.15">
      <c r="A34" s="966">
        <v>9</v>
      </c>
      <c r="B34" s="966"/>
      <c r="C34" s="506"/>
      <c r="D34" s="506"/>
      <c r="E34" s="506"/>
      <c r="F34" s="506"/>
      <c r="G34" s="506"/>
      <c r="H34" s="506"/>
      <c r="I34" s="506"/>
      <c r="J34" s="506"/>
      <c r="K34" s="506"/>
      <c r="L34" s="506"/>
      <c r="M34" s="506"/>
      <c r="N34" s="627"/>
      <c r="O34" s="628"/>
      <c r="P34" s="628"/>
      <c r="Q34" s="628"/>
      <c r="R34" s="628"/>
      <c r="S34" s="629"/>
      <c r="T34" s="506"/>
      <c r="U34" s="506"/>
      <c r="V34" s="506"/>
      <c r="W34" s="506"/>
      <c r="X34" s="852"/>
      <c r="Y34" s="777"/>
      <c r="Z34" s="777"/>
      <c r="AA34" s="853"/>
      <c r="AB34" s="852"/>
      <c r="AC34" s="777"/>
      <c r="AD34" s="777"/>
      <c r="AE34" s="853"/>
      <c r="AF34" s="506"/>
      <c r="AG34" s="506"/>
      <c r="AH34" s="506"/>
      <c r="AI34" s="965"/>
      <c r="AJ34" s="965"/>
      <c r="AK34" s="965"/>
      <c r="AL34" s="965"/>
      <c r="AM34" s="965"/>
      <c r="AN34" s="965"/>
      <c r="AO34" s="965"/>
      <c r="AP34" s="506"/>
      <c r="AQ34" s="506"/>
      <c r="AR34" s="506"/>
    </row>
    <row r="35" spans="1:44" x14ac:dyDescent="0.15">
      <c r="A35" s="966"/>
      <c r="B35" s="966"/>
      <c r="C35" s="506"/>
      <c r="D35" s="506"/>
      <c r="E35" s="506"/>
      <c r="F35" s="506"/>
      <c r="G35" s="506"/>
      <c r="H35" s="506"/>
      <c r="I35" s="506"/>
      <c r="J35" s="506"/>
      <c r="K35" s="506"/>
      <c r="L35" s="506"/>
      <c r="M35" s="506"/>
      <c r="N35" s="631"/>
      <c r="O35" s="632"/>
      <c r="P35" s="632"/>
      <c r="Q35" s="632"/>
      <c r="R35" s="632"/>
      <c r="S35" s="633"/>
      <c r="T35" s="506"/>
      <c r="U35" s="506"/>
      <c r="V35" s="506"/>
      <c r="W35" s="506"/>
      <c r="X35" s="240"/>
      <c r="Y35" s="206"/>
      <c r="Z35" s="206"/>
      <c r="AA35" s="964"/>
      <c r="AB35" s="240"/>
      <c r="AC35" s="206"/>
      <c r="AD35" s="206"/>
      <c r="AE35" s="964"/>
      <c r="AF35" s="506"/>
      <c r="AG35" s="506"/>
      <c r="AH35" s="506"/>
      <c r="AI35" s="965"/>
      <c r="AJ35" s="965"/>
      <c r="AK35" s="965"/>
      <c r="AL35" s="965"/>
      <c r="AM35" s="965"/>
      <c r="AN35" s="965"/>
      <c r="AO35" s="965"/>
      <c r="AP35" s="506"/>
      <c r="AQ35" s="506"/>
      <c r="AR35" s="506"/>
    </row>
    <row r="36" spans="1:44" x14ac:dyDescent="0.15">
      <c r="A36" s="966"/>
      <c r="B36" s="966"/>
      <c r="C36" s="506"/>
      <c r="D36" s="506"/>
      <c r="E36" s="506"/>
      <c r="F36" s="506"/>
      <c r="G36" s="506"/>
      <c r="H36" s="506"/>
      <c r="I36" s="506"/>
      <c r="J36" s="506"/>
      <c r="K36" s="506"/>
      <c r="L36" s="506"/>
      <c r="M36" s="506"/>
      <c r="N36" s="634"/>
      <c r="O36" s="635"/>
      <c r="P36" s="635"/>
      <c r="Q36" s="635"/>
      <c r="R36" s="635"/>
      <c r="S36" s="636"/>
      <c r="T36" s="506"/>
      <c r="U36" s="506"/>
      <c r="V36" s="506"/>
      <c r="W36" s="506"/>
      <c r="X36" s="634"/>
      <c r="Y36" s="635"/>
      <c r="Z36" s="635"/>
      <c r="AA36" s="636"/>
      <c r="AB36" s="634"/>
      <c r="AC36" s="635"/>
      <c r="AD36" s="635"/>
      <c r="AE36" s="636"/>
      <c r="AF36" s="506"/>
      <c r="AG36" s="506"/>
      <c r="AH36" s="506"/>
      <c r="AI36" s="965"/>
      <c r="AJ36" s="965"/>
      <c r="AK36" s="965"/>
      <c r="AL36" s="965"/>
      <c r="AM36" s="965"/>
      <c r="AN36" s="965"/>
      <c r="AO36" s="965"/>
      <c r="AP36" s="506"/>
      <c r="AQ36" s="506"/>
      <c r="AR36" s="506"/>
    </row>
    <row r="37" spans="1:44" x14ac:dyDescent="0.15">
      <c r="A37" s="966">
        <v>10</v>
      </c>
      <c r="B37" s="966"/>
      <c r="C37" s="506"/>
      <c r="D37" s="506"/>
      <c r="E37" s="506"/>
      <c r="F37" s="506"/>
      <c r="G37" s="506"/>
      <c r="H37" s="506"/>
      <c r="I37" s="506"/>
      <c r="J37" s="506"/>
      <c r="K37" s="506"/>
      <c r="L37" s="506"/>
      <c r="M37" s="506"/>
      <c r="N37" s="627"/>
      <c r="O37" s="628"/>
      <c r="P37" s="628"/>
      <c r="Q37" s="628"/>
      <c r="R37" s="628"/>
      <c r="S37" s="629"/>
      <c r="T37" s="506"/>
      <c r="U37" s="506"/>
      <c r="V37" s="506"/>
      <c r="W37" s="506"/>
      <c r="X37" s="852"/>
      <c r="Y37" s="777"/>
      <c r="Z37" s="777"/>
      <c r="AA37" s="853"/>
      <c r="AB37" s="852"/>
      <c r="AC37" s="777"/>
      <c r="AD37" s="777"/>
      <c r="AE37" s="853"/>
      <c r="AF37" s="506"/>
      <c r="AG37" s="506"/>
      <c r="AH37" s="506"/>
      <c r="AI37" s="965"/>
      <c r="AJ37" s="965"/>
      <c r="AK37" s="965"/>
      <c r="AL37" s="965"/>
      <c r="AM37" s="965"/>
      <c r="AN37" s="965"/>
      <c r="AO37" s="965"/>
      <c r="AP37" s="506"/>
      <c r="AQ37" s="506"/>
      <c r="AR37" s="506"/>
    </row>
    <row r="38" spans="1:44" x14ac:dyDescent="0.15">
      <c r="A38" s="966"/>
      <c r="B38" s="966"/>
      <c r="C38" s="506"/>
      <c r="D38" s="506"/>
      <c r="E38" s="506"/>
      <c r="F38" s="506"/>
      <c r="G38" s="506"/>
      <c r="H38" s="506"/>
      <c r="I38" s="506"/>
      <c r="J38" s="506"/>
      <c r="K38" s="506"/>
      <c r="L38" s="506"/>
      <c r="M38" s="506"/>
      <c r="N38" s="631"/>
      <c r="O38" s="632"/>
      <c r="P38" s="632"/>
      <c r="Q38" s="632"/>
      <c r="R38" s="632"/>
      <c r="S38" s="633"/>
      <c r="T38" s="506"/>
      <c r="U38" s="506"/>
      <c r="V38" s="506"/>
      <c r="W38" s="506"/>
      <c r="X38" s="240"/>
      <c r="Y38" s="206"/>
      <c r="Z38" s="206"/>
      <c r="AA38" s="964"/>
      <c r="AB38" s="240"/>
      <c r="AC38" s="206"/>
      <c r="AD38" s="206"/>
      <c r="AE38" s="964"/>
      <c r="AF38" s="506"/>
      <c r="AG38" s="506"/>
      <c r="AH38" s="506"/>
      <c r="AI38" s="965"/>
      <c r="AJ38" s="965"/>
      <c r="AK38" s="965"/>
      <c r="AL38" s="965"/>
      <c r="AM38" s="965"/>
      <c r="AN38" s="965"/>
      <c r="AO38" s="965"/>
      <c r="AP38" s="506"/>
      <c r="AQ38" s="506"/>
      <c r="AR38" s="506"/>
    </row>
    <row r="39" spans="1:44" x14ac:dyDescent="0.15">
      <c r="A39" s="966"/>
      <c r="B39" s="966"/>
      <c r="C39" s="506"/>
      <c r="D39" s="506"/>
      <c r="E39" s="506"/>
      <c r="F39" s="506"/>
      <c r="G39" s="506"/>
      <c r="H39" s="506"/>
      <c r="I39" s="506"/>
      <c r="J39" s="506"/>
      <c r="K39" s="506"/>
      <c r="L39" s="506"/>
      <c r="M39" s="506"/>
      <c r="N39" s="634"/>
      <c r="O39" s="635"/>
      <c r="P39" s="635"/>
      <c r="Q39" s="635"/>
      <c r="R39" s="635"/>
      <c r="S39" s="636"/>
      <c r="T39" s="506"/>
      <c r="U39" s="506"/>
      <c r="V39" s="506"/>
      <c r="W39" s="506"/>
      <c r="X39" s="634"/>
      <c r="Y39" s="635"/>
      <c r="Z39" s="635"/>
      <c r="AA39" s="636"/>
      <c r="AB39" s="634"/>
      <c r="AC39" s="635"/>
      <c r="AD39" s="635"/>
      <c r="AE39" s="636"/>
      <c r="AF39" s="506"/>
      <c r="AG39" s="506"/>
      <c r="AH39" s="506"/>
      <c r="AI39" s="965"/>
      <c r="AJ39" s="965"/>
      <c r="AK39" s="965"/>
      <c r="AL39" s="965"/>
      <c r="AM39" s="965"/>
      <c r="AN39" s="965"/>
      <c r="AO39" s="965"/>
      <c r="AP39" s="506"/>
      <c r="AQ39" s="506"/>
      <c r="AR39" s="506"/>
    </row>
    <row r="40" spans="1:44" ht="24" x14ac:dyDescent="0.15">
      <c r="A40" s="111"/>
      <c r="B40" s="112"/>
      <c r="C40" s="106"/>
      <c r="D40" s="106"/>
      <c r="E40" s="106"/>
      <c r="F40" s="106"/>
      <c r="G40" s="106"/>
      <c r="H40" s="106"/>
      <c r="I40" s="106"/>
      <c r="J40" s="106"/>
      <c r="K40" s="106"/>
      <c r="L40" s="106"/>
      <c r="M40" s="106"/>
      <c r="N40" s="106"/>
      <c r="O40" s="107"/>
      <c r="P40" s="506" t="s">
        <v>87</v>
      </c>
      <c r="Q40" s="506"/>
      <c r="R40" s="506"/>
      <c r="S40" s="506"/>
      <c r="T40" s="511">
        <f>SUM(T10:W30)</f>
        <v>7480</v>
      </c>
      <c r="U40" s="511"/>
      <c r="V40" s="511"/>
      <c r="W40" s="511"/>
      <c r="X40" s="960">
        <f>SUM(X10:AA39)</f>
        <v>0</v>
      </c>
      <c r="Y40" s="961"/>
      <c r="Z40" s="961"/>
      <c r="AA40" s="962"/>
      <c r="AB40" s="960">
        <f>SUM(AB10:AE39)</f>
        <v>4400</v>
      </c>
      <c r="AC40" s="961"/>
      <c r="AD40" s="961"/>
      <c r="AE40" s="962"/>
      <c r="AF40" s="963" t="s">
        <v>131</v>
      </c>
      <c r="AG40" s="511"/>
      <c r="AH40" s="511"/>
      <c r="AI40" s="511"/>
      <c r="AJ40" s="511"/>
      <c r="AK40" s="511"/>
      <c r="AL40" s="511">
        <f>SUM(T40:AE40)</f>
        <v>11880</v>
      </c>
      <c r="AM40" s="511"/>
      <c r="AN40" s="511"/>
      <c r="AO40" s="511"/>
      <c r="AP40" s="511"/>
      <c r="AQ40" s="511"/>
      <c r="AR40" s="511"/>
    </row>
    <row r="41" spans="1:44" x14ac:dyDescent="0.15">
      <c r="A41" s="235" t="s">
        <v>315</v>
      </c>
      <c r="B41" s="235"/>
      <c r="C41" s="235"/>
      <c r="D41" s="235"/>
      <c r="E41" s="235"/>
      <c r="F41" s="235"/>
      <c r="G41" s="235"/>
      <c r="H41" s="235"/>
      <c r="I41" s="235"/>
      <c r="J41" s="235"/>
      <c r="K41" s="235"/>
      <c r="L41" s="235"/>
      <c r="M41" s="235"/>
      <c r="N41" s="235"/>
      <c r="O41" s="235"/>
      <c r="P41" s="235"/>
      <c r="Q41" s="235"/>
      <c r="R41" s="235"/>
      <c r="S41" s="235"/>
      <c r="T41" s="113"/>
      <c r="U41" s="113"/>
      <c r="V41" s="113"/>
      <c r="AB41" s="777" t="s">
        <v>444</v>
      </c>
      <c r="AC41" s="777"/>
      <c r="AD41" s="777"/>
      <c r="AE41" s="777"/>
      <c r="AF41" s="777"/>
      <c r="AG41" s="777"/>
      <c r="AH41" s="777"/>
      <c r="AI41" s="777"/>
      <c r="AJ41" s="777"/>
      <c r="AK41" s="777"/>
      <c r="AL41" s="777"/>
      <c r="AM41" s="777"/>
      <c r="AN41" s="777"/>
      <c r="AO41" s="777"/>
      <c r="AP41" s="777"/>
      <c r="AQ41" s="777"/>
      <c r="AR41" s="777"/>
    </row>
    <row r="42" spans="1:44" x14ac:dyDescent="0.15">
      <c r="A42" s="207" t="s">
        <v>14</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row>
    <row r="43" spans="1:44" x14ac:dyDescent="0.15">
      <c r="A43" s="958" t="s">
        <v>86</v>
      </c>
      <c r="B43" s="958"/>
      <c r="C43" s="958"/>
      <c r="D43" s="958"/>
      <c r="E43" s="958"/>
      <c r="F43" s="958"/>
      <c r="G43" s="958"/>
      <c r="H43" s="958"/>
      <c r="I43" s="958"/>
      <c r="J43" s="958"/>
      <c r="K43" s="958"/>
      <c r="L43" s="958"/>
      <c r="M43" s="958"/>
      <c r="N43" s="958"/>
      <c r="O43" s="958"/>
      <c r="P43" s="958"/>
      <c r="Q43" s="958"/>
      <c r="R43" s="958"/>
      <c r="S43" s="958"/>
      <c r="T43" s="958"/>
      <c r="U43" s="958"/>
      <c r="V43" s="958"/>
      <c r="W43" s="958"/>
      <c r="X43" s="958"/>
      <c r="Y43" s="958"/>
      <c r="Z43" s="958"/>
      <c r="AA43" s="958"/>
      <c r="AB43" s="958"/>
      <c r="AC43" s="958"/>
      <c r="AD43" s="958"/>
      <c r="AE43" s="958"/>
      <c r="AF43" s="958"/>
      <c r="AG43" s="958"/>
      <c r="AH43" s="958"/>
      <c r="AI43" s="958"/>
      <c r="AJ43" s="958"/>
      <c r="AK43" s="958"/>
      <c r="AL43" s="958"/>
      <c r="AM43" s="958"/>
      <c r="AN43" s="958"/>
      <c r="AO43" s="958"/>
      <c r="AP43" s="958"/>
      <c r="AQ43" s="958"/>
      <c r="AR43" s="958"/>
    </row>
    <row r="44" spans="1:44" x14ac:dyDescent="0.15">
      <c r="A44" s="958" t="s">
        <v>445</v>
      </c>
      <c r="B44" s="958"/>
      <c r="C44" s="958"/>
      <c r="D44" s="958"/>
      <c r="E44" s="958"/>
      <c r="F44" s="958"/>
      <c r="G44" s="958"/>
      <c r="H44" s="958"/>
      <c r="I44" s="958"/>
      <c r="J44" s="958"/>
      <c r="K44" s="958"/>
      <c r="L44" s="958"/>
      <c r="M44" s="958"/>
      <c r="N44" s="958"/>
      <c r="O44" s="958"/>
      <c r="P44" s="958"/>
      <c r="Q44" s="958"/>
      <c r="R44" s="958"/>
      <c r="S44" s="958"/>
      <c r="T44" s="958"/>
      <c r="U44" s="958"/>
      <c r="V44" s="958"/>
      <c r="W44" s="958"/>
      <c r="X44" s="958"/>
      <c r="Y44" s="958"/>
      <c r="Z44" s="958"/>
      <c r="AA44" s="958"/>
      <c r="AB44" s="958"/>
      <c r="AC44" s="958"/>
      <c r="AD44" s="958"/>
      <c r="AE44" s="958"/>
      <c r="AF44" s="958"/>
      <c r="AG44" s="958"/>
      <c r="AH44" s="958"/>
      <c r="AI44" s="958"/>
      <c r="AJ44" s="958"/>
      <c r="AK44" s="958"/>
      <c r="AL44" s="958"/>
      <c r="AM44" s="958"/>
      <c r="AN44" s="958"/>
      <c r="AO44" s="958"/>
      <c r="AP44" s="958"/>
      <c r="AQ44" s="958"/>
      <c r="AR44" s="958"/>
    </row>
    <row r="45" spans="1:44" x14ac:dyDescent="0.15">
      <c r="A45" s="959" t="s">
        <v>446</v>
      </c>
      <c r="B45" s="959"/>
      <c r="C45" s="959"/>
      <c r="D45" s="959"/>
      <c r="E45" s="959"/>
      <c r="F45" s="959"/>
      <c r="G45" s="959"/>
      <c r="H45" s="959"/>
      <c r="I45" s="959"/>
      <c r="J45" s="959"/>
      <c r="K45" s="959"/>
      <c r="L45" s="959"/>
      <c r="M45" s="959"/>
      <c r="N45" s="959"/>
      <c r="O45" s="959"/>
      <c r="P45" s="959"/>
      <c r="Q45" s="959"/>
      <c r="R45" s="959"/>
      <c r="S45" s="959"/>
      <c r="T45" s="959"/>
      <c r="U45" s="959"/>
      <c r="V45" s="959"/>
      <c r="W45" s="959"/>
      <c r="X45" s="959"/>
      <c r="Y45" s="959"/>
      <c r="Z45" s="959"/>
      <c r="AA45" s="959"/>
      <c r="AB45" s="959"/>
      <c r="AC45" s="959"/>
      <c r="AD45" s="959"/>
      <c r="AE45" s="959"/>
      <c r="AF45" s="959"/>
      <c r="AG45" s="959"/>
      <c r="AH45" s="959"/>
      <c r="AI45" s="959"/>
      <c r="AJ45" s="959"/>
      <c r="AK45" s="959"/>
      <c r="AL45" s="959"/>
      <c r="AM45" s="959"/>
      <c r="AN45" s="959"/>
      <c r="AO45" s="959"/>
      <c r="AP45" s="959"/>
      <c r="AQ45" s="959"/>
      <c r="AR45" s="959"/>
    </row>
    <row r="46" spans="1:44" x14ac:dyDescent="0.15">
      <c r="A46" s="958" t="s">
        <v>85</v>
      </c>
      <c r="B46" s="958"/>
      <c r="C46" s="958"/>
      <c r="D46" s="958"/>
      <c r="E46" s="958"/>
      <c r="F46" s="958"/>
      <c r="G46" s="958"/>
      <c r="H46" s="958"/>
      <c r="I46" s="958"/>
      <c r="J46" s="958"/>
      <c r="K46" s="958"/>
      <c r="L46" s="958"/>
      <c r="M46" s="958"/>
      <c r="N46" s="958"/>
      <c r="O46" s="958"/>
      <c r="P46" s="958"/>
      <c r="Q46" s="958"/>
      <c r="R46" s="958"/>
      <c r="S46" s="958"/>
      <c r="T46" s="958"/>
      <c r="U46" s="958"/>
      <c r="V46" s="958"/>
      <c r="W46" s="958"/>
      <c r="X46" s="958"/>
      <c r="Y46" s="958"/>
      <c r="Z46" s="958"/>
      <c r="AA46" s="958"/>
      <c r="AB46" s="958"/>
      <c r="AC46" s="958"/>
      <c r="AD46" s="958"/>
      <c r="AE46" s="958"/>
      <c r="AF46" s="958"/>
      <c r="AG46" s="958"/>
      <c r="AH46" s="958"/>
      <c r="AI46" s="958"/>
      <c r="AJ46" s="958"/>
      <c r="AK46" s="958"/>
      <c r="AL46" s="958"/>
      <c r="AM46" s="958"/>
      <c r="AN46" s="958"/>
      <c r="AO46" s="958"/>
      <c r="AP46" s="958"/>
      <c r="AQ46" s="958"/>
      <c r="AR46" s="958"/>
    </row>
    <row r="47" spans="1:44" x14ac:dyDescent="0.15">
      <c r="A47" s="958" t="s">
        <v>84</v>
      </c>
      <c r="B47" s="958"/>
      <c r="C47" s="958"/>
      <c r="D47" s="958"/>
      <c r="E47" s="958"/>
      <c r="F47" s="958"/>
      <c r="G47" s="958"/>
      <c r="H47" s="958"/>
      <c r="I47" s="958"/>
      <c r="J47" s="958"/>
      <c r="K47" s="958"/>
      <c r="L47" s="958"/>
      <c r="M47" s="958"/>
      <c r="N47" s="958"/>
      <c r="O47" s="958"/>
      <c r="P47" s="958"/>
      <c r="Q47" s="958"/>
      <c r="R47" s="958"/>
      <c r="S47" s="958"/>
      <c r="T47" s="958"/>
      <c r="U47" s="958"/>
      <c r="V47" s="958"/>
      <c r="W47" s="958"/>
      <c r="X47" s="958"/>
      <c r="Y47" s="958"/>
      <c r="Z47" s="958"/>
      <c r="AA47" s="958"/>
      <c r="AB47" s="958"/>
      <c r="AC47" s="958"/>
      <c r="AD47" s="958"/>
      <c r="AE47" s="958"/>
      <c r="AF47" s="958"/>
      <c r="AG47" s="958"/>
      <c r="AH47" s="958"/>
      <c r="AI47" s="958"/>
      <c r="AJ47" s="958"/>
      <c r="AK47" s="958"/>
      <c r="AL47" s="958"/>
      <c r="AM47" s="958"/>
      <c r="AN47" s="958"/>
      <c r="AO47" s="958"/>
      <c r="AP47" s="958"/>
      <c r="AQ47" s="958"/>
      <c r="AR47" s="958"/>
    </row>
    <row r="48" spans="1:44" x14ac:dyDescent="0.15">
      <c r="A48" s="958" t="s">
        <v>83</v>
      </c>
      <c r="B48" s="958"/>
      <c r="C48" s="958"/>
      <c r="D48" s="958"/>
      <c r="E48" s="958"/>
      <c r="F48" s="958"/>
      <c r="G48" s="958"/>
      <c r="H48" s="958"/>
      <c r="I48" s="958"/>
      <c r="J48" s="958"/>
      <c r="K48" s="958"/>
      <c r="L48" s="958"/>
      <c r="M48" s="958"/>
      <c r="N48" s="958"/>
      <c r="O48" s="958"/>
      <c r="P48" s="958"/>
      <c r="Q48" s="958"/>
      <c r="R48" s="958"/>
      <c r="S48" s="958"/>
      <c r="T48" s="958"/>
      <c r="U48" s="958"/>
      <c r="V48" s="958"/>
      <c r="W48" s="958"/>
      <c r="X48" s="958"/>
      <c r="Y48" s="958"/>
      <c r="Z48" s="958"/>
      <c r="AA48" s="958"/>
      <c r="AB48" s="958"/>
      <c r="AC48" s="958"/>
      <c r="AD48" s="958"/>
      <c r="AE48" s="958"/>
      <c r="AF48" s="958"/>
      <c r="AG48" s="958"/>
      <c r="AH48" s="958"/>
      <c r="AI48" s="958"/>
      <c r="AJ48" s="958"/>
      <c r="AK48" s="958"/>
      <c r="AL48" s="958"/>
      <c r="AM48" s="958"/>
      <c r="AN48" s="958"/>
      <c r="AO48" s="958"/>
      <c r="AP48" s="958"/>
      <c r="AQ48" s="958"/>
      <c r="AR48" s="958"/>
    </row>
    <row r="49" spans="1:44" x14ac:dyDescent="0.15">
      <c r="A49" s="958" t="s">
        <v>82</v>
      </c>
      <c r="B49" s="958"/>
      <c r="C49" s="958"/>
      <c r="D49" s="958"/>
      <c r="E49" s="958"/>
      <c r="F49" s="958"/>
      <c r="G49" s="958"/>
      <c r="H49" s="958"/>
      <c r="I49" s="958"/>
      <c r="J49" s="958"/>
      <c r="K49" s="958"/>
      <c r="L49" s="958"/>
      <c r="M49" s="958"/>
      <c r="N49" s="958"/>
      <c r="O49" s="958"/>
      <c r="P49" s="958"/>
      <c r="Q49" s="958"/>
      <c r="R49" s="958"/>
      <c r="S49" s="958"/>
      <c r="T49" s="958"/>
      <c r="U49" s="958"/>
      <c r="V49" s="958"/>
      <c r="W49" s="958"/>
      <c r="X49" s="958"/>
      <c r="Y49" s="958"/>
      <c r="Z49" s="958"/>
      <c r="AA49" s="958"/>
      <c r="AB49" s="958"/>
      <c r="AC49" s="958"/>
      <c r="AD49" s="958"/>
      <c r="AE49" s="958"/>
      <c r="AF49" s="958"/>
      <c r="AG49" s="958"/>
      <c r="AH49" s="958"/>
      <c r="AI49" s="958"/>
      <c r="AJ49" s="958"/>
      <c r="AK49" s="958"/>
      <c r="AL49" s="958"/>
      <c r="AM49" s="958"/>
      <c r="AN49" s="958"/>
      <c r="AO49" s="958"/>
      <c r="AP49" s="958"/>
      <c r="AQ49" s="958"/>
      <c r="AR49" s="958"/>
    </row>
    <row r="50" spans="1:44" x14ac:dyDescent="0.15">
      <c r="A50" s="958" t="s">
        <v>447</v>
      </c>
      <c r="B50" s="958"/>
      <c r="C50" s="958"/>
      <c r="D50" s="958"/>
      <c r="E50" s="958"/>
      <c r="F50" s="958"/>
      <c r="G50" s="958"/>
      <c r="H50" s="958"/>
      <c r="I50" s="958"/>
      <c r="J50" s="958"/>
      <c r="K50" s="958"/>
      <c r="L50" s="958"/>
      <c r="M50" s="958"/>
      <c r="N50" s="958"/>
      <c r="O50" s="958"/>
      <c r="P50" s="958"/>
      <c r="Q50" s="958"/>
      <c r="R50" s="958"/>
      <c r="S50" s="958"/>
      <c r="T50" s="958"/>
      <c r="U50" s="958"/>
      <c r="V50" s="958"/>
      <c r="W50" s="958"/>
      <c r="X50" s="958"/>
      <c r="Y50" s="958"/>
      <c r="Z50" s="958"/>
      <c r="AA50" s="958"/>
      <c r="AB50" s="958"/>
      <c r="AC50" s="958"/>
      <c r="AD50" s="958"/>
      <c r="AE50" s="958"/>
      <c r="AF50" s="958"/>
      <c r="AG50" s="958"/>
      <c r="AH50" s="958"/>
      <c r="AI50" s="958"/>
      <c r="AJ50" s="958"/>
      <c r="AK50" s="958"/>
      <c r="AL50" s="958"/>
      <c r="AM50" s="958"/>
      <c r="AN50" s="958"/>
      <c r="AO50" s="958"/>
      <c r="AP50" s="958"/>
      <c r="AQ50" s="958"/>
      <c r="AR50" s="958"/>
    </row>
    <row r="51" spans="1:44" x14ac:dyDescent="0.15">
      <c r="A51" s="958" t="s">
        <v>81</v>
      </c>
      <c r="B51" s="958"/>
      <c r="C51" s="958"/>
      <c r="D51" s="958"/>
      <c r="E51" s="958"/>
      <c r="F51" s="958"/>
      <c r="G51" s="958"/>
      <c r="H51" s="958"/>
      <c r="I51" s="958"/>
      <c r="J51" s="958"/>
      <c r="K51" s="958"/>
      <c r="L51" s="958"/>
      <c r="M51" s="958"/>
      <c r="N51" s="958"/>
      <c r="O51" s="958"/>
      <c r="P51" s="958"/>
      <c r="Q51" s="958"/>
      <c r="R51" s="958"/>
      <c r="S51" s="958"/>
      <c r="T51" s="958"/>
      <c r="U51" s="958"/>
      <c r="V51" s="958"/>
      <c r="W51" s="958"/>
      <c r="X51" s="958"/>
      <c r="Y51" s="958"/>
      <c r="Z51" s="958"/>
      <c r="AA51" s="958"/>
      <c r="AB51" s="958"/>
      <c r="AC51" s="958"/>
      <c r="AD51" s="958"/>
      <c r="AE51" s="958"/>
      <c r="AF51" s="958"/>
      <c r="AG51" s="958"/>
      <c r="AH51" s="958"/>
      <c r="AI51" s="958"/>
      <c r="AJ51" s="958"/>
      <c r="AK51" s="958"/>
      <c r="AL51" s="958"/>
      <c r="AM51" s="958"/>
      <c r="AN51" s="958"/>
      <c r="AO51" s="958"/>
      <c r="AP51" s="958"/>
      <c r="AQ51" s="958"/>
      <c r="AR51" s="958"/>
    </row>
    <row r="52" spans="1:44" x14ac:dyDescent="0.15">
      <c r="A52" s="958" t="s">
        <v>80</v>
      </c>
      <c r="B52" s="958"/>
      <c r="C52" s="958"/>
      <c r="D52" s="958"/>
      <c r="E52" s="958"/>
      <c r="F52" s="958"/>
      <c r="G52" s="958"/>
      <c r="H52" s="958"/>
      <c r="I52" s="958"/>
      <c r="J52" s="958"/>
      <c r="K52" s="958"/>
      <c r="L52" s="958"/>
      <c r="M52" s="958"/>
      <c r="N52" s="958"/>
      <c r="O52" s="958"/>
      <c r="P52" s="958"/>
      <c r="Q52" s="958"/>
      <c r="R52" s="958"/>
      <c r="S52" s="958"/>
      <c r="T52" s="958"/>
      <c r="U52" s="958"/>
      <c r="V52" s="958"/>
      <c r="W52" s="958"/>
      <c r="X52" s="958"/>
      <c r="Y52" s="958"/>
      <c r="Z52" s="958"/>
      <c r="AA52" s="958"/>
      <c r="AB52" s="958"/>
      <c r="AC52" s="958"/>
      <c r="AD52" s="958"/>
      <c r="AE52" s="958"/>
      <c r="AF52" s="958"/>
      <c r="AG52" s="958"/>
      <c r="AH52" s="958"/>
      <c r="AI52" s="958"/>
      <c r="AJ52" s="958"/>
      <c r="AK52" s="958"/>
      <c r="AL52" s="958"/>
      <c r="AM52" s="958"/>
      <c r="AN52" s="958"/>
      <c r="AO52" s="958"/>
      <c r="AP52" s="958"/>
      <c r="AQ52" s="958"/>
      <c r="AR52" s="958"/>
    </row>
    <row r="53" spans="1:44" x14ac:dyDescent="0.15">
      <c r="A53" s="958" t="s">
        <v>79</v>
      </c>
      <c r="B53" s="958"/>
      <c r="C53" s="958"/>
      <c r="D53" s="958"/>
      <c r="E53" s="958"/>
      <c r="F53" s="958"/>
      <c r="G53" s="958"/>
      <c r="H53" s="958"/>
      <c r="I53" s="958"/>
      <c r="J53" s="958"/>
      <c r="K53" s="958"/>
      <c r="L53" s="958"/>
      <c r="M53" s="958"/>
      <c r="N53" s="958"/>
      <c r="O53" s="958"/>
      <c r="P53" s="958"/>
      <c r="Q53" s="958"/>
      <c r="R53" s="958"/>
      <c r="S53" s="958"/>
      <c r="T53" s="958"/>
      <c r="U53" s="958"/>
      <c r="V53" s="958"/>
      <c r="W53" s="958"/>
      <c r="X53" s="958"/>
      <c r="Y53" s="958"/>
      <c r="Z53" s="958"/>
      <c r="AA53" s="958"/>
      <c r="AB53" s="958"/>
      <c r="AC53" s="958"/>
      <c r="AD53" s="958"/>
      <c r="AE53" s="958"/>
      <c r="AF53" s="958"/>
      <c r="AG53" s="958"/>
      <c r="AH53" s="958"/>
      <c r="AI53" s="958"/>
      <c r="AJ53" s="958"/>
      <c r="AK53" s="958"/>
      <c r="AL53" s="958"/>
      <c r="AM53" s="958"/>
      <c r="AN53" s="958"/>
      <c r="AO53" s="958"/>
      <c r="AP53" s="958"/>
      <c r="AQ53" s="958"/>
      <c r="AR53" s="958"/>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1:H1"/>
    <mergeCell ref="A2:AR2"/>
    <mergeCell ref="G3:I3"/>
    <mergeCell ref="J3:K3"/>
    <mergeCell ref="L3:N3"/>
    <mergeCell ref="P3:AO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pageMargins left="0.70866141732283472" right="0.70866141732283472" top="0.74803149606299213" bottom="0.74803149606299213" header="0.31496062992125984" footer="0.31496062992125984"/>
  <pageSetup paperSize="9" scale="80"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R53"/>
  <sheetViews>
    <sheetView topLeftCell="A16" workbookViewId="0">
      <selection activeCell="AV40" sqref="AV40"/>
    </sheetView>
  </sheetViews>
  <sheetFormatPr defaultRowHeight="18" x14ac:dyDescent="0.15"/>
  <cols>
    <col min="1" max="44" customWidth="true" style="10" width="2.25"/>
    <col min="45" max="16384" style="10" width="9.0"/>
  </cols>
  <sheetData>
    <row r="1" spans="1:44" x14ac:dyDescent="0.15">
      <c r="A1" s="302" t="s">
        <v>600</v>
      </c>
      <c r="B1" s="302"/>
      <c r="C1" s="302"/>
      <c r="D1" s="302"/>
      <c r="E1" s="302"/>
      <c r="F1" s="302"/>
      <c r="G1" s="302"/>
      <c r="H1" s="302"/>
    </row>
    <row r="2" spans="1:44" ht="25.5" x14ac:dyDescent="0.15">
      <c r="A2" s="505"/>
      <c r="B2" s="505"/>
      <c r="C2" s="505"/>
      <c r="D2" s="505"/>
      <c r="E2" s="505"/>
      <c r="F2" s="505"/>
      <c r="G2" s="505"/>
      <c r="H2" s="505"/>
      <c r="I2" s="505"/>
      <c r="J2" s="505"/>
      <c r="K2" s="505"/>
      <c r="L2" s="505"/>
      <c r="M2" s="505"/>
      <c r="N2" s="505"/>
      <c r="O2" s="505"/>
      <c r="P2" s="505"/>
      <c r="Q2" s="505"/>
      <c r="R2" s="505"/>
      <c r="S2" s="505"/>
      <c r="T2" s="505"/>
      <c r="U2" s="505"/>
      <c r="V2" s="505"/>
      <c r="W2" s="505"/>
      <c r="X2" s="505"/>
      <c r="Y2" s="505"/>
      <c r="Z2" s="505"/>
      <c r="AA2" s="505"/>
      <c r="AB2" s="505"/>
      <c r="AC2" s="505"/>
      <c r="AD2" s="505"/>
      <c r="AE2" s="505"/>
      <c r="AF2" s="505"/>
      <c r="AG2" s="505"/>
      <c r="AH2" s="505"/>
      <c r="AI2" s="505"/>
      <c r="AJ2" s="505"/>
      <c r="AK2" s="505"/>
      <c r="AL2" s="505"/>
      <c r="AM2" s="505"/>
      <c r="AN2" s="505"/>
      <c r="AO2" s="505"/>
      <c r="AP2" s="505"/>
      <c r="AQ2" s="505"/>
      <c r="AR2" s="505"/>
    </row>
    <row r="3" spans="1:44" s="11" customFormat="1" ht="24" x14ac:dyDescent="0.15">
      <c r="A3" s="108"/>
      <c r="B3" s="108"/>
      <c r="C3" s="108"/>
      <c r="D3" s="108"/>
      <c r="E3" s="108"/>
      <c r="F3" s="108"/>
      <c r="G3" s="303" t="s">
        <v>21</v>
      </c>
      <c r="H3" s="303"/>
      <c r="I3" s="303"/>
      <c r="J3" s="303">
        <v>7</v>
      </c>
      <c r="K3" s="303"/>
      <c r="L3" s="303" t="s">
        <v>24</v>
      </c>
      <c r="M3" s="303"/>
      <c r="N3" s="303"/>
      <c r="P3" s="688" t="s">
        <v>428</v>
      </c>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row>
    <row r="4" spans="1:44" ht="25.5" x14ac:dyDescent="0.15">
      <c r="A4" s="109"/>
      <c r="B4" s="109"/>
      <c r="C4" s="109"/>
      <c r="D4" s="109"/>
      <c r="E4" s="109"/>
      <c r="F4" s="109"/>
      <c r="G4" s="109"/>
      <c r="H4" s="109"/>
      <c r="Q4" s="109"/>
      <c r="R4" s="109"/>
    </row>
    <row r="5" spans="1:44" x14ac:dyDescent="0.15">
      <c r="A5" s="506" t="s">
        <v>123</v>
      </c>
      <c r="B5" s="506"/>
      <c r="C5" s="506"/>
      <c r="D5" s="506"/>
      <c r="E5" s="506"/>
      <c r="F5" s="506"/>
      <c r="G5" s="506" t="s">
        <v>429</v>
      </c>
      <c r="H5" s="506"/>
      <c r="I5" s="506"/>
      <c r="J5" s="506"/>
      <c r="K5" s="506"/>
      <c r="L5" s="506"/>
      <c r="M5" s="506"/>
      <c r="N5" s="506"/>
      <c r="O5" s="506"/>
      <c r="P5" s="506"/>
      <c r="Q5" s="506"/>
      <c r="R5" s="506"/>
      <c r="S5" s="506"/>
      <c r="T5" s="506"/>
      <c r="U5" s="506"/>
      <c r="V5" s="506"/>
      <c r="W5" s="506"/>
      <c r="X5" s="506"/>
      <c r="Y5" s="506"/>
      <c r="Z5" s="506"/>
      <c r="AA5" s="506"/>
      <c r="AB5" s="506"/>
      <c r="AC5" s="506"/>
      <c r="AD5" s="506"/>
      <c r="AE5" s="506"/>
      <c r="AF5" s="506"/>
      <c r="AG5" s="506"/>
      <c r="AH5" s="506"/>
      <c r="AI5" s="506"/>
      <c r="AJ5" s="506"/>
      <c r="AK5" s="506"/>
      <c r="AL5" s="506"/>
      <c r="AM5" s="506"/>
      <c r="AN5" s="506"/>
      <c r="AO5" s="506"/>
      <c r="AP5" s="506"/>
      <c r="AQ5" s="506"/>
      <c r="AR5" s="506"/>
    </row>
    <row r="6" spans="1:44" x14ac:dyDescent="0.15">
      <c r="A6" s="506"/>
      <c r="B6" s="506"/>
      <c r="C6" s="506"/>
      <c r="D6" s="506"/>
      <c r="E6" s="506"/>
      <c r="F6" s="506"/>
      <c r="G6" s="506"/>
      <c r="H6" s="506"/>
      <c r="I6" s="506"/>
      <c r="J6" s="506"/>
      <c r="K6" s="506"/>
      <c r="L6" s="506"/>
      <c r="M6" s="506"/>
      <c r="N6" s="506"/>
      <c r="O6" s="506"/>
      <c r="P6" s="506"/>
      <c r="Q6" s="506"/>
      <c r="R6" s="506"/>
      <c r="S6" s="506"/>
      <c r="T6" s="506"/>
      <c r="U6" s="506"/>
      <c r="V6" s="506"/>
      <c r="W6" s="506"/>
      <c r="X6" s="506"/>
      <c r="Y6" s="506"/>
      <c r="Z6" s="506"/>
      <c r="AA6" s="506"/>
      <c r="AB6" s="506"/>
      <c r="AC6" s="506"/>
      <c r="AD6" s="506"/>
      <c r="AE6" s="506"/>
      <c r="AF6" s="506"/>
      <c r="AG6" s="506"/>
      <c r="AH6" s="506"/>
      <c r="AI6" s="506"/>
      <c r="AJ6" s="506"/>
      <c r="AK6" s="506"/>
      <c r="AL6" s="506"/>
      <c r="AM6" s="506"/>
      <c r="AN6" s="506"/>
      <c r="AO6" s="506"/>
      <c r="AP6" s="506"/>
      <c r="AQ6" s="506"/>
      <c r="AR6" s="506"/>
    </row>
    <row r="7" spans="1:44" x14ac:dyDescent="0.15">
      <c r="A7" s="110"/>
      <c r="B7" s="110"/>
      <c r="C7" s="110"/>
      <c r="D7" s="110"/>
      <c r="E7" s="110"/>
      <c r="F7" s="110"/>
      <c r="G7" s="110"/>
      <c r="H7" s="110"/>
      <c r="I7" s="110"/>
      <c r="J7" s="110"/>
      <c r="K7" s="110"/>
      <c r="L7" s="110"/>
      <c r="M7" s="110"/>
      <c r="N7" s="110"/>
      <c r="AC7" s="989" t="s">
        <v>317</v>
      </c>
      <c r="AD7" s="989"/>
      <c r="AE7" s="989"/>
      <c r="AF7" s="989"/>
      <c r="AG7" s="989"/>
      <c r="AH7" s="989"/>
      <c r="AI7" s="989"/>
      <c r="AJ7" s="989"/>
      <c r="AK7" s="989"/>
      <c r="AL7" s="989"/>
      <c r="AM7" s="989"/>
      <c r="AN7" s="989"/>
      <c r="AO7" s="989"/>
      <c r="AP7" s="989"/>
      <c r="AQ7" s="989"/>
      <c r="AR7" s="989"/>
    </row>
    <row r="8" spans="1:44" x14ac:dyDescent="0.15">
      <c r="A8" s="506" t="s">
        <v>98</v>
      </c>
      <c r="B8" s="506"/>
      <c r="C8" s="506" t="s">
        <v>97</v>
      </c>
      <c r="D8" s="506"/>
      <c r="E8" s="506"/>
      <c r="F8" s="506"/>
      <c r="G8" s="506"/>
      <c r="H8" s="506"/>
      <c r="I8" s="506"/>
      <c r="J8" s="506" t="s">
        <v>96</v>
      </c>
      <c r="K8" s="506"/>
      <c r="L8" s="506"/>
      <c r="M8" s="506"/>
      <c r="N8" s="506" t="s">
        <v>95</v>
      </c>
      <c r="O8" s="506"/>
      <c r="P8" s="506"/>
      <c r="Q8" s="506"/>
      <c r="R8" s="506"/>
      <c r="S8" s="506"/>
      <c r="T8" s="199" t="s">
        <v>94</v>
      </c>
      <c r="U8" s="200"/>
      <c r="V8" s="200"/>
      <c r="W8" s="200"/>
      <c r="X8" s="200"/>
      <c r="Y8" s="200"/>
      <c r="Z8" s="200"/>
      <c r="AA8" s="200"/>
      <c r="AB8" s="200"/>
      <c r="AC8" s="200"/>
      <c r="AD8" s="200"/>
      <c r="AE8" s="201"/>
      <c r="AF8" s="506" t="s">
        <v>93</v>
      </c>
      <c r="AG8" s="506"/>
      <c r="AH8" s="506"/>
      <c r="AI8" s="990"/>
      <c r="AJ8" s="991"/>
      <c r="AK8" s="991"/>
      <c r="AL8" s="991"/>
      <c r="AM8" s="991"/>
      <c r="AN8" s="991"/>
      <c r="AO8" s="992"/>
      <c r="AP8" s="988" t="s">
        <v>92</v>
      </c>
      <c r="AQ8" s="506"/>
      <c r="AR8" s="506"/>
    </row>
    <row r="9" spans="1:44" x14ac:dyDescent="0.15">
      <c r="A9" s="506"/>
      <c r="B9" s="506"/>
      <c r="C9" s="506"/>
      <c r="D9" s="506"/>
      <c r="E9" s="506"/>
      <c r="F9" s="506"/>
      <c r="G9" s="506"/>
      <c r="H9" s="506"/>
      <c r="I9" s="506"/>
      <c r="J9" s="506"/>
      <c r="K9" s="506"/>
      <c r="L9" s="506"/>
      <c r="M9" s="506"/>
      <c r="N9" s="506" t="s">
        <v>91</v>
      </c>
      <c r="O9" s="506"/>
      <c r="P9" s="506"/>
      <c r="Q9" s="506"/>
      <c r="R9" s="506"/>
      <c r="S9" s="506"/>
      <c r="T9" s="506" t="s">
        <v>134</v>
      </c>
      <c r="U9" s="506"/>
      <c r="V9" s="506"/>
      <c r="W9" s="506"/>
      <c r="X9" s="199" t="s">
        <v>133</v>
      </c>
      <c r="Y9" s="200"/>
      <c r="Z9" s="200"/>
      <c r="AA9" s="201"/>
      <c r="AB9" s="199" t="s">
        <v>132</v>
      </c>
      <c r="AC9" s="200"/>
      <c r="AD9" s="200"/>
      <c r="AE9" s="201"/>
      <c r="AF9" s="506"/>
      <c r="AG9" s="506"/>
      <c r="AH9" s="506"/>
      <c r="AI9" s="993"/>
      <c r="AJ9" s="994"/>
      <c r="AK9" s="994"/>
      <c r="AL9" s="994"/>
      <c r="AM9" s="994"/>
      <c r="AN9" s="994"/>
      <c r="AO9" s="995"/>
      <c r="AP9" s="506"/>
      <c r="AQ9" s="506"/>
      <c r="AR9" s="506"/>
    </row>
    <row r="10" spans="1:44" x14ac:dyDescent="0.15">
      <c r="A10" s="966">
        <v>1</v>
      </c>
      <c r="B10" s="966"/>
      <c r="C10" s="852" t="s">
        <v>301</v>
      </c>
      <c r="D10" s="777"/>
      <c r="E10" s="777"/>
      <c r="F10" s="777"/>
      <c r="G10" s="777"/>
      <c r="H10" s="777"/>
      <c r="I10" s="853"/>
      <c r="J10" s="969" t="s">
        <v>588</v>
      </c>
      <c r="K10" s="969"/>
      <c r="L10" s="969"/>
      <c r="M10" s="969"/>
      <c r="N10" s="627" t="s">
        <v>509</v>
      </c>
      <c r="O10" s="628"/>
      <c r="P10" s="628"/>
      <c r="Q10" s="628"/>
      <c r="R10" s="628"/>
      <c r="S10" s="629"/>
      <c r="T10" s="511">
        <v>4080</v>
      </c>
      <c r="U10" s="511"/>
      <c r="V10" s="511"/>
      <c r="W10" s="511"/>
      <c r="X10" s="979">
        <v>0</v>
      </c>
      <c r="Y10" s="980"/>
      <c r="Z10" s="980"/>
      <c r="AA10" s="981"/>
      <c r="AB10" s="968">
        <v>2200</v>
      </c>
      <c r="AC10" s="777"/>
      <c r="AD10" s="777"/>
      <c r="AE10" s="853"/>
      <c r="AF10" s="969" t="s">
        <v>587</v>
      </c>
      <c r="AG10" s="969"/>
      <c r="AH10" s="969"/>
      <c r="AI10" s="965"/>
      <c r="AJ10" s="965"/>
      <c r="AK10" s="965"/>
      <c r="AL10" s="965"/>
      <c r="AM10" s="965"/>
      <c r="AN10" s="965"/>
      <c r="AO10" s="965"/>
      <c r="AP10" s="506"/>
      <c r="AQ10" s="506"/>
      <c r="AR10" s="506"/>
    </row>
    <row r="11" spans="1:44" x14ac:dyDescent="0.15">
      <c r="A11" s="966"/>
      <c r="B11" s="966"/>
      <c r="C11" s="240"/>
      <c r="D11" s="206"/>
      <c r="E11" s="206"/>
      <c r="F11" s="206"/>
      <c r="G11" s="206"/>
      <c r="H11" s="206"/>
      <c r="I11" s="964"/>
      <c r="J11" s="969"/>
      <c r="K11" s="969"/>
      <c r="L11" s="969"/>
      <c r="M11" s="969"/>
      <c r="N11" s="631" t="s">
        <v>590</v>
      </c>
      <c r="O11" s="632"/>
      <c r="P11" s="632"/>
      <c r="Q11" s="632"/>
      <c r="R11" s="632"/>
      <c r="S11" s="633"/>
      <c r="T11" s="511"/>
      <c r="U11" s="511"/>
      <c r="V11" s="511"/>
      <c r="W11" s="511"/>
      <c r="X11" s="982"/>
      <c r="Y11" s="983"/>
      <c r="Z11" s="983"/>
      <c r="AA11" s="984"/>
      <c r="AB11" s="240"/>
      <c r="AC11" s="206"/>
      <c r="AD11" s="206"/>
      <c r="AE11" s="964"/>
      <c r="AF11" s="969"/>
      <c r="AG11" s="969"/>
      <c r="AH11" s="969"/>
      <c r="AI11" s="965"/>
      <c r="AJ11" s="965"/>
      <c r="AK11" s="965"/>
      <c r="AL11" s="965"/>
      <c r="AM11" s="965"/>
      <c r="AN11" s="965"/>
      <c r="AO11" s="965"/>
      <c r="AP11" s="506"/>
      <c r="AQ11" s="506"/>
      <c r="AR11" s="506"/>
    </row>
    <row r="12" spans="1:44" x14ac:dyDescent="0.15">
      <c r="A12" s="966"/>
      <c r="B12" s="966"/>
      <c r="C12" s="634"/>
      <c r="D12" s="635"/>
      <c r="E12" s="635"/>
      <c r="F12" s="635"/>
      <c r="G12" s="635"/>
      <c r="H12" s="635"/>
      <c r="I12" s="636"/>
      <c r="J12" s="969"/>
      <c r="K12" s="969"/>
      <c r="L12" s="969"/>
      <c r="M12" s="969"/>
      <c r="N12" s="634" t="s">
        <v>512</v>
      </c>
      <c r="O12" s="635"/>
      <c r="P12" s="635"/>
      <c r="Q12" s="635"/>
      <c r="R12" s="635"/>
      <c r="S12" s="636"/>
      <c r="T12" s="511"/>
      <c r="U12" s="511"/>
      <c r="V12" s="511"/>
      <c r="W12" s="511"/>
      <c r="X12" s="985"/>
      <c r="Y12" s="986"/>
      <c r="Z12" s="986"/>
      <c r="AA12" s="987"/>
      <c r="AB12" s="634"/>
      <c r="AC12" s="635"/>
      <c r="AD12" s="635"/>
      <c r="AE12" s="636"/>
      <c r="AF12" s="969"/>
      <c r="AG12" s="969"/>
      <c r="AH12" s="969"/>
      <c r="AI12" s="965"/>
      <c r="AJ12" s="965"/>
      <c r="AK12" s="965"/>
      <c r="AL12" s="965"/>
      <c r="AM12" s="965"/>
      <c r="AN12" s="965"/>
      <c r="AO12" s="965"/>
      <c r="AP12" s="506"/>
      <c r="AQ12" s="506"/>
      <c r="AR12" s="506"/>
    </row>
    <row r="13" spans="1:44" x14ac:dyDescent="0.15">
      <c r="A13" s="966">
        <v>2</v>
      </c>
      <c r="B13" s="966"/>
      <c r="C13" s="852" t="s">
        <v>306</v>
      </c>
      <c r="D13" s="777"/>
      <c r="E13" s="777"/>
      <c r="F13" s="777"/>
      <c r="G13" s="777"/>
      <c r="H13" s="777"/>
      <c r="I13" s="853"/>
      <c r="J13" s="969" t="s">
        <v>587</v>
      </c>
      <c r="K13" s="969"/>
      <c r="L13" s="969"/>
      <c r="M13" s="969"/>
      <c r="N13" s="627" t="s">
        <v>90</v>
      </c>
      <c r="O13" s="628"/>
      <c r="P13" s="628"/>
      <c r="Q13" s="628"/>
      <c r="R13" s="628"/>
      <c r="S13" s="629"/>
      <c r="T13" s="511">
        <v>3400</v>
      </c>
      <c r="U13" s="511"/>
      <c r="V13" s="511"/>
      <c r="W13" s="511"/>
      <c r="X13" s="979"/>
      <c r="Y13" s="980"/>
      <c r="Z13" s="980"/>
      <c r="AA13" s="981"/>
      <c r="AB13" s="968">
        <v>2200</v>
      </c>
      <c r="AC13" s="777"/>
      <c r="AD13" s="777"/>
      <c r="AE13" s="853"/>
      <c r="AF13" s="969" t="s">
        <v>587</v>
      </c>
      <c r="AG13" s="969"/>
      <c r="AH13" s="969"/>
      <c r="AI13" s="965"/>
      <c r="AJ13" s="965"/>
      <c r="AK13" s="965"/>
      <c r="AL13" s="965"/>
      <c r="AM13" s="965"/>
      <c r="AN13" s="965"/>
      <c r="AO13" s="965"/>
      <c r="AP13" s="506"/>
      <c r="AQ13" s="506"/>
      <c r="AR13" s="506"/>
    </row>
    <row r="14" spans="1:44" x14ac:dyDescent="0.15">
      <c r="A14" s="966"/>
      <c r="B14" s="966"/>
      <c r="C14" s="240"/>
      <c r="D14" s="206"/>
      <c r="E14" s="206"/>
      <c r="F14" s="206"/>
      <c r="G14" s="206"/>
      <c r="H14" s="206"/>
      <c r="I14" s="964"/>
      <c r="J14" s="969"/>
      <c r="K14" s="969"/>
      <c r="L14" s="969"/>
      <c r="M14" s="969"/>
      <c r="N14" s="631" t="s">
        <v>727</v>
      </c>
      <c r="O14" s="632"/>
      <c r="P14" s="632"/>
      <c r="Q14" s="632"/>
      <c r="R14" s="632"/>
      <c r="S14" s="633"/>
      <c r="T14" s="511"/>
      <c r="U14" s="511"/>
      <c r="V14" s="511"/>
      <c r="W14" s="511"/>
      <c r="X14" s="982"/>
      <c r="Y14" s="983"/>
      <c r="Z14" s="983"/>
      <c r="AA14" s="984"/>
      <c r="AB14" s="240"/>
      <c r="AC14" s="206"/>
      <c r="AD14" s="206"/>
      <c r="AE14" s="964"/>
      <c r="AF14" s="969"/>
      <c r="AG14" s="969"/>
      <c r="AH14" s="969"/>
      <c r="AI14" s="965"/>
      <c r="AJ14" s="965"/>
      <c r="AK14" s="965"/>
      <c r="AL14" s="965"/>
      <c r="AM14" s="965"/>
      <c r="AN14" s="965"/>
      <c r="AO14" s="965"/>
      <c r="AP14" s="506"/>
      <c r="AQ14" s="506"/>
      <c r="AR14" s="506"/>
    </row>
    <row r="15" spans="1:44" x14ac:dyDescent="0.15">
      <c r="A15" s="966"/>
      <c r="B15" s="966"/>
      <c r="C15" s="634"/>
      <c r="D15" s="635"/>
      <c r="E15" s="635"/>
      <c r="F15" s="635"/>
      <c r="G15" s="635"/>
      <c r="H15" s="635"/>
      <c r="I15" s="636"/>
      <c r="J15" s="969"/>
      <c r="K15" s="969"/>
      <c r="L15" s="969"/>
      <c r="M15" s="969"/>
      <c r="N15" s="634" t="s">
        <v>589</v>
      </c>
      <c r="O15" s="635"/>
      <c r="P15" s="635"/>
      <c r="Q15" s="635"/>
      <c r="R15" s="635"/>
      <c r="S15" s="636"/>
      <c r="T15" s="511"/>
      <c r="U15" s="511"/>
      <c r="V15" s="511"/>
      <c r="W15" s="511"/>
      <c r="X15" s="985"/>
      <c r="Y15" s="986"/>
      <c r="Z15" s="986"/>
      <c r="AA15" s="987"/>
      <c r="AB15" s="634"/>
      <c r="AC15" s="635"/>
      <c r="AD15" s="635"/>
      <c r="AE15" s="636"/>
      <c r="AF15" s="969"/>
      <c r="AG15" s="969"/>
      <c r="AH15" s="969"/>
      <c r="AI15" s="965"/>
      <c r="AJ15" s="965"/>
      <c r="AK15" s="965"/>
      <c r="AL15" s="965"/>
      <c r="AM15" s="965"/>
      <c r="AN15" s="965"/>
      <c r="AO15" s="965"/>
      <c r="AP15" s="506"/>
      <c r="AQ15" s="506"/>
      <c r="AR15" s="506"/>
    </row>
    <row r="16" spans="1:44" x14ac:dyDescent="0.15">
      <c r="A16" s="966">
        <v>3</v>
      </c>
      <c r="B16" s="966"/>
      <c r="C16" s="852"/>
      <c r="D16" s="777"/>
      <c r="E16" s="777"/>
      <c r="F16" s="777"/>
      <c r="G16" s="777"/>
      <c r="H16" s="777"/>
      <c r="I16" s="853"/>
      <c r="J16" s="969"/>
      <c r="K16" s="969"/>
      <c r="L16" s="969"/>
      <c r="M16" s="969"/>
      <c r="N16" s="627" t="s">
        <v>316</v>
      </c>
      <c r="O16" s="628"/>
      <c r="P16" s="628"/>
      <c r="Q16" s="628"/>
      <c r="R16" s="628"/>
      <c r="S16" s="629"/>
      <c r="T16" s="511"/>
      <c r="U16" s="511"/>
      <c r="V16" s="511"/>
      <c r="W16" s="511"/>
      <c r="X16" s="979"/>
      <c r="Y16" s="980"/>
      <c r="Z16" s="980"/>
      <c r="AA16" s="981"/>
      <c r="AB16" s="968"/>
      <c r="AC16" s="777"/>
      <c r="AD16" s="777"/>
      <c r="AE16" s="853"/>
      <c r="AF16" s="970"/>
      <c r="AG16" s="971"/>
      <c r="AH16" s="972"/>
      <c r="AI16" s="965"/>
      <c r="AJ16" s="965"/>
      <c r="AK16" s="965"/>
      <c r="AL16" s="965"/>
      <c r="AM16" s="965"/>
      <c r="AN16" s="965"/>
      <c r="AO16" s="965"/>
      <c r="AP16" s="506"/>
      <c r="AQ16" s="506"/>
      <c r="AR16" s="506"/>
    </row>
    <row r="17" spans="1:44" x14ac:dyDescent="0.15">
      <c r="A17" s="966"/>
      <c r="B17" s="966"/>
      <c r="C17" s="240"/>
      <c r="D17" s="206"/>
      <c r="E17" s="206"/>
      <c r="F17" s="206"/>
      <c r="G17" s="206"/>
      <c r="H17" s="206"/>
      <c r="I17" s="964"/>
      <c r="J17" s="969"/>
      <c r="K17" s="969"/>
      <c r="L17" s="969"/>
      <c r="M17" s="969"/>
      <c r="N17" s="631" t="s">
        <v>499</v>
      </c>
      <c r="O17" s="632"/>
      <c r="P17" s="632"/>
      <c r="Q17" s="632"/>
      <c r="R17" s="632"/>
      <c r="S17" s="633"/>
      <c r="T17" s="511"/>
      <c r="U17" s="511"/>
      <c r="V17" s="511"/>
      <c r="W17" s="511"/>
      <c r="X17" s="982"/>
      <c r="Y17" s="983"/>
      <c r="Z17" s="983"/>
      <c r="AA17" s="984"/>
      <c r="AB17" s="240"/>
      <c r="AC17" s="206"/>
      <c r="AD17" s="206"/>
      <c r="AE17" s="964"/>
      <c r="AF17" s="973"/>
      <c r="AG17" s="974"/>
      <c r="AH17" s="975"/>
      <c r="AI17" s="965"/>
      <c r="AJ17" s="965"/>
      <c r="AK17" s="965"/>
      <c r="AL17" s="965"/>
      <c r="AM17" s="965"/>
      <c r="AN17" s="965"/>
      <c r="AO17" s="965"/>
      <c r="AP17" s="506"/>
      <c r="AQ17" s="506"/>
      <c r="AR17" s="506"/>
    </row>
    <row r="18" spans="1:44" x14ac:dyDescent="0.15">
      <c r="A18" s="966"/>
      <c r="B18" s="966"/>
      <c r="C18" s="634"/>
      <c r="D18" s="635"/>
      <c r="E18" s="635"/>
      <c r="F18" s="635"/>
      <c r="G18" s="635"/>
      <c r="H18" s="635"/>
      <c r="I18" s="636"/>
      <c r="J18" s="969"/>
      <c r="K18" s="969"/>
      <c r="L18" s="969"/>
      <c r="M18" s="969"/>
      <c r="N18" s="634" t="s">
        <v>437</v>
      </c>
      <c r="O18" s="635"/>
      <c r="P18" s="635"/>
      <c r="Q18" s="635"/>
      <c r="R18" s="635"/>
      <c r="S18" s="636"/>
      <c r="T18" s="511"/>
      <c r="U18" s="511"/>
      <c r="V18" s="511"/>
      <c r="W18" s="511"/>
      <c r="X18" s="985"/>
      <c r="Y18" s="986"/>
      <c r="Z18" s="986"/>
      <c r="AA18" s="987"/>
      <c r="AB18" s="634"/>
      <c r="AC18" s="635"/>
      <c r="AD18" s="635"/>
      <c r="AE18" s="636"/>
      <c r="AF18" s="976"/>
      <c r="AG18" s="977"/>
      <c r="AH18" s="978"/>
      <c r="AI18" s="965"/>
      <c r="AJ18" s="965"/>
      <c r="AK18" s="965"/>
      <c r="AL18" s="965"/>
      <c r="AM18" s="965"/>
      <c r="AN18" s="965"/>
      <c r="AO18" s="965"/>
      <c r="AP18" s="506"/>
      <c r="AQ18" s="506"/>
      <c r="AR18" s="506"/>
    </row>
    <row r="19" spans="1:44" x14ac:dyDescent="0.15">
      <c r="A19" s="966">
        <v>4</v>
      </c>
      <c r="B19" s="966"/>
      <c r="C19" s="852"/>
      <c r="D19" s="777"/>
      <c r="E19" s="777"/>
      <c r="F19" s="777"/>
      <c r="G19" s="777"/>
      <c r="H19" s="777"/>
      <c r="I19" s="853"/>
      <c r="J19" s="969"/>
      <c r="K19" s="969"/>
      <c r="L19" s="969"/>
      <c r="M19" s="969"/>
      <c r="N19" s="627" t="s">
        <v>90</v>
      </c>
      <c r="O19" s="628"/>
      <c r="P19" s="628"/>
      <c r="Q19" s="628"/>
      <c r="R19" s="628"/>
      <c r="S19" s="629"/>
      <c r="T19" s="511"/>
      <c r="U19" s="511"/>
      <c r="V19" s="511"/>
      <c r="W19" s="511"/>
      <c r="X19" s="979"/>
      <c r="Y19" s="980"/>
      <c r="Z19" s="980"/>
      <c r="AA19" s="981"/>
      <c r="AB19" s="968"/>
      <c r="AC19" s="777"/>
      <c r="AD19" s="777"/>
      <c r="AE19" s="853"/>
      <c r="AF19" s="970"/>
      <c r="AG19" s="971"/>
      <c r="AH19" s="972"/>
      <c r="AI19" s="965"/>
      <c r="AJ19" s="965"/>
      <c r="AK19" s="965"/>
      <c r="AL19" s="965"/>
      <c r="AM19" s="965"/>
      <c r="AN19" s="965"/>
      <c r="AO19" s="965"/>
      <c r="AP19" s="506"/>
      <c r="AQ19" s="506"/>
      <c r="AR19" s="506"/>
    </row>
    <row r="20" spans="1:44" x14ac:dyDescent="0.15">
      <c r="A20" s="966"/>
      <c r="B20" s="966"/>
      <c r="C20" s="240"/>
      <c r="D20" s="206"/>
      <c r="E20" s="206"/>
      <c r="F20" s="206"/>
      <c r="G20" s="206"/>
      <c r="H20" s="206"/>
      <c r="I20" s="964"/>
      <c r="J20" s="969"/>
      <c r="K20" s="969"/>
      <c r="L20" s="969"/>
      <c r="M20" s="969"/>
      <c r="N20" s="631" t="s">
        <v>89</v>
      </c>
      <c r="O20" s="632"/>
      <c r="P20" s="632"/>
      <c r="Q20" s="632"/>
      <c r="R20" s="632"/>
      <c r="S20" s="633"/>
      <c r="T20" s="511"/>
      <c r="U20" s="511"/>
      <c r="V20" s="511"/>
      <c r="W20" s="511"/>
      <c r="X20" s="982"/>
      <c r="Y20" s="983"/>
      <c r="Z20" s="983"/>
      <c r="AA20" s="984"/>
      <c r="AB20" s="240"/>
      <c r="AC20" s="206"/>
      <c r="AD20" s="206"/>
      <c r="AE20" s="964"/>
      <c r="AF20" s="973"/>
      <c r="AG20" s="974"/>
      <c r="AH20" s="975"/>
      <c r="AI20" s="965"/>
      <c r="AJ20" s="965"/>
      <c r="AK20" s="965"/>
      <c r="AL20" s="965"/>
      <c r="AM20" s="965"/>
      <c r="AN20" s="965"/>
      <c r="AO20" s="965"/>
      <c r="AP20" s="506"/>
      <c r="AQ20" s="506"/>
      <c r="AR20" s="506"/>
    </row>
    <row r="21" spans="1:44" x14ac:dyDescent="0.15">
      <c r="A21" s="966"/>
      <c r="B21" s="966"/>
      <c r="C21" s="634"/>
      <c r="D21" s="635"/>
      <c r="E21" s="635"/>
      <c r="F21" s="635"/>
      <c r="G21" s="635"/>
      <c r="H21" s="635"/>
      <c r="I21" s="636"/>
      <c r="J21" s="969"/>
      <c r="K21" s="969"/>
      <c r="L21" s="969"/>
      <c r="M21" s="969"/>
      <c r="N21" s="634" t="s">
        <v>88</v>
      </c>
      <c r="O21" s="635"/>
      <c r="P21" s="635"/>
      <c r="Q21" s="635"/>
      <c r="R21" s="635"/>
      <c r="S21" s="636"/>
      <c r="T21" s="511"/>
      <c r="U21" s="511"/>
      <c r="V21" s="511"/>
      <c r="W21" s="511"/>
      <c r="X21" s="985"/>
      <c r="Y21" s="986"/>
      <c r="Z21" s="986"/>
      <c r="AA21" s="987"/>
      <c r="AB21" s="634"/>
      <c r="AC21" s="635"/>
      <c r="AD21" s="635"/>
      <c r="AE21" s="636"/>
      <c r="AF21" s="976"/>
      <c r="AG21" s="977"/>
      <c r="AH21" s="978"/>
      <c r="AI21" s="965"/>
      <c r="AJ21" s="965"/>
      <c r="AK21" s="965"/>
      <c r="AL21" s="965"/>
      <c r="AM21" s="965"/>
      <c r="AN21" s="965"/>
      <c r="AO21" s="965"/>
      <c r="AP21" s="506"/>
      <c r="AQ21" s="506"/>
      <c r="AR21" s="506"/>
    </row>
    <row r="22" spans="1:44" x14ac:dyDescent="0.15">
      <c r="A22" s="966">
        <v>5</v>
      </c>
      <c r="B22" s="966"/>
      <c r="C22" s="506"/>
      <c r="D22" s="506"/>
      <c r="E22" s="506"/>
      <c r="F22" s="506"/>
      <c r="G22" s="506"/>
      <c r="H22" s="506"/>
      <c r="I22" s="506"/>
      <c r="J22" s="969"/>
      <c r="K22" s="969"/>
      <c r="L22" s="969"/>
      <c r="M22" s="969"/>
      <c r="N22" s="627" t="s">
        <v>90</v>
      </c>
      <c r="O22" s="628"/>
      <c r="P22" s="628"/>
      <c r="Q22" s="628"/>
      <c r="R22" s="628"/>
      <c r="S22" s="629"/>
      <c r="T22" s="511"/>
      <c r="U22" s="511"/>
      <c r="V22" s="511"/>
      <c r="W22" s="511"/>
      <c r="X22" s="979"/>
      <c r="Y22" s="980"/>
      <c r="Z22" s="980"/>
      <c r="AA22" s="981"/>
      <c r="AB22" s="968"/>
      <c r="AC22" s="777"/>
      <c r="AD22" s="777"/>
      <c r="AE22" s="853"/>
      <c r="AF22" s="970"/>
      <c r="AG22" s="971"/>
      <c r="AH22" s="972"/>
      <c r="AI22" s="965"/>
      <c r="AJ22" s="965"/>
      <c r="AK22" s="965"/>
      <c r="AL22" s="965"/>
      <c r="AM22" s="965"/>
      <c r="AN22" s="965"/>
      <c r="AO22" s="965"/>
      <c r="AP22" s="506"/>
      <c r="AQ22" s="506"/>
      <c r="AR22" s="506"/>
    </row>
    <row r="23" spans="1:44" x14ac:dyDescent="0.15">
      <c r="A23" s="966"/>
      <c r="B23" s="966"/>
      <c r="C23" s="506"/>
      <c r="D23" s="506"/>
      <c r="E23" s="506"/>
      <c r="F23" s="506"/>
      <c r="G23" s="506"/>
      <c r="H23" s="506"/>
      <c r="I23" s="506"/>
      <c r="J23" s="969"/>
      <c r="K23" s="969"/>
      <c r="L23" s="969"/>
      <c r="M23" s="969"/>
      <c r="N23" s="631" t="s">
        <v>89</v>
      </c>
      <c r="O23" s="632"/>
      <c r="P23" s="632"/>
      <c r="Q23" s="632"/>
      <c r="R23" s="632"/>
      <c r="S23" s="633"/>
      <c r="T23" s="511"/>
      <c r="U23" s="511"/>
      <c r="V23" s="511"/>
      <c r="W23" s="511"/>
      <c r="X23" s="982"/>
      <c r="Y23" s="983"/>
      <c r="Z23" s="983"/>
      <c r="AA23" s="984"/>
      <c r="AB23" s="240"/>
      <c r="AC23" s="206"/>
      <c r="AD23" s="206"/>
      <c r="AE23" s="964"/>
      <c r="AF23" s="973"/>
      <c r="AG23" s="974"/>
      <c r="AH23" s="975"/>
      <c r="AI23" s="965"/>
      <c r="AJ23" s="965"/>
      <c r="AK23" s="965"/>
      <c r="AL23" s="965"/>
      <c r="AM23" s="965"/>
      <c r="AN23" s="965"/>
      <c r="AO23" s="965"/>
      <c r="AP23" s="506"/>
      <c r="AQ23" s="506"/>
      <c r="AR23" s="506"/>
    </row>
    <row r="24" spans="1:44" x14ac:dyDescent="0.15">
      <c r="A24" s="966"/>
      <c r="B24" s="966"/>
      <c r="C24" s="506"/>
      <c r="D24" s="506"/>
      <c r="E24" s="506"/>
      <c r="F24" s="506"/>
      <c r="G24" s="506"/>
      <c r="H24" s="506"/>
      <c r="I24" s="506"/>
      <c r="J24" s="969"/>
      <c r="K24" s="969"/>
      <c r="L24" s="969"/>
      <c r="M24" s="969"/>
      <c r="N24" s="634" t="s">
        <v>437</v>
      </c>
      <c r="O24" s="635"/>
      <c r="P24" s="635"/>
      <c r="Q24" s="635"/>
      <c r="R24" s="635"/>
      <c r="S24" s="636"/>
      <c r="T24" s="511"/>
      <c r="U24" s="511"/>
      <c r="V24" s="511"/>
      <c r="W24" s="511"/>
      <c r="X24" s="985"/>
      <c r="Y24" s="986"/>
      <c r="Z24" s="986"/>
      <c r="AA24" s="987"/>
      <c r="AB24" s="634"/>
      <c r="AC24" s="635"/>
      <c r="AD24" s="635"/>
      <c r="AE24" s="636"/>
      <c r="AF24" s="976"/>
      <c r="AG24" s="977"/>
      <c r="AH24" s="978"/>
      <c r="AI24" s="965"/>
      <c r="AJ24" s="965"/>
      <c r="AK24" s="965"/>
      <c r="AL24" s="965"/>
      <c r="AM24" s="965"/>
      <c r="AN24" s="965"/>
      <c r="AO24" s="965"/>
      <c r="AP24" s="506"/>
      <c r="AQ24" s="506"/>
      <c r="AR24" s="506"/>
    </row>
    <row r="25" spans="1:44" x14ac:dyDescent="0.15">
      <c r="A25" s="966">
        <v>6</v>
      </c>
      <c r="B25" s="966"/>
      <c r="C25" s="506"/>
      <c r="D25" s="506"/>
      <c r="E25" s="506"/>
      <c r="F25" s="506"/>
      <c r="G25" s="506"/>
      <c r="H25" s="506"/>
      <c r="I25" s="506"/>
      <c r="J25" s="969"/>
      <c r="K25" s="969"/>
      <c r="L25" s="969"/>
      <c r="M25" s="969"/>
      <c r="N25" s="627" t="s">
        <v>316</v>
      </c>
      <c r="O25" s="628"/>
      <c r="P25" s="628"/>
      <c r="Q25" s="628"/>
      <c r="R25" s="628"/>
      <c r="S25" s="629"/>
      <c r="T25" s="511"/>
      <c r="U25" s="511"/>
      <c r="V25" s="511"/>
      <c r="W25" s="511"/>
      <c r="X25" s="979"/>
      <c r="Y25" s="980"/>
      <c r="Z25" s="980"/>
      <c r="AA25" s="981"/>
      <c r="AB25" s="968"/>
      <c r="AC25" s="777"/>
      <c r="AD25" s="777"/>
      <c r="AE25" s="853"/>
      <c r="AF25" s="970"/>
      <c r="AG25" s="971"/>
      <c r="AH25" s="972"/>
      <c r="AI25" s="965"/>
      <c r="AJ25" s="965"/>
      <c r="AK25" s="965"/>
      <c r="AL25" s="965"/>
      <c r="AM25" s="965"/>
      <c r="AN25" s="965"/>
      <c r="AO25" s="965"/>
      <c r="AP25" s="506"/>
      <c r="AQ25" s="506"/>
      <c r="AR25" s="506"/>
    </row>
    <row r="26" spans="1:44" x14ac:dyDescent="0.15">
      <c r="A26" s="966"/>
      <c r="B26" s="966"/>
      <c r="C26" s="506"/>
      <c r="D26" s="506"/>
      <c r="E26" s="506"/>
      <c r="F26" s="506"/>
      <c r="G26" s="506"/>
      <c r="H26" s="506"/>
      <c r="I26" s="506"/>
      <c r="J26" s="969"/>
      <c r="K26" s="969"/>
      <c r="L26" s="969"/>
      <c r="M26" s="969"/>
      <c r="N26" s="631" t="s">
        <v>499</v>
      </c>
      <c r="O26" s="632"/>
      <c r="P26" s="632"/>
      <c r="Q26" s="632"/>
      <c r="R26" s="632"/>
      <c r="S26" s="633"/>
      <c r="T26" s="511"/>
      <c r="U26" s="511"/>
      <c r="V26" s="511"/>
      <c r="W26" s="511"/>
      <c r="X26" s="982"/>
      <c r="Y26" s="983"/>
      <c r="Z26" s="983"/>
      <c r="AA26" s="984"/>
      <c r="AB26" s="240"/>
      <c r="AC26" s="206"/>
      <c r="AD26" s="206"/>
      <c r="AE26" s="964"/>
      <c r="AF26" s="973"/>
      <c r="AG26" s="974"/>
      <c r="AH26" s="975"/>
      <c r="AI26" s="965"/>
      <c r="AJ26" s="965"/>
      <c r="AK26" s="965"/>
      <c r="AL26" s="965"/>
      <c r="AM26" s="965"/>
      <c r="AN26" s="965"/>
      <c r="AO26" s="965"/>
      <c r="AP26" s="506"/>
      <c r="AQ26" s="506"/>
      <c r="AR26" s="506"/>
    </row>
    <row r="27" spans="1:44" x14ac:dyDescent="0.15">
      <c r="A27" s="966"/>
      <c r="B27" s="966"/>
      <c r="C27" s="506"/>
      <c r="D27" s="506"/>
      <c r="E27" s="506"/>
      <c r="F27" s="506"/>
      <c r="G27" s="506"/>
      <c r="H27" s="506"/>
      <c r="I27" s="506"/>
      <c r="J27" s="969"/>
      <c r="K27" s="969"/>
      <c r="L27" s="969"/>
      <c r="M27" s="969"/>
      <c r="N27" s="634" t="s">
        <v>437</v>
      </c>
      <c r="O27" s="635"/>
      <c r="P27" s="635"/>
      <c r="Q27" s="635"/>
      <c r="R27" s="635"/>
      <c r="S27" s="636"/>
      <c r="T27" s="511"/>
      <c r="U27" s="511"/>
      <c r="V27" s="511"/>
      <c r="W27" s="511"/>
      <c r="X27" s="985"/>
      <c r="Y27" s="986"/>
      <c r="Z27" s="986"/>
      <c r="AA27" s="987"/>
      <c r="AB27" s="634"/>
      <c r="AC27" s="635"/>
      <c r="AD27" s="635"/>
      <c r="AE27" s="636"/>
      <c r="AF27" s="976"/>
      <c r="AG27" s="977"/>
      <c r="AH27" s="978"/>
      <c r="AI27" s="965"/>
      <c r="AJ27" s="965"/>
      <c r="AK27" s="965"/>
      <c r="AL27" s="965"/>
      <c r="AM27" s="965"/>
      <c r="AN27" s="965"/>
      <c r="AO27" s="965"/>
      <c r="AP27" s="506"/>
      <c r="AQ27" s="506"/>
      <c r="AR27" s="506"/>
    </row>
    <row r="28" spans="1:44" x14ac:dyDescent="0.15">
      <c r="A28" s="966">
        <v>7</v>
      </c>
      <c r="B28" s="966"/>
      <c r="C28" s="506"/>
      <c r="D28" s="506"/>
      <c r="E28" s="506"/>
      <c r="F28" s="506"/>
      <c r="G28" s="506"/>
      <c r="H28" s="506"/>
      <c r="I28" s="506"/>
      <c r="J28" s="969"/>
      <c r="K28" s="969"/>
      <c r="L28" s="969"/>
      <c r="M28" s="969"/>
      <c r="N28" s="627" t="s">
        <v>316</v>
      </c>
      <c r="O28" s="628"/>
      <c r="P28" s="628"/>
      <c r="Q28" s="628"/>
      <c r="R28" s="628"/>
      <c r="S28" s="629"/>
      <c r="T28" s="511"/>
      <c r="U28" s="511"/>
      <c r="V28" s="511"/>
      <c r="W28" s="511"/>
      <c r="X28" s="979"/>
      <c r="Y28" s="980"/>
      <c r="Z28" s="980"/>
      <c r="AA28" s="981"/>
      <c r="AB28" s="968"/>
      <c r="AC28" s="777"/>
      <c r="AD28" s="777"/>
      <c r="AE28" s="853"/>
      <c r="AF28" s="969"/>
      <c r="AG28" s="969"/>
      <c r="AH28" s="969"/>
      <c r="AI28" s="965"/>
      <c r="AJ28" s="965"/>
      <c r="AK28" s="965"/>
      <c r="AL28" s="965"/>
      <c r="AM28" s="965"/>
      <c r="AN28" s="965"/>
      <c r="AO28" s="965"/>
      <c r="AP28" s="506"/>
      <c r="AQ28" s="506"/>
      <c r="AR28" s="506"/>
    </row>
    <row r="29" spans="1:44" x14ac:dyDescent="0.15">
      <c r="A29" s="966"/>
      <c r="B29" s="966"/>
      <c r="C29" s="506"/>
      <c r="D29" s="506"/>
      <c r="E29" s="506"/>
      <c r="F29" s="506"/>
      <c r="G29" s="506"/>
      <c r="H29" s="506"/>
      <c r="I29" s="506"/>
      <c r="J29" s="969"/>
      <c r="K29" s="969"/>
      <c r="L29" s="969"/>
      <c r="M29" s="969"/>
      <c r="N29" s="631" t="s">
        <v>499</v>
      </c>
      <c r="O29" s="632"/>
      <c r="P29" s="632"/>
      <c r="Q29" s="632"/>
      <c r="R29" s="632"/>
      <c r="S29" s="633"/>
      <c r="T29" s="511"/>
      <c r="U29" s="511"/>
      <c r="V29" s="511"/>
      <c r="W29" s="511"/>
      <c r="X29" s="982"/>
      <c r="Y29" s="983"/>
      <c r="Z29" s="983"/>
      <c r="AA29" s="984"/>
      <c r="AB29" s="240"/>
      <c r="AC29" s="206"/>
      <c r="AD29" s="206"/>
      <c r="AE29" s="964"/>
      <c r="AF29" s="969"/>
      <c r="AG29" s="969"/>
      <c r="AH29" s="969"/>
      <c r="AI29" s="965"/>
      <c r="AJ29" s="965"/>
      <c r="AK29" s="965"/>
      <c r="AL29" s="965"/>
      <c r="AM29" s="965"/>
      <c r="AN29" s="965"/>
      <c r="AO29" s="965"/>
      <c r="AP29" s="506"/>
      <c r="AQ29" s="506"/>
      <c r="AR29" s="506"/>
    </row>
    <row r="30" spans="1:44" x14ac:dyDescent="0.15">
      <c r="A30" s="966"/>
      <c r="B30" s="966"/>
      <c r="C30" s="506"/>
      <c r="D30" s="506"/>
      <c r="E30" s="506"/>
      <c r="F30" s="506"/>
      <c r="G30" s="506"/>
      <c r="H30" s="506"/>
      <c r="I30" s="506"/>
      <c r="J30" s="969"/>
      <c r="K30" s="969"/>
      <c r="L30" s="969"/>
      <c r="M30" s="969"/>
      <c r="N30" s="634" t="s">
        <v>437</v>
      </c>
      <c r="O30" s="635"/>
      <c r="P30" s="635"/>
      <c r="Q30" s="635"/>
      <c r="R30" s="635"/>
      <c r="S30" s="636"/>
      <c r="T30" s="511"/>
      <c r="U30" s="511"/>
      <c r="V30" s="511"/>
      <c r="W30" s="511"/>
      <c r="X30" s="985"/>
      <c r="Y30" s="986"/>
      <c r="Z30" s="986"/>
      <c r="AA30" s="987"/>
      <c r="AB30" s="634"/>
      <c r="AC30" s="635"/>
      <c r="AD30" s="635"/>
      <c r="AE30" s="636"/>
      <c r="AF30" s="969"/>
      <c r="AG30" s="969"/>
      <c r="AH30" s="969"/>
      <c r="AI30" s="965"/>
      <c r="AJ30" s="965"/>
      <c r="AK30" s="965"/>
      <c r="AL30" s="965"/>
      <c r="AM30" s="965"/>
      <c r="AN30" s="965"/>
      <c r="AO30" s="965"/>
      <c r="AP30" s="506"/>
      <c r="AQ30" s="506"/>
      <c r="AR30" s="506"/>
    </row>
    <row r="31" spans="1:44" x14ac:dyDescent="0.15">
      <c r="A31" s="966">
        <v>8</v>
      </c>
      <c r="B31" s="966"/>
      <c r="C31" s="506"/>
      <c r="D31" s="506"/>
      <c r="E31" s="506"/>
      <c r="F31" s="506"/>
      <c r="G31" s="506"/>
      <c r="H31" s="506"/>
      <c r="I31" s="506"/>
      <c r="J31" s="967"/>
      <c r="K31" s="506"/>
      <c r="L31" s="506"/>
      <c r="M31" s="506"/>
      <c r="N31" s="627"/>
      <c r="O31" s="628"/>
      <c r="P31" s="628"/>
      <c r="Q31" s="628"/>
      <c r="R31" s="628"/>
      <c r="S31" s="629"/>
      <c r="T31" s="506"/>
      <c r="U31" s="506"/>
      <c r="V31" s="506"/>
      <c r="W31" s="506"/>
      <c r="X31" s="852"/>
      <c r="Y31" s="777"/>
      <c r="Z31" s="777"/>
      <c r="AA31" s="853"/>
      <c r="AB31" s="852"/>
      <c r="AC31" s="777"/>
      <c r="AD31" s="777"/>
      <c r="AE31" s="853"/>
      <c r="AF31" s="506"/>
      <c r="AG31" s="506"/>
      <c r="AH31" s="506"/>
      <c r="AI31" s="965"/>
      <c r="AJ31" s="965"/>
      <c r="AK31" s="965"/>
      <c r="AL31" s="965"/>
      <c r="AM31" s="965"/>
      <c r="AN31" s="965"/>
      <c r="AO31" s="965"/>
      <c r="AP31" s="506"/>
      <c r="AQ31" s="506"/>
      <c r="AR31" s="506"/>
    </row>
    <row r="32" spans="1:44" x14ac:dyDescent="0.15">
      <c r="A32" s="966"/>
      <c r="B32" s="966"/>
      <c r="C32" s="506"/>
      <c r="D32" s="506"/>
      <c r="E32" s="506"/>
      <c r="F32" s="506"/>
      <c r="G32" s="506"/>
      <c r="H32" s="506"/>
      <c r="I32" s="506"/>
      <c r="J32" s="506"/>
      <c r="K32" s="506"/>
      <c r="L32" s="506"/>
      <c r="M32" s="506"/>
      <c r="N32" s="631"/>
      <c r="O32" s="632"/>
      <c r="P32" s="632"/>
      <c r="Q32" s="632"/>
      <c r="R32" s="632"/>
      <c r="S32" s="633"/>
      <c r="T32" s="506"/>
      <c r="U32" s="506"/>
      <c r="V32" s="506"/>
      <c r="W32" s="506"/>
      <c r="X32" s="240"/>
      <c r="Y32" s="206"/>
      <c r="Z32" s="206"/>
      <c r="AA32" s="964"/>
      <c r="AB32" s="240"/>
      <c r="AC32" s="206"/>
      <c r="AD32" s="206"/>
      <c r="AE32" s="964"/>
      <c r="AF32" s="506"/>
      <c r="AG32" s="506"/>
      <c r="AH32" s="506"/>
      <c r="AI32" s="965"/>
      <c r="AJ32" s="965"/>
      <c r="AK32" s="965"/>
      <c r="AL32" s="965"/>
      <c r="AM32" s="965"/>
      <c r="AN32" s="965"/>
      <c r="AO32" s="965"/>
      <c r="AP32" s="506"/>
      <c r="AQ32" s="506"/>
      <c r="AR32" s="506"/>
    </row>
    <row r="33" spans="1:44" x14ac:dyDescent="0.15">
      <c r="A33" s="966"/>
      <c r="B33" s="966"/>
      <c r="C33" s="506"/>
      <c r="D33" s="506"/>
      <c r="E33" s="506"/>
      <c r="F33" s="506"/>
      <c r="G33" s="506"/>
      <c r="H33" s="506"/>
      <c r="I33" s="506"/>
      <c r="J33" s="506"/>
      <c r="K33" s="506"/>
      <c r="L33" s="506"/>
      <c r="M33" s="506"/>
      <c r="N33" s="634"/>
      <c r="O33" s="635"/>
      <c r="P33" s="635"/>
      <c r="Q33" s="635"/>
      <c r="R33" s="635"/>
      <c r="S33" s="636"/>
      <c r="T33" s="506"/>
      <c r="U33" s="506"/>
      <c r="V33" s="506"/>
      <c r="W33" s="506"/>
      <c r="X33" s="634"/>
      <c r="Y33" s="635"/>
      <c r="Z33" s="635"/>
      <c r="AA33" s="636"/>
      <c r="AB33" s="634"/>
      <c r="AC33" s="635"/>
      <c r="AD33" s="635"/>
      <c r="AE33" s="636"/>
      <c r="AF33" s="506"/>
      <c r="AG33" s="506"/>
      <c r="AH33" s="506"/>
      <c r="AI33" s="965"/>
      <c r="AJ33" s="965"/>
      <c r="AK33" s="965"/>
      <c r="AL33" s="965"/>
      <c r="AM33" s="965"/>
      <c r="AN33" s="965"/>
      <c r="AO33" s="965"/>
      <c r="AP33" s="506"/>
      <c r="AQ33" s="506"/>
      <c r="AR33" s="506"/>
    </row>
    <row r="34" spans="1:44" x14ac:dyDescent="0.15">
      <c r="A34" s="966">
        <v>9</v>
      </c>
      <c r="B34" s="966"/>
      <c r="C34" s="506"/>
      <c r="D34" s="506"/>
      <c r="E34" s="506"/>
      <c r="F34" s="506"/>
      <c r="G34" s="506"/>
      <c r="H34" s="506"/>
      <c r="I34" s="506"/>
      <c r="J34" s="506"/>
      <c r="K34" s="506"/>
      <c r="L34" s="506"/>
      <c r="M34" s="506"/>
      <c r="N34" s="627"/>
      <c r="O34" s="628"/>
      <c r="P34" s="628"/>
      <c r="Q34" s="628"/>
      <c r="R34" s="628"/>
      <c r="S34" s="629"/>
      <c r="T34" s="506"/>
      <c r="U34" s="506"/>
      <c r="V34" s="506"/>
      <c r="W34" s="506"/>
      <c r="X34" s="852"/>
      <c r="Y34" s="777"/>
      <c r="Z34" s="777"/>
      <c r="AA34" s="853"/>
      <c r="AB34" s="852"/>
      <c r="AC34" s="777"/>
      <c r="AD34" s="777"/>
      <c r="AE34" s="853"/>
      <c r="AF34" s="506"/>
      <c r="AG34" s="506"/>
      <c r="AH34" s="506"/>
      <c r="AI34" s="965"/>
      <c r="AJ34" s="965"/>
      <c r="AK34" s="965"/>
      <c r="AL34" s="965"/>
      <c r="AM34" s="965"/>
      <c r="AN34" s="965"/>
      <c r="AO34" s="965"/>
      <c r="AP34" s="506"/>
      <c r="AQ34" s="506"/>
      <c r="AR34" s="506"/>
    </row>
    <row r="35" spans="1:44" x14ac:dyDescent="0.15">
      <c r="A35" s="966"/>
      <c r="B35" s="966"/>
      <c r="C35" s="506"/>
      <c r="D35" s="506"/>
      <c r="E35" s="506"/>
      <c r="F35" s="506"/>
      <c r="G35" s="506"/>
      <c r="H35" s="506"/>
      <c r="I35" s="506"/>
      <c r="J35" s="506"/>
      <c r="K35" s="506"/>
      <c r="L35" s="506"/>
      <c r="M35" s="506"/>
      <c r="N35" s="631"/>
      <c r="O35" s="632"/>
      <c r="P35" s="632"/>
      <c r="Q35" s="632"/>
      <c r="R35" s="632"/>
      <c r="S35" s="633"/>
      <c r="T35" s="506"/>
      <c r="U35" s="506"/>
      <c r="V35" s="506"/>
      <c r="W35" s="506"/>
      <c r="X35" s="240"/>
      <c r="Y35" s="206"/>
      <c r="Z35" s="206"/>
      <c r="AA35" s="964"/>
      <c r="AB35" s="240"/>
      <c r="AC35" s="206"/>
      <c r="AD35" s="206"/>
      <c r="AE35" s="964"/>
      <c r="AF35" s="506"/>
      <c r="AG35" s="506"/>
      <c r="AH35" s="506"/>
      <c r="AI35" s="965"/>
      <c r="AJ35" s="965"/>
      <c r="AK35" s="965"/>
      <c r="AL35" s="965"/>
      <c r="AM35" s="965"/>
      <c r="AN35" s="965"/>
      <c r="AO35" s="965"/>
      <c r="AP35" s="506"/>
      <c r="AQ35" s="506"/>
      <c r="AR35" s="506"/>
    </row>
    <row r="36" spans="1:44" x14ac:dyDescent="0.15">
      <c r="A36" s="966"/>
      <c r="B36" s="966"/>
      <c r="C36" s="506"/>
      <c r="D36" s="506"/>
      <c r="E36" s="506"/>
      <c r="F36" s="506"/>
      <c r="G36" s="506"/>
      <c r="H36" s="506"/>
      <c r="I36" s="506"/>
      <c r="J36" s="506"/>
      <c r="K36" s="506"/>
      <c r="L36" s="506"/>
      <c r="M36" s="506"/>
      <c r="N36" s="634"/>
      <c r="O36" s="635"/>
      <c r="P36" s="635"/>
      <c r="Q36" s="635"/>
      <c r="R36" s="635"/>
      <c r="S36" s="636"/>
      <c r="T36" s="506"/>
      <c r="U36" s="506"/>
      <c r="V36" s="506"/>
      <c r="W36" s="506"/>
      <c r="X36" s="634"/>
      <c r="Y36" s="635"/>
      <c r="Z36" s="635"/>
      <c r="AA36" s="636"/>
      <c r="AB36" s="634"/>
      <c r="AC36" s="635"/>
      <c r="AD36" s="635"/>
      <c r="AE36" s="636"/>
      <c r="AF36" s="506"/>
      <c r="AG36" s="506"/>
      <c r="AH36" s="506"/>
      <c r="AI36" s="965"/>
      <c r="AJ36" s="965"/>
      <c r="AK36" s="965"/>
      <c r="AL36" s="965"/>
      <c r="AM36" s="965"/>
      <c r="AN36" s="965"/>
      <c r="AO36" s="965"/>
      <c r="AP36" s="506"/>
      <c r="AQ36" s="506"/>
      <c r="AR36" s="506"/>
    </row>
    <row r="37" spans="1:44" x14ac:dyDescent="0.15">
      <c r="A37" s="966">
        <v>10</v>
      </c>
      <c r="B37" s="966"/>
      <c r="C37" s="506"/>
      <c r="D37" s="506"/>
      <c r="E37" s="506"/>
      <c r="F37" s="506"/>
      <c r="G37" s="506"/>
      <c r="H37" s="506"/>
      <c r="I37" s="506"/>
      <c r="J37" s="506"/>
      <c r="K37" s="506"/>
      <c r="L37" s="506"/>
      <c r="M37" s="506"/>
      <c r="N37" s="627"/>
      <c r="O37" s="628"/>
      <c r="P37" s="628"/>
      <c r="Q37" s="628"/>
      <c r="R37" s="628"/>
      <c r="S37" s="629"/>
      <c r="T37" s="506"/>
      <c r="U37" s="506"/>
      <c r="V37" s="506"/>
      <c r="W37" s="506"/>
      <c r="X37" s="852"/>
      <c r="Y37" s="777"/>
      <c r="Z37" s="777"/>
      <c r="AA37" s="853"/>
      <c r="AB37" s="852"/>
      <c r="AC37" s="777"/>
      <c r="AD37" s="777"/>
      <c r="AE37" s="853"/>
      <c r="AF37" s="506"/>
      <c r="AG37" s="506"/>
      <c r="AH37" s="506"/>
      <c r="AI37" s="965"/>
      <c r="AJ37" s="965"/>
      <c r="AK37" s="965"/>
      <c r="AL37" s="965"/>
      <c r="AM37" s="965"/>
      <c r="AN37" s="965"/>
      <c r="AO37" s="965"/>
      <c r="AP37" s="506"/>
      <c r="AQ37" s="506"/>
      <c r="AR37" s="506"/>
    </row>
    <row r="38" spans="1:44" x14ac:dyDescent="0.15">
      <c r="A38" s="966"/>
      <c r="B38" s="966"/>
      <c r="C38" s="506"/>
      <c r="D38" s="506"/>
      <c r="E38" s="506"/>
      <c r="F38" s="506"/>
      <c r="G38" s="506"/>
      <c r="H38" s="506"/>
      <c r="I38" s="506"/>
      <c r="J38" s="506"/>
      <c r="K38" s="506"/>
      <c r="L38" s="506"/>
      <c r="M38" s="506"/>
      <c r="N38" s="631"/>
      <c r="O38" s="632"/>
      <c r="P38" s="632"/>
      <c r="Q38" s="632"/>
      <c r="R38" s="632"/>
      <c r="S38" s="633"/>
      <c r="T38" s="506"/>
      <c r="U38" s="506"/>
      <c r="V38" s="506"/>
      <c r="W38" s="506"/>
      <c r="X38" s="240"/>
      <c r="Y38" s="206"/>
      <c r="Z38" s="206"/>
      <c r="AA38" s="964"/>
      <c r="AB38" s="240"/>
      <c r="AC38" s="206"/>
      <c r="AD38" s="206"/>
      <c r="AE38" s="964"/>
      <c r="AF38" s="506"/>
      <c r="AG38" s="506"/>
      <c r="AH38" s="506"/>
      <c r="AI38" s="965"/>
      <c r="AJ38" s="965"/>
      <c r="AK38" s="965"/>
      <c r="AL38" s="965"/>
      <c r="AM38" s="965"/>
      <c r="AN38" s="965"/>
      <c r="AO38" s="965"/>
      <c r="AP38" s="506"/>
      <c r="AQ38" s="506"/>
      <c r="AR38" s="506"/>
    </row>
    <row r="39" spans="1:44" x14ac:dyDescent="0.15">
      <c r="A39" s="966"/>
      <c r="B39" s="966"/>
      <c r="C39" s="506"/>
      <c r="D39" s="506"/>
      <c r="E39" s="506"/>
      <c r="F39" s="506"/>
      <c r="G39" s="506"/>
      <c r="H39" s="506"/>
      <c r="I39" s="506"/>
      <c r="J39" s="506"/>
      <c r="K39" s="506"/>
      <c r="L39" s="506"/>
      <c r="M39" s="506"/>
      <c r="N39" s="634"/>
      <c r="O39" s="635"/>
      <c r="P39" s="635"/>
      <c r="Q39" s="635"/>
      <c r="R39" s="635"/>
      <c r="S39" s="636"/>
      <c r="T39" s="506"/>
      <c r="U39" s="506"/>
      <c r="V39" s="506"/>
      <c r="W39" s="506"/>
      <c r="X39" s="634"/>
      <c r="Y39" s="635"/>
      <c r="Z39" s="635"/>
      <c r="AA39" s="636"/>
      <c r="AB39" s="634"/>
      <c r="AC39" s="635"/>
      <c r="AD39" s="635"/>
      <c r="AE39" s="636"/>
      <c r="AF39" s="506"/>
      <c r="AG39" s="506"/>
      <c r="AH39" s="506"/>
      <c r="AI39" s="965"/>
      <c r="AJ39" s="965"/>
      <c r="AK39" s="965"/>
      <c r="AL39" s="965"/>
      <c r="AM39" s="965"/>
      <c r="AN39" s="965"/>
      <c r="AO39" s="965"/>
      <c r="AP39" s="506"/>
      <c r="AQ39" s="506"/>
      <c r="AR39" s="506"/>
    </row>
    <row r="40" spans="1:44" ht="24" x14ac:dyDescent="0.15">
      <c r="A40" s="111"/>
      <c r="B40" s="112"/>
      <c r="C40" s="106"/>
      <c r="D40" s="106"/>
      <c r="E40" s="106"/>
      <c r="F40" s="106"/>
      <c r="G40" s="106"/>
      <c r="H40" s="106"/>
      <c r="I40" s="106"/>
      <c r="J40" s="106"/>
      <c r="K40" s="106"/>
      <c r="L40" s="106"/>
      <c r="M40" s="106"/>
      <c r="N40" s="106"/>
      <c r="O40" s="107"/>
      <c r="P40" s="506" t="s">
        <v>87</v>
      </c>
      <c r="Q40" s="506"/>
      <c r="R40" s="506"/>
      <c r="S40" s="506"/>
      <c r="T40" s="511">
        <f>SUM(T10:W30)</f>
        <v>7480</v>
      </c>
      <c r="U40" s="511"/>
      <c r="V40" s="511"/>
      <c r="W40" s="511"/>
      <c r="X40" s="960">
        <f>SUM(X10:AA39)</f>
        <v>0</v>
      </c>
      <c r="Y40" s="961"/>
      <c r="Z40" s="961"/>
      <c r="AA40" s="962"/>
      <c r="AB40" s="960">
        <f>SUM(AB10:AE39)</f>
        <v>4400</v>
      </c>
      <c r="AC40" s="961"/>
      <c r="AD40" s="961"/>
      <c r="AE40" s="962"/>
      <c r="AF40" s="963" t="s">
        <v>131</v>
      </c>
      <c r="AG40" s="511"/>
      <c r="AH40" s="511"/>
      <c r="AI40" s="511"/>
      <c r="AJ40" s="511"/>
      <c r="AK40" s="511"/>
      <c r="AL40" s="511">
        <f>SUM(T40:AE40)</f>
        <v>11880</v>
      </c>
      <c r="AM40" s="511"/>
      <c r="AN40" s="511"/>
      <c r="AO40" s="511"/>
      <c r="AP40" s="511"/>
      <c r="AQ40" s="511"/>
      <c r="AR40" s="511"/>
    </row>
    <row r="41" spans="1:44" x14ac:dyDescent="0.15">
      <c r="A41" s="235" t="s">
        <v>315</v>
      </c>
      <c r="B41" s="235"/>
      <c r="C41" s="235"/>
      <c r="D41" s="235"/>
      <c r="E41" s="235"/>
      <c r="F41" s="235"/>
      <c r="G41" s="235"/>
      <c r="H41" s="235"/>
      <c r="I41" s="235"/>
      <c r="J41" s="235"/>
      <c r="K41" s="235"/>
      <c r="L41" s="235"/>
      <c r="M41" s="235"/>
      <c r="N41" s="235"/>
      <c r="O41" s="235"/>
      <c r="P41" s="235"/>
      <c r="Q41" s="235"/>
      <c r="R41" s="235"/>
      <c r="S41" s="235"/>
      <c r="T41" s="113"/>
      <c r="U41" s="113"/>
      <c r="V41" s="113"/>
      <c r="AB41" s="777" t="s">
        <v>444</v>
      </c>
      <c r="AC41" s="777"/>
      <c r="AD41" s="777"/>
      <c r="AE41" s="777"/>
      <c r="AF41" s="777"/>
      <c r="AG41" s="777"/>
      <c r="AH41" s="777"/>
      <c r="AI41" s="777"/>
      <c r="AJ41" s="777"/>
      <c r="AK41" s="777"/>
      <c r="AL41" s="777"/>
      <c r="AM41" s="777"/>
      <c r="AN41" s="777"/>
      <c r="AO41" s="777"/>
      <c r="AP41" s="777"/>
      <c r="AQ41" s="777"/>
      <c r="AR41" s="777"/>
    </row>
    <row r="42" spans="1:44" x14ac:dyDescent="0.15">
      <c r="A42" s="207" t="s">
        <v>14</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row>
    <row r="43" spans="1:44" x14ac:dyDescent="0.15">
      <c r="A43" s="958" t="s">
        <v>86</v>
      </c>
      <c r="B43" s="958"/>
      <c r="C43" s="958"/>
      <c r="D43" s="958"/>
      <c r="E43" s="958"/>
      <c r="F43" s="958"/>
      <c r="G43" s="958"/>
      <c r="H43" s="958"/>
      <c r="I43" s="958"/>
      <c r="J43" s="958"/>
      <c r="K43" s="958"/>
      <c r="L43" s="958"/>
      <c r="M43" s="958"/>
      <c r="N43" s="958"/>
      <c r="O43" s="958"/>
      <c r="P43" s="958"/>
      <c r="Q43" s="958"/>
      <c r="R43" s="958"/>
      <c r="S43" s="958"/>
      <c r="T43" s="958"/>
      <c r="U43" s="958"/>
      <c r="V43" s="958"/>
      <c r="W43" s="958"/>
      <c r="X43" s="958"/>
      <c r="Y43" s="958"/>
      <c r="Z43" s="958"/>
      <c r="AA43" s="958"/>
      <c r="AB43" s="958"/>
      <c r="AC43" s="958"/>
      <c r="AD43" s="958"/>
      <c r="AE43" s="958"/>
      <c r="AF43" s="958"/>
      <c r="AG43" s="958"/>
      <c r="AH43" s="958"/>
      <c r="AI43" s="958"/>
      <c r="AJ43" s="958"/>
      <c r="AK43" s="958"/>
      <c r="AL43" s="958"/>
      <c r="AM43" s="958"/>
      <c r="AN43" s="958"/>
      <c r="AO43" s="958"/>
      <c r="AP43" s="958"/>
      <c r="AQ43" s="958"/>
      <c r="AR43" s="958"/>
    </row>
    <row r="44" spans="1:44" x14ac:dyDescent="0.15">
      <c r="A44" s="958" t="s">
        <v>445</v>
      </c>
      <c r="B44" s="958"/>
      <c r="C44" s="958"/>
      <c r="D44" s="958"/>
      <c r="E44" s="958"/>
      <c r="F44" s="958"/>
      <c r="G44" s="958"/>
      <c r="H44" s="958"/>
      <c r="I44" s="958"/>
      <c r="J44" s="958"/>
      <c r="K44" s="958"/>
      <c r="L44" s="958"/>
      <c r="M44" s="958"/>
      <c r="N44" s="958"/>
      <c r="O44" s="958"/>
      <c r="P44" s="958"/>
      <c r="Q44" s="958"/>
      <c r="R44" s="958"/>
      <c r="S44" s="958"/>
      <c r="T44" s="958"/>
      <c r="U44" s="958"/>
      <c r="V44" s="958"/>
      <c r="W44" s="958"/>
      <c r="X44" s="958"/>
      <c r="Y44" s="958"/>
      <c r="Z44" s="958"/>
      <c r="AA44" s="958"/>
      <c r="AB44" s="958"/>
      <c r="AC44" s="958"/>
      <c r="AD44" s="958"/>
      <c r="AE44" s="958"/>
      <c r="AF44" s="958"/>
      <c r="AG44" s="958"/>
      <c r="AH44" s="958"/>
      <c r="AI44" s="958"/>
      <c r="AJ44" s="958"/>
      <c r="AK44" s="958"/>
      <c r="AL44" s="958"/>
      <c r="AM44" s="958"/>
      <c r="AN44" s="958"/>
      <c r="AO44" s="958"/>
      <c r="AP44" s="958"/>
      <c r="AQ44" s="958"/>
      <c r="AR44" s="958"/>
    </row>
    <row r="45" spans="1:44" x14ac:dyDescent="0.15">
      <c r="A45" s="959" t="s">
        <v>446</v>
      </c>
      <c r="B45" s="959"/>
      <c r="C45" s="959"/>
      <c r="D45" s="959"/>
      <c r="E45" s="959"/>
      <c r="F45" s="959"/>
      <c r="G45" s="959"/>
      <c r="H45" s="959"/>
      <c r="I45" s="959"/>
      <c r="J45" s="959"/>
      <c r="K45" s="959"/>
      <c r="L45" s="959"/>
      <c r="M45" s="959"/>
      <c r="N45" s="959"/>
      <c r="O45" s="959"/>
      <c r="P45" s="959"/>
      <c r="Q45" s="959"/>
      <c r="R45" s="959"/>
      <c r="S45" s="959"/>
      <c r="T45" s="959"/>
      <c r="U45" s="959"/>
      <c r="V45" s="959"/>
      <c r="W45" s="959"/>
      <c r="X45" s="959"/>
      <c r="Y45" s="959"/>
      <c r="Z45" s="959"/>
      <c r="AA45" s="959"/>
      <c r="AB45" s="959"/>
      <c r="AC45" s="959"/>
      <c r="AD45" s="959"/>
      <c r="AE45" s="959"/>
      <c r="AF45" s="959"/>
      <c r="AG45" s="959"/>
      <c r="AH45" s="959"/>
      <c r="AI45" s="959"/>
      <c r="AJ45" s="959"/>
      <c r="AK45" s="959"/>
      <c r="AL45" s="959"/>
      <c r="AM45" s="959"/>
      <c r="AN45" s="959"/>
      <c r="AO45" s="959"/>
      <c r="AP45" s="959"/>
      <c r="AQ45" s="959"/>
      <c r="AR45" s="959"/>
    </row>
    <row r="46" spans="1:44" x14ac:dyDescent="0.15">
      <c r="A46" s="958" t="s">
        <v>85</v>
      </c>
      <c r="B46" s="958"/>
      <c r="C46" s="958"/>
      <c r="D46" s="958"/>
      <c r="E46" s="958"/>
      <c r="F46" s="958"/>
      <c r="G46" s="958"/>
      <c r="H46" s="958"/>
      <c r="I46" s="958"/>
      <c r="J46" s="958"/>
      <c r="K46" s="958"/>
      <c r="L46" s="958"/>
      <c r="M46" s="958"/>
      <c r="N46" s="958"/>
      <c r="O46" s="958"/>
      <c r="P46" s="958"/>
      <c r="Q46" s="958"/>
      <c r="R46" s="958"/>
      <c r="S46" s="958"/>
      <c r="T46" s="958"/>
      <c r="U46" s="958"/>
      <c r="V46" s="958"/>
      <c r="W46" s="958"/>
      <c r="X46" s="958"/>
      <c r="Y46" s="958"/>
      <c r="Z46" s="958"/>
      <c r="AA46" s="958"/>
      <c r="AB46" s="958"/>
      <c r="AC46" s="958"/>
      <c r="AD46" s="958"/>
      <c r="AE46" s="958"/>
      <c r="AF46" s="958"/>
      <c r="AG46" s="958"/>
      <c r="AH46" s="958"/>
      <c r="AI46" s="958"/>
      <c r="AJ46" s="958"/>
      <c r="AK46" s="958"/>
      <c r="AL46" s="958"/>
      <c r="AM46" s="958"/>
      <c r="AN46" s="958"/>
      <c r="AO46" s="958"/>
      <c r="AP46" s="958"/>
      <c r="AQ46" s="958"/>
      <c r="AR46" s="958"/>
    </row>
    <row r="47" spans="1:44" x14ac:dyDescent="0.15">
      <c r="A47" s="958" t="s">
        <v>84</v>
      </c>
      <c r="B47" s="958"/>
      <c r="C47" s="958"/>
      <c r="D47" s="958"/>
      <c r="E47" s="958"/>
      <c r="F47" s="958"/>
      <c r="G47" s="958"/>
      <c r="H47" s="958"/>
      <c r="I47" s="958"/>
      <c r="J47" s="958"/>
      <c r="K47" s="958"/>
      <c r="L47" s="958"/>
      <c r="M47" s="958"/>
      <c r="N47" s="958"/>
      <c r="O47" s="958"/>
      <c r="P47" s="958"/>
      <c r="Q47" s="958"/>
      <c r="R47" s="958"/>
      <c r="S47" s="958"/>
      <c r="T47" s="958"/>
      <c r="U47" s="958"/>
      <c r="V47" s="958"/>
      <c r="W47" s="958"/>
      <c r="X47" s="958"/>
      <c r="Y47" s="958"/>
      <c r="Z47" s="958"/>
      <c r="AA47" s="958"/>
      <c r="AB47" s="958"/>
      <c r="AC47" s="958"/>
      <c r="AD47" s="958"/>
      <c r="AE47" s="958"/>
      <c r="AF47" s="958"/>
      <c r="AG47" s="958"/>
      <c r="AH47" s="958"/>
      <c r="AI47" s="958"/>
      <c r="AJ47" s="958"/>
      <c r="AK47" s="958"/>
      <c r="AL47" s="958"/>
      <c r="AM47" s="958"/>
      <c r="AN47" s="958"/>
      <c r="AO47" s="958"/>
      <c r="AP47" s="958"/>
      <c r="AQ47" s="958"/>
      <c r="AR47" s="958"/>
    </row>
    <row r="48" spans="1:44" x14ac:dyDescent="0.15">
      <c r="A48" s="958" t="s">
        <v>83</v>
      </c>
      <c r="B48" s="958"/>
      <c r="C48" s="958"/>
      <c r="D48" s="958"/>
      <c r="E48" s="958"/>
      <c r="F48" s="958"/>
      <c r="G48" s="958"/>
      <c r="H48" s="958"/>
      <c r="I48" s="958"/>
      <c r="J48" s="958"/>
      <c r="K48" s="958"/>
      <c r="L48" s="958"/>
      <c r="M48" s="958"/>
      <c r="N48" s="958"/>
      <c r="O48" s="958"/>
      <c r="P48" s="958"/>
      <c r="Q48" s="958"/>
      <c r="R48" s="958"/>
      <c r="S48" s="958"/>
      <c r="T48" s="958"/>
      <c r="U48" s="958"/>
      <c r="V48" s="958"/>
      <c r="W48" s="958"/>
      <c r="X48" s="958"/>
      <c r="Y48" s="958"/>
      <c r="Z48" s="958"/>
      <c r="AA48" s="958"/>
      <c r="AB48" s="958"/>
      <c r="AC48" s="958"/>
      <c r="AD48" s="958"/>
      <c r="AE48" s="958"/>
      <c r="AF48" s="958"/>
      <c r="AG48" s="958"/>
      <c r="AH48" s="958"/>
      <c r="AI48" s="958"/>
      <c r="AJ48" s="958"/>
      <c r="AK48" s="958"/>
      <c r="AL48" s="958"/>
      <c r="AM48" s="958"/>
      <c r="AN48" s="958"/>
      <c r="AO48" s="958"/>
      <c r="AP48" s="958"/>
      <c r="AQ48" s="958"/>
      <c r="AR48" s="958"/>
    </row>
    <row r="49" spans="1:44" x14ac:dyDescent="0.15">
      <c r="A49" s="958" t="s">
        <v>82</v>
      </c>
      <c r="B49" s="958"/>
      <c r="C49" s="958"/>
      <c r="D49" s="958"/>
      <c r="E49" s="958"/>
      <c r="F49" s="958"/>
      <c r="G49" s="958"/>
      <c r="H49" s="958"/>
      <c r="I49" s="958"/>
      <c r="J49" s="958"/>
      <c r="K49" s="958"/>
      <c r="L49" s="958"/>
      <c r="M49" s="958"/>
      <c r="N49" s="958"/>
      <c r="O49" s="958"/>
      <c r="P49" s="958"/>
      <c r="Q49" s="958"/>
      <c r="R49" s="958"/>
      <c r="S49" s="958"/>
      <c r="T49" s="958"/>
      <c r="U49" s="958"/>
      <c r="V49" s="958"/>
      <c r="W49" s="958"/>
      <c r="X49" s="958"/>
      <c r="Y49" s="958"/>
      <c r="Z49" s="958"/>
      <c r="AA49" s="958"/>
      <c r="AB49" s="958"/>
      <c r="AC49" s="958"/>
      <c r="AD49" s="958"/>
      <c r="AE49" s="958"/>
      <c r="AF49" s="958"/>
      <c r="AG49" s="958"/>
      <c r="AH49" s="958"/>
      <c r="AI49" s="958"/>
      <c r="AJ49" s="958"/>
      <c r="AK49" s="958"/>
      <c r="AL49" s="958"/>
      <c r="AM49" s="958"/>
      <c r="AN49" s="958"/>
      <c r="AO49" s="958"/>
      <c r="AP49" s="958"/>
      <c r="AQ49" s="958"/>
      <c r="AR49" s="958"/>
    </row>
    <row r="50" spans="1:44" x14ac:dyDescent="0.15">
      <c r="A50" s="958" t="s">
        <v>447</v>
      </c>
      <c r="B50" s="958"/>
      <c r="C50" s="958"/>
      <c r="D50" s="958"/>
      <c r="E50" s="958"/>
      <c r="F50" s="958"/>
      <c r="G50" s="958"/>
      <c r="H50" s="958"/>
      <c r="I50" s="958"/>
      <c r="J50" s="958"/>
      <c r="K50" s="958"/>
      <c r="L50" s="958"/>
      <c r="M50" s="958"/>
      <c r="N50" s="958"/>
      <c r="O50" s="958"/>
      <c r="P50" s="958"/>
      <c r="Q50" s="958"/>
      <c r="R50" s="958"/>
      <c r="S50" s="958"/>
      <c r="T50" s="958"/>
      <c r="U50" s="958"/>
      <c r="V50" s="958"/>
      <c r="W50" s="958"/>
      <c r="X50" s="958"/>
      <c r="Y50" s="958"/>
      <c r="Z50" s="958"/>
      <c r="AA50" s="958"/>
      <c r="AB50" s="958"/>
      <c r="AC50" s="958"/>
      <c r="AD50" s="958"/>
      <c r="AE50" s="958"/>
      <c r="AF50" s="958"/>
      <c r="AG50" s="958"/>
      <c r="AH50" s="958"/>
      <c r="AI50" s="958"/>
      <c r="AJ50" s="958"/>
      <c r="AK50" s="958"/>
      <c r="AL50" s="958"/>
      <c r="AM50" s="958"/>
      <c r="AN50" s="958"/>
      <c r="AO50" s="958"/>
      <c r="AP50" s="958"/>
      <c r="AQ50" s="958"/>
      <c r="AR50" s="958"/>
    </row>
    <row r="51" spans="1:44" x14ac:dyDescent="0.15">
      <c r="A51" s="958" t="s">
        <v>81</v>
      </c>
      <c r="B51" s="958"/>
      <c r="C51" s="958"/>
      <c r="D51" s="958"/>
      <c r="E51" s="958"/>
      <c r="F51" s="958"/>
      <c r="G51" s="958"/>
      <c r="H51" s="958"/>
      <c r="I51" s="958"/>
      <c r="J51" s="958"/>
      <c r="K51" s="958"/>
      <c r="L51" s="958"/>
      <c r="M51" s="958"/>
      <c r="N51" s="958"/>
      <c r="O51" s="958"/>
      <c r="P51" s="958"/>
      <c r="Q51" s="958"/>
      <c r="R51" s="958"/>
      <c r="S51" s="958"/>
      <c r="T51" s="958"/>
      <c r="U51" s="958"/>
      <c r="V51" s="958"/>
      <c r="W51" s="958"/>
      <c r="X51" s="958"/>
      <c r="Y51" s="958"/>
      <c r="Z51" s="958"/>
      <c r="AA51" s="958"/>
      <c r="AB51" s="958"/>
      <c r="AC51" s="958"/>
      <c r="AD51" s="958"/>
      <c r="AE51" s="958"/>
      <c r="AF51" s="958"/>
      <c r="AG51" s="958"/>
      <c r="AH51" s="958"/>
      <c r="AI51" s="958"/>
      <c r="AJ51" s="958"/>
      <c r="AK51" s="958"/>
      <c r="AL51" s="958"/>
      <c r="AM51" s="958"/>
      <c r="AN51" s="958"/>
      <c r="AO51" s="958"/>
      <c r="AP51" s="958"/>
      <c r="AQ51" s="958"/>
      <c r="AR51" s="958"/>
    </row>
    <row r="52" spans="1:44" x14ac:dyDescent="0.15">
      <c r="A52" s="958" t="s">
        <v>80</v>
      </c>
      <c r="B52" s="958"/>
      <c r="C52" s="958"/>
      <c r="D52" s="958"/>
      <c r="E52" s="958"/>
      <c r="F52" s="958"/>
      <c r="G52" s="958"/>
      <c r="H52" s="958"/>
      <c r="I52" s="958"/>
      <c r="J52" s="958"/>
      <c r="K52" s="958"/>
      <c r="L52" s="958"/>
      <c r="M52" s="958"/>
      <c r="N52" s="958"/>
      <c r="O52" s="958"/>
      <c r="P52" s="958"/>
      <c r="Q52" s="958"/>
      <c r="R52" s="958"/>
      <c r="S52" s="958"/>
      <c r="T52" s="958"/>
      <c r="U52" s="958"/>
      <c r="V52" s="958"/>
      <c r="W52" s="958"/>
      <c r="X52" s="958"/>
      <c r="Y52" s="958"/>
      <c r="Z52" s="958"/>
      <c r="AA52" s="958"/>
      <c r="AB52" s="958"/>
      <c r="AC52" s="958"/>
      <c r="AD52" s="958"/>
      <c r="AE52" s="958"/>
      <c r="AF52" s="958"/>
      <c r="AG52" s="958"/>
      <c r="AH52" s="958"/>
      <c r="AI52" s="958"/>
      <c r="AJ52" s="958"/>
      <c r="AK52" s="958"/>
      <c r="AL52" s="958"/>
      <c r="AM52" s="958"/>
      <c r="AN52" s="958"/>
      <c r="AO52" s="958"/>
      <c r="AP52" s="958"/>
      <c r="AQ52" s="958"/>
      <c r="AR52" s="958"/>
    </row>
    <row r="53" spans="1:44" x14ac:dyDescent="0.15">
      <c r="A53" s="958" t="s">
        <v>79</v>
      </c>
      <c r="B53" s="958"/>
      <c r="C53" s="958"/>
      <c r="D53" s="958"/>
      <c r="E53" s="958"/>
      <c r="F53" s="958"/>
      <c r="G53" s="958"/>
      <c r="H53" s="958"/>
      <c r="I53" s="958"/>
      <c r="J53" s="958"/>
      <c r="K53" s="958"/>
      <c r="L53" s="958"/>
      <c r="M53" s="958"/>
      <c r="N53" s="958"/>
      <c r="O53" s="958"/>
      <c r="P53" s="958"/>
      <c r="Q53" s="958"/>
      <c r="R53" s="958"/>
      <c r="S53" s="958"/>
      <c r="T53" s="958"/>
      <c r="U53" s="958"/>
      <c r="V53" s="958"/>
      <c r="W53" s="958"/>
      <c r="X53" s="958"/>
      <c r="Y53" s="958"/>
      <c r="Z53" s="958"/>
      <c r="AA53" s="958"/>
      <c r="AB53" s="958"/>
      <c r="AC53" s="958"/>
      <c r="AD53" s="958"/>
      <c r="AE53" s="958"/>
      <c r="AF53" s="958"/>
      <c r="AG53" s="958"/>
      <c r="AH53" s="958"/>
      <c r="AI53" s="958"/>
      <c r="AJ53" s="958"/>
      <c r="AK53" s="958"/>
      <c r="AL53" s="958"/>
      <c r="AM53" s="958"/>
      <c r="AN53" s="958"/>
      <c r="AO53" s="958"/>
      <c r="AP53" s="958"/>
      <c r="AQ53" s="958"/>
      <c r="AR53" s="958"/>
    </row>
  </sheetData>
  <mergeCells count="161">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B13:AE15"/>
    <mergeCell ref="AF13:AH15"/>
    <mergeCell ref="AI13:AO15"/>
    <mergeCell ref="AP13:AR15"/>
    <mergeCell ref="N14:S14"/>
    <mergeCell ref="N15:S15"/>
    <mergeCell ref="A13:B15"/>
    <mergeCell ref="C13:I15"/>
    <mergeCell ref="J13:M15"/>
    <mergeCell ref="N13:S13"/>
    <mergeCell ref="T13:W15"/>
    <mergeCell ref="X13:AA15"/>
    <mergeCell ref="AI10:AO12"/>
    <mergeCell ref="AP10:AR12"/>
    <mergeCell ref="N11:S11"/>
    <mergeCell ref="N12:S12"/>
    <mergeCell ref="AP8:AR9"/>
    <mergeCell ref="N9:S9"/>
    <mergeCell ref="T9:W9"/>
    <mergeCell ref="X9:AA9"/>
    <mergeCell ref="AB9:AE9"/>
    <mergeCell ref="A1:H1"/>
    <mergeCell ref="A2:AR2"/>
    <mergeCell ref="G3:I3"/>
    <mergeCell ref="J3:K3"/>
    <mergeCell ref="L3:N3"/>
    <mergeCell ref="P3:AO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s>
  <phoneticPr fontId="1"/>
  <pageMargins left="0.70866141732283472" right="0.70866141732283472" top="0.74803149606299213" bottom="0.74803149606299213" header="0.31496062992125984" footer="0.31496062992125984"/>
  <pageSetup paperSize="9" scale="80"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U53"/>
  <sheetViews>
    <sheetView topLeftCell="A10" workbookViewId="0">
      <selection activeCell="AV15" sqref="AV15"/>
    </sheetView>
  </sheetViews>
  <sheetFormatPr defaultColWidth="9" defaultRowHeight="13.5" x14ac:dyDescent="0.15"/>
  <cols>
    <col min="1" max="44" customWidth="true" style="28" width="2.25"/>
    <col min="45" max="16384" style="28" width="9.0"/>
  </cols>
  <sheetData>
    <row r="1" spans="1:47" ht="18.75" customHeight="1" x14ac:dyDescent="0.15">
      <c r="A1" s="28" t="s">
        <v>601</v>
      </c>
    </row>
    <row r="2" spans="1:47"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47" s="40" customFormat="1" ht="16.5" x14ac:dyDescent="0.15">
      <c r="A3" s="46"/>
      <c r="B3" s="46"/>
      <c r="C3" s="46"/>
      <c r="D3" s="46"/>
      <c r="E3" s="46"/>
      <c r="F3" s="46"/>
      <c r="G3" s="613" t="s">
        <v>322</v>
      </c>
      <c r="H3" s="613"/>
      <c r="I3" s="613"/>
      <c r="J3" s="613">
        <v>7</v>
      </c>
      <c r="K3" s="613"/>
      <c r="L3" s="613" t="s">
        <v>323</v>
      </c>
      <c r="M3" s="613"/>
      <c r="N3" s="613"/>
      <c r="P3" s="613" t="s">
        <v>448</v>
      </c>
      <c r="Q3" s="613"/>
      <c r="R3" s="613"/>
      <c r="S3" s="613"/>
      <c r="T3" s="613"/>
      <c r="U3" s="613"/>
      <c r="V3" s="613"/>
      <c r="W3" s="613"/>
      <c r="X3" s="613"/>
      <c r="Y3" s="613"/>
      <c r="Z3" s="613"/>
      <c r="AA3" s="613"/>
      <c r="AB3" s="613"/>
      <c r="AC3" s="613"/>
      <c r="AD3" s="613"/>
      <c r="AE3" s="613"/>
      <c r="AF3" s="613"/>
      <c r="AG3" s="613"/>
      <c r="AH3" s="613"/>
      <c r="AI3" s="613"/>
    </row>
    <row r="4" spans="1:47" ht="26.25" customHeight="1" x14ac:dyDescent="0.15">
      <c r="A4" s="105"/>
      <c r="B4" s="105"/>
      <c r="C4" s="105"/>
      <c r="D4" s="105"/>
      <c r="E4" s="105"/>
      <c r="F4" s="105"/>
      <c r="G4" s="105"/>
      <c r="H4" s="105"/>
      <c r="Q4" s="105"/>
      <c r="R4" s="105"/>
    </row>
    <row r="5" spans="1:47"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47"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47"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47"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47"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47" ht="11.25" customHeight="1" x14ac:dyDescent="0.15">
      <c r="A10" s="622">
        <v>1</v>
      </c>
      <c r="B10" s="622"/>
      <c r="C10" s="608" t="s">
        <v>301</v>
      </c>
      <c r="D10" s="600"/>
      <c r="E10" s="600"/>
      <c r="F10" s="600"/>
      <c r="G10" s="600"/>
      <c r="H10" s="600"/>
      <c r="I10" s="609"/>
      <c r="J10" s="1022">
        <v>46081</v>
      </c>
      <c r="K10" s="1023"/>
      <c r="L10" s="1023"/>
      <c r="M10" s="1024"/>
      <c r="N10" s="627" t="s">
        <v>316</v>
      </c>
      <c r="O10" s="628"/>
      <c r="P10" s="628"/>
      <c r="Q10" s="628"/>
      <c r="R10" s="628"/>
      <c r="S10" s="629"/>
      <c r="T10" s="511">
        <v>1020</v>
      </c>
      <c r="U10" s="511"/>
      <c r="V10" s="511"/>
      <c r="W10" s="511"/>
      <c r="X10" s="513">
        <v>0</v>
      </c>
      <c r="Y10" s="514"/>
      <c r="Z10" s="514"/>
      <c r="AA10" s="515"/>
      <c r="AB10" s="513">
        <v>2200</v>
      </c>
      <c r="AC10" s="514"/>
      <c r="AD10" s="514"/>
      <c r="AE10" s="515"/>
      <c r="AF10" s="626">
        <v>46081</v>
      </c>
      <c r="AG10" s="626"/>
      <c r="AH10" s="626"/>
      <c r="AI10" s="630"/>
      <c r="AJ10" s="630"/>
      <c r="AK10" s="630"/>
      <c r="AL10" s="630"/>
      <c r="AM10" s="630"/>
      <c r="AN10" s="630"/>
      <c r="AO10" s="630"/>
      <c r="AP10" s="607"/>
      <c r="AQ10" s="607"/>
      <c r="AR10" s="607"/>
      <c r="AU10" s="115"/>
    </row>
    <row r="11" spans="1:47" ht="11.25" customHeight="1" x14ac:dyDescent="0.15">
      <c r="A11" s="622"/>
      <c r="B11" s="622"/>
      <c r="C11" s="623"/>
      <c r="D11" s="624"/>
      <c r="E11" s="624"/>
      <c r="F11" s="624"/>
      <c r="G11" s="624"/>
      <c r="H11" s="624"/>
      <c r="I11" s="625"/>
      <c r="J11" s="1025"/>
      <c r="K11" s="1026"/>
      <c r="L11" s="1026"/>
      <c r="M11" s="1027"/>
      <c r="N11" s="631" t="s">
        <v>462</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47" ht="22.5" customHeight="1" x14ac:dyDescent="0.15">
      <c r="A12" s="622"/>
      <c r="B12" s="622"/>
      <c r="C12" s="610"/>
      <c r="D12" s="606"/>
      <c r="E12" s="606"/>
      <c r="F12" s="606"/>
      <c r="G12" s="606"/>
      <c r="H12" s="606"/>
      <c r="I12" s="611"/>
      <c r="J12" s="1028"/>
      <c r="K12" s="1029"/>
      <c r="L12" s="1029"/>
      <c r="M12" s="1030"/>
      <c r="N12" s="634" t="s">
        <v>463</v>
      </c>
      <c r="O12" s="635"/>
      <c r="P12" s="635"/>
      <c r="Q12" s="635"/>
      <c r="R12" s="635"/>
      <c r="S12" s="636"/>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47" ht="11.25" customHeight="1" x14ac:dyDescent="0.15">
      <c r="A13" s="622">
        <v>2</v>
      </c>
      <c r="B13" s="622"/>
      <c r="C13" s="608" t="s">
        <v>311</v>
      </c>
      <c r="D13" s="600"/>
      <c r="E13" s="600"/>
      <c r="F13" s="600"/>
      <c r="G13" s="600"/>
      <c r="H13" s="600"/>
      <c r="I13" s="609"/>
      <c r="J13" s="1022">
        <v>46081</v>
      </c>
      <c r="K13" s="1023"/>
      <c r="L13" s="1023"/>
      <c r="M13" s="1024"/>
      <c r="N13" s="627" t="s">
        <v>316</v>
      </c>
      <c r="O13" s="628"/>
      <c r="P13" s="628"/>
      <c r="Q13" s="628"/>
      <c r="R13" s="628"/>
      <c r="S13" s="629"/>
      <c r="T13" s="511">
        <v>850</v>
      </c>
      <c r="U13" s="511"/>
      <c r="V13" s="511"/>
      <c r="W13" s="511"/>
      <c r="X13" s="513">
        <v>0</v>
      </c>
      <c r="Y13" s="514"/>
      <c r="Z13" s="514"/>
      <c r="AA13" s="515"/>
      <c r="AB13" s="513">
        <v>2200</v>
      </c>
      <c r="AC13" s="514"/>
      <c r="AD13" s="514"/>
      <c r="AE13" s="515"/>
      <c r="AF13" s="626">
        <v>46081</v>
      </c>
      <c r="AG13" s="626"/>
      <c r="AH13" s="626"/>
      <c r="AI13" s="630"/>
      <c r="AJ13" s="630"/>
      <c r="AK13" s="630"/>
      <c r="AL13" s="630"/>
      <c r="AM13" s="630"/>
      <c r="AN13" s="630"/>
      <c r="AO13" s="630"/>
      <c r="AP13" s="607"/>
      <c r="AQ13" s="607"/>
      <c r="AR13" s="607"/>
      <c r="AU13" s="115"/>
    </row>
    <row r="14" spans="1:47" ht="11.25" customHeight="1" x14ac:dyDescent="0.15">
      <c r="A14" s="622"/>
      <c r="B14" s="622"/>
      <c r="C14" s="623"/>
      <c r="D14" s="624"/>
      <c r="E14" s="624"/>
      <c r="F14" s="624"/>
      <c r="G14" s="624"/>
      <c r="H14" s="624"/>
      <c r="I14" s="625"/>
      <c r="J14" s="1025"/>
      <c r="K14" s="1026"/>
      <c r="L14" s="1026"/>
      <c r="M14" s="1027"/>
      <c r="N14" s="631" t="s">
        <v>464</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47" ht="22.5" customHeight="1" x14ac:dyDescent="0.15">
      <c r="A15" s="622"/>
      <c r="B15" s="622"/>
      <c r="C15" s="610"/>
      <c r="D15" s="606"/>
      <c r="E15" s="606"/>
      <c r="F15" s="606"/>
      <c r="G15" s="606"/>
      <c r="H15" s="606"/>
      <c r="I15" s="611"/>
      <c r="J15" s="1028"/>
      <c r="K15" s="1029"/>
      <c r="L15" s="1029"/>
      <c r="M15" s="1030"/>
      <c r="N15" s="634" t="s">
        <v>465</v>
      </c>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47" ht="11.25" customHeight="1" x14ac:dyDescent="0.15">
      <c r="A16" s="622">
        <v>3</v>
      </c>
      <c r="B16" s="622"/>
      <c r="C16" s="608" t="s">
        <v>306</v>
      </c>
      <c r="D16" s="600"/>
      <c r="E16" s="600"/>
      <c r="F16" s="600"/>
      <c r="G16" s="600"/>
      <c r="H16" s="600"/>
      <c r="I16" s="609"/>
      <c r="J16" s="1022">
        <v>46081</v>
      </c>
      <c r="K16" s="1023"/>
      <c r="L16" s="1023"/>
      <c r="M16" s="1024"/>
      <c r="N16" s="627" t="s">
        <v>316</v>
      </c>
      <c r="O16" s="628"/>
      <c r="P16" s="628"/>
      <c r="Q16" s="628"/>
      <c r="R16" s="628"/>
      <c r="S16" s="629"/>
      <c r="T16" s="511">
        <v>1020</v>
      </c>
      <c r="U16" s="511"/>
      <c r="V16" s="511"/>
      <c r="W16" s="511"/>
      <c r="X16" s="513">
        <v>0</v>
      </c>
      <c r="Y16" s="514"/>
      <c r="Z16" s="514"/>
      <c r="AA16" s="515"/>
      <c r="AB16" s="513">
        <v>2200</v>
      </c>
      <c r="AC16" s="514"/>
      <c r="AD16" s="514"/>
      <c r="AE16" s="515"/>
      <c r="AF16" s="626">
        <v>46081</v>
      </c>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1025"/>
      <c r="K17" s="1026"/>
      <c r="L17" s="1026"/>
      <c r="M17" s="1027"/>
      <c r="N17" s="631" t="s">
        <v>462</v>
      </c>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1028"/>
      <c r="K18" s="1029"/>
      <c r="L18" s="1029"/>
      <c r="M18" s="1030"/>
      <c r="N18" s="634" t="s">
        <v>466</v>
      </c>
      <c r="O18" s="635"/>
      <c r="P18" s="635"/>
      <c r="Q18" s="635"/>
      <c r="R18" s="635"/>
      <c r="S18" s="636"/>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t="s">
        <v>305</v>
      </c>
      <c r="D19" s="600"/>
      <c r="E19" s="600"/>
      <c r="F19" s="600"/>
      <c r="G19" s="600"/>
      <c r="H19" s="600"/>
      <c r="I19" s="609"/>
      <c r="J19" s="1022">
        <v>46081</v>
      </c>
      <c r="K19" s="1023"/>
      <c r="L19" s="1023"/>
      <c r="M19" s="1024"/>
      <c r="N19" s="627" t="s">
        <v>316</v>
      </c>
      <c r="O19" s="628"/>
      <c r="P19" s="628"/>
      <c r="Q19" s="628"/>
      <c r="R19" s="628"/>
      <c r="S19" s="629"/>
      <c r="T19" s="511">
        <v>3060</v>
      </c>
      <c r="U19" s="511"/>
      <c r="V19" s="511"/>
      <c r="W19" s="511"/>
      <c r="X19" s="513">
        <v>0</v>
      </c>
      <c r="Y19" s="514"/>
      <c r="Z19" s="514"/>
      <c r="AA19" s="515"/>
      <c r="AB19" s="513">
        <v>2200</v>
      </c>
      <c r="AC19" s="514"/>
      <c r="AD19" s="514"/>
      <c r="AE19" s="515"/>
      <c r="AF19" s="626">
        <v>46081</v>
      </c>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1025"/>
      <c r="K20" s="1026"/>
      <c r="L20" s="1026"/>
      <c r="M20" s="1027"/>
      <c r="N20" s="631" t="s">
        <v>467</v>
      </c>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1028"/>
      <c r="K21" s="1029"/>
      <c r="L21" s="1029"/>
      <c r="M21" s="1030"/>
      <c r="N21" s="634" t="s">
        <v>468</v>
      </c>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t="s">
        <v>304</v>
      </c>
      <c r="D22" s="600"/>
      <c r="E22" s="600"/>
      <c r="F22" s="600"/>
      <c r="G22" s="600"/>
      <c r="H22" s="600"/>
      <c r="I22" s="609"/>
      <c r="J22" s="1022">
        <v>46081</v>
      </c>
      <c r="K22" s="1023"/>
      <c r="L22" s="1023"/>
      <c r="M22" s="1024"/>
      <c r="N22" s="627" t="s">
        <v>316</v>
      </c>
      <c r="O22" s="628"/>
      <c r="P22" s="628"/>
      <c r="Q22" s="628"/>
      <c r="R22" s="628"/>
      <c r="S22" s="629"/>
      <c r="T22" s="511">
        <v>3060</v>
      </c>
      <c r="U22" s="511"/>
      <c r="V22" s="511"/>
      <c r="W22" s="511"/>
      <c r="X22" s="513">
        <v>0</v>
      </c>
      <c r="Y22" s="514"/>
      <c r="Z22" s="514"/>
      <c r="AA22" s="515"/>
      <c r="AB22" s="513">
        <v>2200</v>
      </c>
      <c r="AC22" s="514"/>
      <c r="AD22" s="514"/>
      <c r="AE22" s="515"/>
      <c r="AF22" s="626">
        <v>46081</v>
      </c>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1025"/>
      <c r="K23" s="1026"/>
      <c r="L23" s="1026"/>
      <c r="M23" s="1027"/>
      <c r="N23" s="631" t="s">
        <v>467</v>
      </c>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1028"/>
      <c r="K24" s="1029"/>
      <c r="L24" s="1029"/>
      <c r="M24" s="1030"/>
      <c r="N24" s="634" t="s">
        <v>468</v>
      </c>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t="s">
        <v>469</v>
      </c>
      <c r="D25" s="600"/>
      <c r="E25" s="600"/>
      <c r="F25" s="600"/>
      <c r="G25" s="600"/>
      <c r="H25" s="600"/>
      <c r="I25" s="609"/>
      <c r="J25" s="1022">
        <v>46081</v>
      </c>
      <c r="K25" s="1023"/>
      <c r="L25" s="1023"/>
      <c r="M25" s="1024"/>
      <c r="N25" s="627" t="s">
        <v>316</v>
      </c>
      <c r="O25" s="628"/>
      <c r="P25" s="628"/>
      <c r="Q25" s="628"/>
      <c r="R25" s="628"/>
      <c r="S25" s="629"/>
      <c r="T25" s="511">
        <v>3060</v>
      </c>
      <c r="U25" s="511"/>
      <c r="V25" s="511"/>
      <c r="W25" s="511"/>
      <c r="X25" s="513">
        <v>0</v>
      </c>
      <c r="Y25" s="514"/>
      <c r="Z25" s="514"/>
      <c r="AA25" s="515"/>
      <c r="AB25" s="513">
        <v>2200</v>
      </c>
      <c r="AC25" s="514"/>
      <c r="AD25" s="514"/>
      <c r="AE25" s="515"/>
      <c r="AF25" s="626">
        <v>46081</v>
      </c>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1025"/>
      <c r="K26" s="1026"/>
      <c r="L26" s="1026"/>
      <c r="M26" s="1027"/>
      <c r="N26" s="631" t="s">
        <v>470</v>
      </c>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1028"/>
      <c r="K27" s="1029"/>
      <c r="L27" s="1029"/>
      <c r="M27" s="1030"/>
      <c r="N27" s="634" t="s">
        <v>471</v>
      </c>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t="s">
        <v>472</v>
      </c>
      <c r="D28" s="600"/>
      <c r="E28" s="600"/>
      <c r="F28" s="600"/>
      <c r="G28" s="600"/>
      <c r="H28" s="600"/>
      <c r="I28" s="609"/>
      <c r="J28" s="1022">
        <v>46081</v>
      </c>
      <c r="K28" s="1023"/>
      <c r="L28" s="1023"/>
      <c r="M28" s="1024"/>
      <c r="N28" s="627" t="s">
        <v>316</v>
      </c>
      <c r="O28" s="628"/>
      <c r="P28" s="628"/>
      <c r="Q28" s="628"/>
      <c r="R28" s="628"/>
      <c r="S28" s="629"/>
      <c r="T28" s="511">
        <v>2040</v>
      </c>
      <c r="U28" s="511"/>
      <c r="V28" s="511"/>
      <c r="W28" s="511"/>
      <c r="X28" s="513">
        <v>0</v>
      </c>
      <c r="Y28" s="514"/>
      <c r="Z28" s="514"/>
      <c r="AA28" s="515"/>
      <c r="AB28" s="513">
        <v>2200</v>
      </c>
      <c r="AC28" s="514"/>
      <c r="AD28" s="514"/>
      <c r="AE28" s="515"/>
      <c r="AF28" s="626">
        <v>46081</v>
      </c>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1025"/>
      <c r="K29" s="1026"/>
      <c r="L29" s="1026"/>
      <c r="M29" s="1027"/>
      <c r="N29" s="631" t="s">
        <v>473</v>
      </c>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1028"/>
      <c r="K30" s="1029"/>
      <c r="L30" s="1029"/>
      <c r="M30" s="1030"/>
      <c r="N30" s="634" t="s">
        <v>474</v>
      </c>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506" t="s">
        <v>790</v>
      </c>
      <c r="D31" s="506"/>
      <c r="E31" s="506"/>
      <c r="F31" s="506"/>
      <c r="G31" s="506"/>
      <c r="H31" s="506"/>
      <c r="I31" s="506"/>
      <c r="J31" s="1022">
        <v>46081</v>
      </c>
      <c r="K31" s="1023"/>
      <c r="L31" s="1023"/>
      <c r="M31" s="1024"/>
      <c r="N31" s="627" t="s">
        <v>806</v>
      </c>
      <c r="O31" s="628"/>
      <c r="P31" s="628"/>
      <c r="Q31" s="628"/>
      <c r="R31" s="628"/>
      <c r="S31" s="629"/>
      <c r="T31" s="511">
        <v>68496</v>
      </c>
      <c r="U31" s="511"/>
      <c r="V31" s="511"/>
      <c r="W31" s="511"/>
      <c r="X31" s="513"/>
      <c r="Y31" s="514"/>
      <c r="Z31" s="514"/>
      <c r="AA31" s="515"/>
      <c r="AB31" s="979">
        <v>2200</v>
      </c>
      <c r="AC31" s="980"/>
      <c r="AD31" s="980"/>
      <c r="AE31" s="981"/>
      <c r="AF31" s="626">
        <v>46081</v>
      </c>
      <c r="AG31" s="626"/>
      <c r="AH31" s="626"/>
      <c r="AI31" s="630"/>
      <c r="AJ31" s="630"/>
      <c r="AK31" s="630"/>
      <c r="AL31" s="630"/>
      <c r="AM31" s="630"/>
      <c r="AN31" s="630"/>
      <c r="AO31" s="630"/>
      <c r="AP31" s="607"/>
      <c r="AQ31" s="607"/>
      <c r="AR31" s="607"/>
    </row>
    <row r="32" spans="1:44" ht="11.25" customHeight="1" x14ac:dyDescent="0.15">
      <c r="A32" s="622"/>
      <c r="B32" s="622"/>
      <c r="C32" s="506"/>
      <c r="D32" s="506"/>
      <c r="E32" s="506"/>
      <c r="F32" s="506"/>
      <c r="G32" s="506"/>
      <c r="H32" s="506"/>
      <c r="I32" s="506"/>
      <c r="J32" s="1025"/>
      <c r="K32" s="1026"/>
      <c r="L32" s="1026"/>
      <c r="M32" s="1027"/>
      <c r="N32" s="631" t="s">
        <v>807</v>
      </c>
      <c r="O32" s="632"/>
      <c r="P32" s="632"/>
      <c r="Q32" s="632"/>
      <c r="R32" s="632"/>
      <c r="S32" s="633"/>
      <c r="T32" s="511"/>
      <c r="U32" s="511"/>
      <c r="V32" s="511"/>
      <c r="W32" s="511"/>
      <c r="X32" s="516"/>
      <c r="Y32" s="517"/>
      <c r="Z32" s="517"/>
      <c r="AA32" s="518"/>
      <c r="AB32" s="982"/>
      <c r="AC32" s="983"/>
      <c r="AD32" s="983"/>
      <c r="AE32" s="984"/>
      <c r="AF32" s="626"/>
      <c r="AG32" s="626"/>
      <c r="AH32" s="626"/>
      <c r="AI32" s="630"/>
      <c r="AJ32" s="630"/>
      <c r="AK32" s="630"/>
      <c r="AL32" s="630"/>
      <c r="AM32" s="630"/>
      <c r="AN32" s="630"/>
      <c r="AO32" s="630"/>
      <c r="AP32" s="607"/>
      <c r="AQ32" s="607"/>
      <c r="AR32" s="607"/>
    </row>
    <row r="33" spans="1:44" ht="22.5" customHeight="1" x14ac:dyDescent="0.15">
      <c r="A33" s="622"/>
      <c r="B33" s="622"/>
      <c r="C33" s="506"/>
      <c r="D33" s="506"/>
      <c r="E33" s="506"/>
      <c r="F33" s="506"/>
      <c r="G33" s="506"/>
      <c r="H33" s="506"/>
      <c r="I33" s="506"/>
      <c r="J33" s="1028"/>
      <c r="K33" s="1029"/>
      <c r="L33" s="1029"/>
      <c r="M33" s="1030"/>
      <c r="N33" s="634" t="s">
        <v>808</v>
      </c>
      <c r="O33" s="635"/>
      <c r="P33" s="635"/>
      <c r="Q33" s="635"/>
      <c r="R33" s="635"/>
      <c r="S33" s="636"/>
      <c r="T33" s="511"/>
      <c r="U33" s="511"/>
      <c r="V33" s="511"/>
      <c r="W33" s="511"/>
      <c r="X33" s="519"/>
      <c r="Y33" s="520"/>
      <c r="Z33" s="520"/>
      <c r="AA33" s="521"/>
      <c r="AB33" s="985"/>
      <c r="AC33" s="986"/>
      <c r="AD33" s="986"/>
      <c r="AE33" s="987"/>
      <c r="AF33" s="626"/>
      <c r="AG33" s="626"/>
      <c r="AH33" s="626"/>
      <c r="AI33" s="630"/>
      <c r="AJ33" s="630"/>
      <c r="AK33" s="630"/>
      <c r="AL33" s="630"/>
      <c r="AM33" s="630"/>
      <c r="AN33" s="630"/>
      <c r="AO33" s="630"/>
      <c r="AP33" s="607"/>
      <c r="AQ33" s="607"/>
      <c r="AR33" s="607"/>
    </row>
    <row r="34" spans="1:44" ht="11.25" customHeight="1" x14ac:dyDescent="0.15">
      <c r="A34" s="622">
        <v>9</v>
      </c>
      <c r="B34" s="622"/>
      <c r="C34" s="506"/>
      <c r="D34" s="506"/>
      <c r="E34" s="506"/>
      <c r="F34" s="506"/>
      <c r="G34" s="506"/>
      <c r="H34" s="506"/>
      <c r="I34" s="506"/>
      <c r="J34" s="626"/>
      <c r="K34" s="626"/>
      <c r="L34" s="626"/>
      <c r="M34" s="626"/>
      <c r="N34" s="627"/>
      <c r="O34" s="628"/>
      <c r="P34" s="628"/>
      <c r="Q34" s="628"/>
      <c r="R34" s="628"/>
      <c r="S34" s="629"/>
      <c r="T34" s="511"/>
      <c r="U34" s="511"/>
      <c r="V34" s="511"/>
      <c r="W34" s="511"/>
      <c r="X34" s="513"/>
      <c r="Y34" s="514"/>
      <c r="Z34" s="514"/>
      <c r="AA34" s="515"/>
      <c r="AB34" s="979"/>
      <c r="AC34" s="980"/>
      <c r="AD34" s="980"/>
      <c r="AE34" s="981"/>
      <c r="AF34" s="626"/>
      <c r="AG34" s="626"/>
      <c r="AH34" s="626"/>
      <c r="AI34" s="630"/>
      <c r="AJ34" s="630"/>
      <c r="AK34" s="630"/>
      <c r="AL34" s="630"/>
      <c r="AM34" s="630"/>
      <c r="AN34" s="630"/>
      <c r="AO34" s="630"/>
      <c r="AP34" s="607"/>
      <c r="AQ34" s="607"/>
      <c r="AR34" s="607"/>
    </row>
    <row r="35" spans="1:44" ht="11.25" customHeight="1" x14ac:dyDescent="0.15">
      <c r="A35" s="622"/>
      <c r="B35" s="622"/>
      <c r="C35" s="506"/>
      <c r="D35" s="506"/>
      <c r="E35" s="506"/>
      <c r="F35" s="506"/>
      <c r="G35" s="506"/>
      <c r="H35" s="506"/>
      <c r="I35" s="506"/>
      <c r="J35" s="626"/>
      <c r="K35" s="626"/>
      <c r="L35" s="626"/>
      <c r="M35" s="626"/>
      <c r="N35" s="631"/>
      <c r="O35" s="632"/>
      <c r="P35" s="632"/>
      <c r="Q35" s="632"/>
      <c r="R35" s="632"/>
      <c r="S35" s="633"/>
      <c r="T35" s="511"/>
      <c r="U35" s="511"/>
      <c r="V35" s="511"/>
      <c r="W35" s="511"/>
      <c r="X35" s="516"/>
      <c r="Y35" s="517"/>
      <c r="Z35" s="517"/>
      <c r="AA35" s="518"/>
      <c r="AB35" s="982"/>
      <c r="AC35" s="983"/>
      <c r="AD35" s="983"/>
      <c r="AE35" s="984"/>
      <c r="AF35" s="626"/>
      <c r="AG35" s="626"/>
      <c r="AH35" s="626"/>
      <c r="AI35" s="630"/>
      <c r="AJ35" s="630"/>
      <c r="AK35" s="630"/>
      <c r="AL35" s="630"/>
      <c r="AM35" s="630"/>
      <c r="AN35" s="630"/>
      <c r="AO35" s="630"/>
      <c r="AP35" s="607"/>
      <c r="AQ35" s="607"/>
      <c r="AR35" s="607"/>
    </row>
    <row r="36" spans="1:44" ht="22.5" customHeight="1" x14ac:dyDescent="0.15">
      <c r="A36" s="622"/>
      <c r="B36" s="622"/>
      <c r="C36" s="506"/>
      <c r="D36" s="506"/>
      <c r="E36" s="506"/>
      <c r="F36" s="506"/>
      <c r="G36" s="506"/>
      <c r="H36" s="506"/>
      <c r="I36" s="506"/>
      <c r="J36" s="626"/>
      <c r="K36" s="626"/>
      <c r="L36" s="626"/>
      <c r="M36" s="626"/>
      <c r="N36" s="634"/>
      <c r="O36" s="635"/>
      <c r="P36" s="635"/>
      <c r="Q36" s="635"/>
      <c r="R36" s="635"/>
      <c r="S36" s="636"/>
      <c r="T36" s="511"/>
      <c r="U36" s="511"/>
      <c r="V36" s="511"/>
      <c r="W36" s="511"/>
      <c r="X36" s="519"/>
      <c r="Y36" s="520"/>
      <c r="Z36" s="520"/>
      <c r="AA36" s="521"/>
      <c r="AB36" s="985"/>
      <c r="AC36" s="986"/>
      <c r="AD36" s="986"/>
      <c r="AE36" s="987"/>
      <c r="AF36" s="626"/>
      <c r="AG36" s="626"/>
      <c r="AH36" s="626"/>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04"/>
      <c r="D40" s="104"/>
      <c r="E40" s="104"/>
      <c r="F40" s="104"/>
      <c r="G40" s="104"/>
      <c r="H40" s="104"/>
      <c r="I40" s="104"/>
      <c r="J40" s="104"/>
      <c r="K40" s="104"/>
      <c r="L40" s="104"/>
      <c r="M40" s="104"/>
      <c r="N40" s="104"/>
      <c r="O40" s="103"/>
      <c r="P40" s="607" t="s">
        <v>475</v>
      </c>
      <c r="Q40" s="607"/>
      <c r="R40" s="607"/>
      <c r="S40" s="607"/>
      <c r="T40" s="654">
        <f>SUM(T10:W33)</f>
        <v>82606</v>
      </c>
      <c r="U40" s="654"/>
      <c r="V40" s="654"/>
      <c r="W40" s="654"/>
      <c r="X40" s="647">
        <f>SUM(X10:AA39)</f>
        <v>0</v>
      </c>
      <c r="Y40" s="648"/>
      <c r="Z40" s="648"/>
      <c r="AA40" s="649"/>
      <c r="AB40" s="647">
        <f>SUM(AB10:AE39)</f>
        <v>17600</v>
      </c>
      <c r="AC40" s="648"/>
      <c r="AD40" s="648"/>
      <c r="AE40" s="649"/>
      <c r="AF40" s="653" t="s">
        <v>476</v>
      </c>
      <c r="AG40" s="654"/>
      <c r="AH40" s="654"/>
      <c r="AI40" s="654"/>
      <c r="AJ40" s="654"/>
      <c r="AK40" s="654"/>
      <c r="AL40" s="654">
        <f>SUM(T40:AE40)</f>
        <v>100206</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0">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 ref="P40:S40"/>
    <mergeCell ref="T40:W40"/>
    <mergeCell ref="X40:AA40"/>
    <mergeCell ref="AB40:AE40"/>
    <mergeCell ref="AF40:AK40"/>
    <mergeCell ref="AL40:AR40"/>
    <mergeCell ref="AB37:AE39"/>
    <mergeCell ref="AF37:AH39"/>
    <mergeCell ref="AI37:AO39"/>
    <mergeCell ref="AP37:AR39"/>
    <mergeCell ref="N38:S38"/>
    <mergeCell ref="N39:S39"/>
    <mergeCell ref="A37:B39"/>
    <mergeCell ref="C37:I39"/>
    <mergeCell ref="J37:M39"/>
    <mergeCell ref="N37:S37"/>
    <mergeCell ref="T37:W39"/>
    <mergeCell ref="X37:AA39"/>
    <mergeCell ref="AB34:AE36"/>
    <mergeCell ref="AF34:AH36"/>
    <mergeCell ref="AI34:AO36"/>
    <mergeCell ref="AP34:AR36"/>
    <mergeCell ref="N35:S35"/>
    <mergeCell ref="N36:S36"/>
    <mergeCell ref="A34:B36"/>
    <mergeCell ref="C34:I36"/>
    <mergeCell ref="J34:M36"/>
    <mergeCell ref="N34:S34"/>
    <mergeCell ref="T34:W36"/>
    <mergeCell ref="X34:AA36"/>
    <mergeCell ref="AB31:AE33"/>
    <mergeCell ref="AF31:AH33"/>
    <mergeCell ref="AI31:AO33"/>
    <mergeCell ref="AP31:AR33"/>
    <mergeCell ref="N32:S32"/>
    <mergeCell ref="N33:S33"/>
    <mergeCell ref="A31:B33"/>
    <mergeCell ref="C31:I33"/>
    <mergeCell ref="J31:M33"/>
    <mergeCell ref="N31:S31"/>
    <mergeCell ref="T31:W33"/>
    <mergeCell ref="X31:AA33"/>
    <mergeCell ref="AB28:AE30"/>
    <mergeCell ref="AF28:AH30"/>
    <mergeCell ref="AI28:AO30"/>
    <mergeCell ref="AP28:AR30"/>
    <mergeCell ref="N29:S29"/>
    <mergeCell ref="N30:S30"/>
    <mergeCell ref="A28:B30"/>
    <mergeCell ref="C28:I30"/>
    <mergeCell ref="J28:M30"/>
    <mergeCell ref="N28:S28"/>
    <mergeCell ref="T28:W30"/>
    <mergeCell ref="X28:AA30"/>
    <mergeCell ref="AB25:AE27"/>
    <mergeCell ref="AF25:AH27"/>
    <mergeCell ref="AI25:AO27"/>
    <mergeCell ref="AP25:AR27"/>
    <mergeCell ref="N26:S26"/>
    <mergeCell ref="N27:S27"/>
    <mergeCell ref="A25:B27"/>
    <mergeCell ref="C25:I27"/>
    <mergeCell ref="J25:M27"/>
    <mergeCell ref="N25:S25"/>
    <mergeCell ref="T25:W27"/>
    <mergeCell ref="X25:AA27"/>
    <mergeCell ref="AB22:AE24"/>
    <mergeCell ref="AF22:AH24"/>
    <mergeCell ref="AI22:AO24"/>
    <mergeCell ref="AP22:AR24"/>
    <mergeCell ref="N23:S23"/>
    <mergeCell ref="N24:S24"/>
    <mergeCell ref="A22:B24"/>
    <mergeCell ref="C22:I24"/>
    <mergeCell ref="J22:M24"/>
    <mergeCell ref="N22:S22"/>
    <mergeCell ref="T22:W24"/>
    <mergeCell ref="X22:AA24"/>
    <mergeCell ref="AB19:AE21"/>
    <mergeCell ref="AF19:AH21"/>
    <mergeCell ref="AI19:AO21"/>
    <mergeCell ref="AP19:AR21"/>
    <mergeCell ref="N20:S20"/>
    <mergeCell ref="N21:S21"/>
    <mergeCell ref="A19:B21"/>
    <mergeCell ref="C19:I21"/>
    <mergeCell ref="J19:M21"/>
    <mergeCell ref="N19:S19"/>
    <mergeCell ref="T19:W21"/>
    <mergeCell ref="X19:AA21"/>
    <mergeCell ref="AB16:AE18"/>
    <mergeCell ref="AF16:AH18"/>
    <mergeCell ref="AI16:AO18"/>
    <mergeCell ref="AP16:AR18"/>
    <mergeCell ref="N17:S17"/>
    <mergeCell ref="N18:S18"/>
    <mergeCell ref="A16:B18"/>
    <mergeCell ref="C16:I18"/>
    <mergeCell ref="J16:M18"/>
    <mergeCell ref="N16:S16"/>
    <mergeCell ref="T16:W18"/>
    <mergeCell ref="X16:AA18"/>
    <mergeCell ref="AF13:AH15"/>
    <mergeCell ref="AI13:AO15"/>
    <mergeCell ref="AP13:AR15"/>
    <mergeCell ref="N14:S14"/>
    <mergeCell ref="N15:S15"/>
    <mergeCell ref="AF10:AH12"/>
    <mergeCell ref="AI10:AO12"/>
    <mergeCell ref="AP10:AR12"/>
    <mergeCell ref="N11:S11"/>
    <mergeCell ref="N12:S12"/>
    <mergeCell ref="A13:B15"/>
    <mergeCell ref="C13:I15"/>
    <mergeCell ref="J13:M15"/>
    <mergeCell ref="N13:S13"/>
    <mergeCell ref="T13:W15"/>
    <mergeCell ref="T9:W9"/>
    <mergeCell ref="X9:AA9"/>
    <mergeCell ref="AB9:AE9"/>
    <mergeCell ref="A10:B12"/>
    <mergeCell ref="C10:I12"/>
    <mergeCell ref="J10:M12"/>
    <mergeCell ref="N10:S10"/>
    <mergeCell ref="T10:W12"/>
    <mergeCell ref="X10:AA12"/>
    <mergeCell ref="AB10:AE12"/>
    <mergeCell ref="X13:AA15"/>
    <mergeCell ref="AB13:AE15"/>
    <mergeCell ref="A2:AR2"/>
    <mergeCell ref="G3:I3"/>
    <mergeCell ref="J3:K3"/>
    <mergeCell ref="L3:N3"/>
    <mergeCell ref="P3:AI3"/>
    <mergeCell ref="A5:F6"/>
    <mergeCell ref="G5:AR6"/>
    <mergeCell ref="AC7:AR7"/>
    <mergeCell ref="A8:B9"/>
    <mergeCell ref="C8:I9"/>
    <mergeCell ref="J8:M9"/>
    <mergeCell ref="N8:S8"/>
    <mergeCell ref="T8:AE8"/>
    <mergeCell ref="AF8:AH9"/>
    <mergeCell ref="AI8:AO9"/>
    <mergeCell ref="AP8:AR9"/>
    <mergeCell ref="N9:S9"/>
  </mergeCells>
  <phoneticPr fontId="1"/>
  <dataValidations count="1">
    <dataValidation type="list" allowBlank="1" showInputMessage="1" showErrorMessage="1" sqref="P3">
      <formula1>$O$4:$O$6</formula1>
    </dataValidation>
  </dataValidations>
  <pageMargins left="0.70866141732283472" right="0.70866141732283472" top="0.74803149606299213" bottom="0.74803149606299213" header="0.31496062992125984" footer="0.31496062992125984"/>
  <pageSetup paperSize="9" scale="85" orientation="portrait"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28"/>
  <sheetViews>
    <sheetView view="pageBreakPreview" zoomScaleNormal="100" zoomScaleSheetLayoutView="100" workbookViewId="0">
      <selection activeCell="U25" sqref="U25"/>
    </sheetView>
  </sheetViews>
  <sheetFormatPr defaultColWidth="9" defaultRowHeight="13.5" x14ac:dyDescent="0.15"/>
  <cols>
    <col min="1" max="16384" style="28" width="9.0"/>
  </cols>
  <sheetData>
    <row r="1" spans="1:15" ht="18.75" customHeight="1" x14ac:dyDescent="0.15">
      <c r="A1" s="1031" t="s">
        <v>834</v>
      </c>
      <c r="B1" s="1031"/>
      <c r="C1" s="1031"/>
      <c r="D1" s="1031"/>
      <c r="E1" s="1031"/>
      <c r="F1" s="1031"/>
      <c r="G1" s="1031"/>
      <c r="H1" s="1031"/>
      <c r="I1" s="1031"/>
      <c r="J1" s="1031"/>
    </row>
    <row r="2" spans="1:15" ht="18.75" customHeight="1" x14ac:dyDescent="0.15">
      <c r="A2" s="612"/>
      <c r="B2" s="612"/>
      <c r="C2" s="612"/>
      <c r="D2" s="612"/>
      <c r="E2" s="612"/>
      <c r="F2" s="612"/>
      <c r="G2" s="612"/>
      <c r="H2" s="612"/>
      <c r="I2" s="612"/>
      <c r="J2" s="612"/>
    </row>
    <row r="3" spans="1:15" s="40" customFormat="1" ht="16.5" x14ac:dyDescent="0.15">
      <c r="A3" s="46"/>
      <c r="B3" s="47" t="s">
        <v>21</v>
      </c>
      <c r="C3" s="46">
        <v>7</v>
      </c>
      <c r="D3" s="48" t="s">
        <v>24</v>
      </c>
      <c r="E3" s="613" t="s">
        <v>187</v>
      </c>
      <c r="F3" s="613"/>
      <c r="G3" s="613"/>
      <c r="H3" s="613"/>
      <c r="I3" s="40" t="s">
        <v>188</v>
      </c>
    </row>
    <row r="4" spans="1:15" ht="18.75" customHeight="1" x14ac:dyDescent="0.15">
      <c r="O4" s="28" t="s">
        <v>185</v>
      </c>
    </row>
    <row r="5" spans="1:15" ht="22.5" customHeight="1" x14ac:dyDescent="0.15">
      <c r="A5" s="607" t="s">
        <v>130</v>
      </c>
      <c r="B5" s="607"/>
      <c r="C5" s="607" t="s">
        <v>833</v>
      </c>
      <c r="D5" s="607"/>
      <c r="E5" s="607"/>
      <c r="F5" s="607"/>
      <c r="G5" s="607"/>
      <c r="H5" s="607"/>
      <c r="I5" s="607"/>
      <c r="J5" s="607"/>
      <c r="O5" s="28" t="s">
        <v>186</v>
      </c>
    </row>
    <row r="6" spans="1:15" ht="22.5" customHeight="1" x14ac:dyDescent="0.15">
      <c r="A6" s="38"/>
      <c r="B6" s="38"/>
      <c r="C6" s="38"/>
      <c r="D6" s="38"/>
      <c r="E6" s="38"/>
      <c r="F6" s="38"/>
      <c r="G6" s="38"/>
      <c r="H6" s="38"/>
      <c r="I6" s="38"/>
      <c r="J6" s="38"/>
      <c r="O6" s="28" t="s">
        <v>187</v>
      </c>
    </row>
    <row r="7" spans="1:15" ht="21.75" customHeight="1" x14ac:dyDescent="0.15">
      <c r="A7" s="38"/>
      <c r="B7" s="38"/>
      <c r="C7" s="38"/>
      <c r="D7" s="38"/>
      <c r="E7" s="38"/>
      <c r="F7" s="38"/>
      <c r="G7" s="38"/>
      <c r="H7" s="38"/>
      <c r="I7" s="38"/>
      <c r="J7" s="38"/>
    </row>
    <row r="8" spans="1:15" x14ac:dyDescent="0.15">
      <c r="A8" s="28" t="s">
        <v>129</v>
      </c>
    </row>
    <row r="10" spans="1:15" ht="18" customHeight="1" x14ac:dyDescent="0.15">
      <c r="A10" s="1033" t="s">
        <v>128</v>
      </c>
      <c r="B10" s="1033"/>
      <c r="C10" s="1033"/>
      <c r="D10" s="1033"/>
      <c r="E10" s="1033"/>
      <c r="F10" s="1033"/>
      <c r="G10" s="1033"/>
      <c r="H10" s="1033"/>
      <c r="I10" s="1033"/>
      <c r="J10" s="1033"/>
      <c r="K10" s="51"/>
    </row>
    <row r="11" spans="1:15" x14ac:dyDescent="0.15">
      <c r="A11" s="1033"/>
      <c r="B11" s="1033"/>
      <c r="C11" s="1033"/>
      <c r="D11" s="1033"/>
      <c r="E11" s="1033"/>
      <c r="F11" s="1033"/>
      <c r="G11" s="1033"/>
      <c r="H11" s="1033"/>
      <c r="I11" s="1033"/>
      <c r="J11" s="1033"/>
      <c r="K11" s="51"/>
    </row>
    <row r="12" spans="1:15" x14ac:dyDescent="0.15">
      <c r="A12" s="50"/>
      <c r="B12" s="50"/>
      <c r="C12" s="50"/>
      <c r="D12" s="50"/>
      <c r="E12" s="50"/>
      <c r="F12" s="50"/>
      <c r="G12" s="50"/>
      <c r="H12" s="50"/>
      <c r="I12" s="50"/>
      <c r="J12" s="50"/>
      <c r="K12" s="50"/>
    </row>
    <row r="13" spans="1:15" x14ac:dyDescent="0.15">
      <c r="A13" s="1034" t="s">
        <v>127</v>
      </c>
      <c r="B13" s="1034"/>
      <c r="C13" s="1034"/>
      <c r="D13" s="1034"/>
      <c r="E13" s="1034"/>
      <c r="F13" s="1034"/>
      <c r="G13" s="1034"/>
      <c r="H13" s="1034"/>
      <c r="I13" s="1034"/>
      <c r="J13" s="1034"/>
    </row>
    <row r="14" spans="1:15" x14ac:dyDescent="0.15">
      <c r="A14" s="1034"/>
      <c r="B14" s="1034"/>
      <c r="C14" s="1034"/>
      <c r="D14" s="1034"/>
      <c r="E14" s="1034"/>
      <c r="F14" s="1034"/>
      <c r="G14" s="1034"/>
      <c r="H14" s="1034"/>
      <c r="I14" s="1034"/>
      <c r="J14" s="1034"/>
    </row>
    <row r="16" spans="1:15" x14ac:dyDescent="0.15">
      <c r="A16" s="644" t="s">
        <v>126</v>
      </c>
      <c r="B16" s="644"/>
      <c r="C16" s="644"/>
      <c r="D16" s="644"/>
      <c r="E16" s="644"/>
      <c r="F16" s="644"/>
      <c r="G16" s="644"/>
      <c r="H16" s="644"/>
      <c r="I16" s="644"/>
      <c r="J16" s="644"/>
    </row>
    <row r="18" spans="1:11" x14ac:dyDescent="0.15">
      <c r="A18" s="1033" t="s">
        <v>125</v>
      </c>
      <c r="B18" s="1033"/>
      <c r="C18" s="1033"/>
      <c r="D18" s="1033"/>
      <c r="E18" s="1033"/>
      <c r="F18" s="1033"/>
      <c r="G18" s="1033"/>
      <c r="H18" s="1033"/>
      <c r="I18" s="1033"/>
      <c r="J18" s="1033"/>
      <c r="K18" s="1033"/>
    </row>
    <row r="19" spans="1:11" x14ac:dyDescent="0.15">
      <c r="A19" s="1033"/>
      <c r="B19" s="1033"/>
      <c r="C19" s="1033"/>
      <c r="D19" s="1033"/>
      <c r="E19" s="1033"/>
      <c r="F19" s="1033"/>
      <c r="G19" s="1033"/>
      <c r="H19" s="1033"/>
      <c r="I19" s="1033"/>
      <c r="J19" s="1033"/>
      <c r="K19" s="1033"/>
    </row>
    <row r="21" spans="1:11" x14ac:dyDescent="0.15">
      <c r="A21" s="28" t="s">
        <v>124</v>
      </c>
    </row>
    <row r="24" spans="1:11" ht="18.75" customHeight="1" x14ac:dyDescent="0.15">
      <c r="B24" s="1032"/>
      <c r="C24" s="1032"/>
      <c r="D24" s="1032"/>
      <c r="E24" s="1032"/>
      <c r="F24" s="1032"/>
      <c r="G24" s="1032"/>
      <c r="H24" s="1032"/>
      <c r="I24" s="1032"/>
      <c r="J24" s="1032"/>
    </row>
    <row r="25" spans="1:11" ht="18.75" customHeight="1" x14ac:dyDescent="0.15">
      <c r="B25" s="1032"/>
      <c r="C25" s="1032"/>
      <c r="D25" s="1032"/>
      <c r="E25" s="1032"/>
      <c r="F25" s="1032"/>
      <c r="G25" s="1032"/>
      <c r="H25" s="1032"/>
      <c r="I25" s="1032"/>
      <c r="J25" s="1032"/>
    </row>
    <row r="26" spans="1:11" ht="18.75" customHeight="1" x14ac:dyDescent="0.15">
      <c r="B26" s="1032"/>
      <c r="C26" s="1032"/>
      <c r="D26" s="1032"/>
      <c r="E26" s="1032"/>
      <c r="F26" s="1032"/>
      <c r="G26" s="1032"/>
      <c r="H26" s="1032"/>
      <c r="I26" s="1032"/>
      <c r="J26" s="1032"/>
    </row>
    <row r="27" spans="1:11" ht="18.75" customHeight="1" x14ac:dyDescent="0.15">
      <c r="B27" s="1032"/>
      <c r="C27" s="1032"/>
      <c r="D27" s="1032"/>
      <c r="E27" s="1032"/>
      <c r="F27" s="1032"/>
      <c r="G27" s="1032"/>
      <c r="H27" s="1032"/>
      <c r="I27" s="1032"/>
      <c r="J27" s="1032"/>
    </row>
    <row r="28" spans="1:11" ht="18.75" customHeight="1" x14ac:dyDescent="0.15">
      <c r="B28" s="1032"/>
      <c r="C28" s="1032"/>
      <c r="D28" s="1032"/>
      <c r="E28" s="1032"/>
      <c r="F28" s="1032"/>
      <c r="G28" s="1032"/>
      <c r="H28" s="1032"/>
      <c r="I28" s="1032"/>
      <c r="J28" s="1032"/>
    </row>
  </sheetData>
  <mergeCells count="14">
    <mergeCell ref="A1:J1"/>
    <mergeCell ref="A2:J2"/>
    <mergeCell ref="B27:J27"/>
    <mergeCell ref="B28:J28"/>
    <mergeCell ref="B25:J25"/>
    <mergeCell ref="B26:J26"/>
    <mergeCell ref="B24:J24"/>
    <mergeCell ref="A18:K19"/>
    <mergeCell ref="A5:B5"/>
    <mergeCell ref="C5:J5"/>
    <mergeCell ref="A10:J11"/>
    <mergeCell ref="A13:J14"/>
    <mergeCell ref="A16:J16"/>
    <mergeCell ref="E3:H3"/>
  </mergeCells>
  <phoneticPr fontId="1"/>
  <dataValidations count="1">
    <dataValidation type="list" allowBlank="1" showInputMessage="1" showErrorMessage="1" sqref="E3:H3">
      <formula1>$O$4:$O$6</formula1>
    </dataValidation>
  </dataValidations>
  <printOptions horizontalCentered="1"/>
  <pageMargins left="0.51181102362204722" right="0.51181102362204722" top="0.74803149606299213" bottom="0.74803149606299213" header="0.31496062992125984" footer="0.31496062992125984"/>
  <pageSetup paperSize="9" orientation="portrait"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42"/>
  <sheetViews>
    <sheetView view="pageBreakPreview" topLeftCell="A22" zoomScaleNormal="100" zoomScaleSheetLayoutView="100" workbookViewId="0">
      <selection sqref="A1:J1"/>
    </sheetView>
  </sheetViews>
  <sheetFormatPr defaultColWidth="9" defaultRowHeight="13.5" x14ac:dyDescent="0.15"/>
  <cols>
    <col min="1" max="2" style="28" width="9.0"/>
    <col min="3" max="3" customWidth="true" style="28" width="7.25"/>
    <col min="4" max="16384" style="28" width="9.0"/>
  </cols>
  <sheetData>
    <row r="1" spans="1:10" ht="18.75" customHeight="1" x14ac:dyDescent="0.15">
      <c r="A1" s="1031" t="s">
        <v>514</v>
      </c>
      <c r="B1" s="1031"/>
      <c r="C1" s="1031"/>
      <c r="D1" s="1031"/>
      <c r="E1" s="1031"/>
      <c r="F1" s="1031"/>
      <c r="G1" s="1031"/>
      <c r="H1" s="1031"/>
      <c r="I1" s="1031"/>
      <c r="J1" s="1031"/>
    </row>
    <row r="2" spans="1:10" ht="18.75" customHeight="1" x14ac:dyDescent="0.15">
      <c r="A2" s="39"/>
      <c r="B2" s="39"/>
      <c r="C2" s="39"/>
      <c r="D2" s="39"/>
      <c r="E2" s="39"/>
      <c r="F2" s="39"/>
      <c r="G2" s="39"/>
      <c r="H2" s="39"/>
      <c r="I2" s="39"/>
      <c r="J2" s="39"/>
    </row>
    <row r="3" spans="1:10" s="40" customFormat="1" ht="16.5" x14ac:dyDescent="0.15">
      <c r="A3" s="46"/>
      <c r="B3" s="47" t="s">
        <v>21</v>
      </c>
      <c r="C3" s="46">
        <v>7</v>
      </c>
      <c r="D3" s="48" t="s">
        <v>24</v>
      </c>
      <c r="E3" s="613" t="s">
        <v>185</v>
      </c>
      <c r="F3" s="613"/>
      <c r="G3" s="613"/>
      <c r="H3" s="613"/>
      <c r="I3" s="613" t="s">
        <v>190</v>
      </c>
      <c r="J3" s="613"/>
    </row>
    <row r="4" spans="1:10" ht="18.75" customHeight="1" x14ac:dyDescent="0.15"/>
    <row r="5" spans="1:10" ht="22.5" customHeight="1" x14ac:dyDescent="0.15">
      <c r="A5" s="607" t="s">
        <v>130</v>
      </c>
      <c r="B5" s="607"/>
      <c r="C5" s="607" t="s">
        <v>318</v>
      </c>
      <c r="D5" s="607"/>
      <c r="E5" s="607"/>
      <c r="F5" s="607"/>
      <c r="G5" s="607"/>
      <c r="H5" s="607"/>
      <c r="I5" s="607"/>
      <c r="J5" s="607"/>
    </row>
    <row r="6" spans="1:10" ht="18.75" customHeight="1" x14ac:dyDescent="0.15"/>
    <row r="7" spans="1:10" ht="16.5" x14ac:dyDescent="0.15">
      <c r="A7" s="49"/>
      <c r="B7" s="1035"/>
      <c r="C7" s="1035"/>
      <c r="D7" s="1035"/>
      <c r="E7" s="1035"/>
      <c r="F7" s="1035"/>
      <c r="G7" s="1035"/>
      <c r="H7" s="1035"/>
      <c r="I7" s="1035"/>
      <c r="J7" s="1035"/>
    </row>
    <row r="25" spans="1:6" x14ac:dyDescent="0.15">
      <c r="A25" s="28" t="s">
        <v>520</v>
      </c>
      <c r="F25" s="28" t="s">
        <v>521</v>
      </c>
    </row>
    <row r="42" spans="1:6" x14ac:dyDescent="0.15">
      <c r="A42" s="28" t="s">
        <v>522</v>
      </c>
      <c r="F42" s="28" t="s">
        <v>523</v>
      </c>
    </row>
  </sheetData>
  <mergeCells count="6">
    <mergeCell ref="A1:J1"/>
    <mergeCell ref="B7:J7"/>
    <mergeCell ref="A5:B5"/>
    <mergeCell ref="C5:J5"/>
    <mergeCell ref="I3:J3"/>
    <mergeCell ref="E3:H3"/>
  </mergeCells>
  <phoneticPr fontId="1"/>
  <printOptions horizontalCentered="1"/>
  <pageMargins left="0.51181102362204722" right="0.51181102362204722" top="0.74803149606299213" bottom="0.74803149606299213" header="0.31496062992125984" footer="0.31496062992125984"/>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2"/>
  <sheetViews>
    <sheetView zoomScaleNormal="100" workbookViewId="0">
      <selection sqref="A1:J42"/>
    </sheetView>
  </sheetViews>
  <sheetFormatPr defaultColWidth="9" defaultRowHeight="13.5" x14ac:dyDescent="0.15"/>
  <cols>
    <col min="1" max="2" style="28" width="9.0"/>
    <col min="3" max="3" customWidth="true" style="28" width="7.25"/>
    <col min="4" max="16384" style="28" width="9.0"/>
  </cols>
  <sheetData>
    <row r="1" spans="1:10" ht="18.75" customHeight="1" x14ac:dyDescent="0.15">
      <c r="A1" s="1031" t="s">
        <v>515</v>
      </c>
      <c r="B1" s="1031"/>
      <c r="C1" s="1031"/>
      <c r="D1" s="1031"/>
      <c r="E1" s="1031"/>
      <c r="F1" s="1031"/>
      <c r="G1" s="1031"/>
      <c r="H1" s="1031"/>
      <c r="I1" s="1031"/>
      <c r="J1" s="1031"/>
    </row>
    <row r="2" spans="1:10" ht="18.75" customHeight="1" x14ac:dyDescent="0.15">
      <c r="A2" s="39"/>
      <c r="B2" s="39"/>
      <c r="C2" s="39"/>
      <c r="D2" s="39"/>
      <c r="E2" s="39"/>
      <c r="F2" s="39"/>
      <c r="G2" s="39"/>
      <c r="H2" s="39"/>
      <c r="I2" s="39"/>
      <c r="J2" s="39"/>
    </row>
    <row r="3" spans="1:10" s="40" customFormat="1" ht="16.5" x14ac:dyDescent="0.15">
      <c r="A3" s="46"/>
      <c r="B3" s="47" t="s">
        <v>21</v>
      </c>
      <c r="C3" s="46">
        <v>7</v>
      </c>
      <c r="D3" s="48" t="s">
        <v>24</v>
      </c>
      <c r="E3" s="613" t="s">
        <v>185</v>
      </c>
      <c r="F3" s="613"/>
      <c r="G3" s="613"/>
      <c r="H3" s="613"/>
      <c r="I3" s="613" t="s">
        <v>190</v>
      </c>
      <c r="J3" s="613"/>
    </row>
    <row r="4" spans="1:10" ht="18.75" customHeight="1" x14ac:dyDescent="0.15"/>
    <row r="5" spans="1:10" ht="22.5" customHeight="1" x14ac:dyDescent="0.15">
      <c r="A5" s="607" t="s">
        <v>130</v>
      </c>
      <c r="B5" s="607"/>
      <c r="C5" s="607" t="s">
        <v>318</v>
      </c>
      <c r="D5" s="607"/>
      <c r="E5" s="607"/>
      <c r="F5" s="607"/>
      <c r="G5" s="607"/>
      <c r="H5" s="607"/>
      <c r="I5" s="607"/>
      <c r="J5" s="607"/>
    </row>
    <row r="6" spans="1:10" ht="18.75" customHeight="1" x14ac:dyDescent="0.15"/>
    <row r="7" spans="1:10" ht="16.5" x14ac:dyDescent="0.15">
      <c r="A7" s="49"/>
      <c r="B7" s="1035"/>
      <c r="C7" s="1035"/>
      <c r="D7" s="1035"/>
      <c r="E7" s="1035"/>
      <c r="F7" s="1035"/>
      <c r="G7" s="1035"/>
      <c r="H7" s="1035"/>
      <c r="I7" s="1035"/>
      <c r="J7" s="1035"/>
    </row>
    <row r="25" spans="1:6" ht="16.5" x14ac:dyDescent="0.15">
      <c r="A25" s="28" t="s">
        <v>525</v>
      </c>
      <c r="F25" s="28" t="s">
        <v>524</v>
      </c>
    </row>
    <row r="42" spans="1:6" x14ac:dyDescent="0.15">
      <c r="A42" s="28" t="s">
        <v>526</v>
      </c>
      <c r="F42" s="28" t="s">
        <v>527</v>
      </c>
    </row>
  </sheetData>
  <mergeCells count="6">
    <mergeCell ref="B7:J7"/>
    <mergeCell ref="A1:J1"/>
    <mergeCell ref="E3:H3"/>
    <mergeCell ref="I3:J3"/>
    <mergeCell ref="A5:B5"/>
    <mergeCell ref="C5:J5"/>
  </mergeCells>
  <phoneticPr fontId="1"/>
  <pageMargins left="0.7" right="0.7" top="0.75" bottom="0.75" header="0.3" footer="0.3"/>
  <pageSetup paperSize="9" scale="9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2"/>
  <sheetViews>
    <sheetView workbookViewId="0">
      <selection sqref="A1:J42"/>
    </sheetView>
  </sheetViews>
  <sheetFormatPr defaultColWidth="9" defaultRowHeight="13.5" x14ac:dyDescent="0.15"/>
  <cols>
    <col min="1" max="2" style="28" width="9.0"/>
    <col min="3" max="3" customWidth="true" style="28" width="7.25"/>
    <col min="4" max="16384" style="28" width="9.0"/>
  </cols>
  <sheetData>
    <row r="1" spans="1:10" ht="18.75" customHeight="1" x14ac:dyDescent="0.15">
      <c r="A1" s="1031" t="s">
        <v>516</v>
      </c>
      <c r="B1" s="1031"/>
      <c r="C1" s="1031"/>
      <c r="D1" s="1031"/>
      <c r="E1" s="1031"/>
      <c r="F1" s="1031"/>
      <c r="G1" s="1031"/>
      <c r="H1" s="1031"/>
      <c r="I1" s="1031"/>
      <c r="J1" s="1031"/>
    </row>
    <row r="2" spans="1:10" ht="18.75" customHeight="1" x14ac:dyDescent="0.15">
      <c r="A2" s="39"/>
      <c r="B2" s="39"/>
      <c r="C2" s="39"/>
      <c r="D2" s="39"/>
      <c r="E2" s="39"/>
      <c r="F2" s="39"/>
      <c r="G2" s="39"/>
      <c r="H2" s="39"/>
      <c r="I2" s="39"/>
      <c r="J2" s="39"/>
    </row>
    <row r="3" spans="1:10" s="40" customFormat="1" ht="16.5" x14ac:dyDescent="0.15">
      <c r="A3" s="46"/>
      <c r="B3" s="47" t="s">
        <v>21</v>
      </c>
      <c r="C3" s="46">
        <v>7</v>
      </c>
      <c r="D3" s="48" t="s">
        <v>24</v>
      </c>
      <c r="E3" s="613" t="s">
        <v>185</v>
      </c>
      <c r="F3" s="613"/>
      <c r="G3" s="613"/>
      <c r="H3" s="613"/>
      <c r="I3" s="613" t="s">
        <v>190</v>
      </c>
      <c r="J3" s="613"/>
    </row>
    <row r="4" spans="1:10" ht="18.75" customHeight="1" x14ac:dyDescent="0.15"/>
    <row r="5" spans="1:10" ht="22.5" customHeight="1" x14ac:dyDescent="0.15">
      <c r="A5" s="607" t="s">
        <v>130</v>
      </c>
      <c r="B5" s="607"/>
      <c r="C5" s="607" t="s">
        <v>318</v>
      </c>
      <c r="D5" s="607"/>
      <c r="E5" s="607"/>
      <c r="F5" s="607"/>
      <c r="G5" s="607"/>
      <c r="H5" s="607"/>
      <c r="I5" s="607"/>
      <c r="J5" s="607"/>
    </row>
    <row r="6" spans="1:10" ht="18.75" customHeight="1" x14ac:dyDescent="0.15"/>
    <row r="7" spans="1:10" ht="16.5" x14ac:dyDescent="0.15">
      <c r="A7" s="49"/>
      <c r="B7" s="1035"/>
      <c r="C7" s="1035"/>
      <c r="D7" s="1035"/>
      <c r="E7" s="1035"/>
      <c r="F7" s="1035"/>
      <c r="G7" s="1035"/>
      <c r="H7" s="1035"/>
      <c r="I7" s="1035"/>
      <c r="J7" s="1035"/>
    </row>
    <row r="25" spans="1:6" x14ac:dyDescent="0.15">
      <c r="A25" s="28" t="s">
        <v>517</v>
      </c>
      <c r="F25" s="28" t="s">
        <v>518</v>
      </c>
    </row>
    <row r="42" spans="1:6" x14ac:dyDescent="0.15">
      <c r="A42" s="28" t="s">
        <v>519</v>
      </c>
      <c r="F42" s="28" t="s">
        <v>528</v>
      </c>
    </row>
  </sheetData>
  <mergeCells count="6">
    <mergeCell ref="B7:J7"/>
    <mergeCell ref="A1:J1"/>
    <mergeCell ref="E3:H3"/>
    <mergeCell ref="I3:J3"/>
    <mergeCell ref="A5:B5"/>
    <mergeCell ref="C5:J5"/>
  </mergeCells>
  <phoneticPr fontId="1"/>
  <pageMargins left="0.7" right="0.7" top="0.75" bottom="0.75" header="0.3" footer="0.3"/>
  <pageSetup paperSize="9" scale="9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2"/>
  <sheetViews>
    <sheetView topLeftCell="A31" workbookViewId="0">
      <selection sqref="A1:J42"/>
    </sheetView>
  </sheetViews>
  <sheetFormatPr defaultColWidth="9" defaultRowHeight="13.5" x14ac:dyDescent="0.15"/>
  <cols>
    <col min="1" max="2" style="28" width="9.0"/>
    <col min="3" max="3" customWidth="true" style="28" width="7.25"/>
    <col min="4" max="16384" style="28" width="9.0"/>
  </cols>
  <sheetData>
    <row r="1" spans="1:10" ht="18.75" customHeight="1" x14ac:dyDescent="0.15">
      <c r="A1" s="1031" t="s">
        <v>529</v>
      </c>
      <c r="B1" s="1031"/>
      <c r="C1" s="1031"/>
      <c r="D1" s="1031"/>
      <c r="E1" s="1031"/>
      <c r="F1" s="1031"/>
      <c r="G1" s="1031"/>
      <c r="H1" s="1031"/>
      <c r="I1" s="1031"/>
      <c r="J1" s="1031"/>
    </row>
    <row r="2" spans="1:10" ht="18.75" customHeight="1" x14ac:dyDescent="0.15">
      <c r="A2" s="39"/>
      <c r="B2" s="39"/>
      <c r="C2" s="39"/>
      <c r="D2" s="39"/>
      <c r="E2" s="39"/>
      <c r="F2" s="39"/>
      <c r="G2" s="39"/>
      <c r="H2" s="39"/>
      <c r="I2" s="39"/>
      <c r="J2" s="39"/>
    </row>
    <row r="3" spans="1:10" s="40" customFormat="1" ht="16.5" x14ac:dyDescent="0.15">
      <c r="A3" s="46"/>
      <c r="B3" s="47" t="s">
        <v>21</v>
      </c>
      <c r="C3" s="46">
        <v>7</v>
      </c>
      <c r="D3" s="48" t="s">
        <v>24</v>
      </c>
      <c r="E3" s="613" t="s">
        <v>185</v>
      </c>
      <c r="F3" s="613"/>
      <c r="G3" s="613"/>
      <c r="H3" s="613"/>
      <c r="I3" s="613" t="s">
        <v>190</v>
      </c>
      <c r="J3" s="613"/>
    </row>
    <row r="4" spans="1:10" ht="18.75" customHeight="1" x14ac:dyDescent="0.15"/>
    <row r="5" spans="1:10" ht="22.5" customHeight="1" x14ac:dyDescent="0.15">
      <c r="A5" s="607" t="s">
        <v>130</v>
      </c>
      <c r="B5" s="607"/>
      <c r="C5" s="607" t="s">
        <v>318</v>
      </c>
      <c r="D5" s="607"/>
      <c r="E5" s="607"/>
      <c r="F5" s="607"/>
      <c r="G5" s="607"/>
      <c r="H5" s="607"/>
      <c r="I5" s="607"/>
      <c r="J5" s="607"/>
    </row>
    <row r="6" spans="1:10" ht="18.75" customHeight="1" x14ac:dyDescent="0.15"/>
    <row r="7" spans="1:10" ht="16.5" x14ac:dyDescent="0.15">
      <c r="A7" s="49"/>
      <c r="B7" s="1035"/>
      <c r="C7" s="1035"/>
      <c r="D7" s="1035"/>
      <c r="E7" s="1035"/>
      <c r="F7" s="1035"/>
      <c r="G7" s="1035"/>
      <c r="H7" s="1035"/>
      <c r="I7" s="1035"/>
      <c r="J7" s="1035"/>
    </row>
    <row r="25" spans="1:6" x14ac:dyDescent="0.15">
      <c r="A25" s="28" t="s">
        <v>531</v>
      </c>
      <c r="F25" s="28" t="s">
        <v>530</v>
      </c>
    </row>
    <row r="42" spans="1:6" x14ac:dyDescent="0.15">
      <c r="A42" s="28" t="s">
        <v>532</v>
      </c>
      <c r="F42" s="28" t="s">
        <v>628</v>
      </c>
    </row>
  </sheetData>
  <mergeCells count="6">
    <mergeCell ref="B7:J7"/>
    <mergeCell ref="A1:J1"/>
    <mergeCell ref="E3:H3"/>
    <mergeCell ref="I3:J3"/>
    <mergeCell ref="A5:B5"/>
    <mergeCell ref="C5:J5"/>
  </mergeCells>
  <phoneticPr fontId="1"/>
  <pageMargins left="0.7" right="0.7" top="0.75" bottom="0.75" header="0.3" footer="0.3"/>
  <pageSetup paperSize="9" scale="9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5"/>
  <sheetViews>
    <sheetView workbookViewId="0">
      <selection activeCell="L11" sqref="L11"/>
    </sheetView>
  </sheetViews>
  <sheetFormatPr defaultColWidth="9" defaultRowHeight="13.5" x14ac:dyDescent="0.15"/>
  <cols>
    <col min="1" max="2" style="28" width="9.0"/>
    <col min="3" max="3" customWidth="true" style="28" width="7.25"/>
    <col min="4" max="16384" style="28" width="9.0"/>
  </cols>
  <sheetData>
    <row r="1" spans="1:10" ht="18.75" customHeight="1" x14ac:dyDescent="0.15">
      <c r="A1" s="1031" t="s">
        <v>914</v>
      </c>
      <c r="B1" s="1031"/>
      <c r="C1" s="1031"/>
      <c r="D1" s="1031"/>
      <c r="E1" s="1031"/>
      <c r="F1" s="1031"/>
      <c r="G1" s="1031"/>
      <c r="H1" s="1031"/>
      <c r="I1" s="1031"/>
      <c r="J1" s="1031"/>
    </row>
    <row r="2" spans="1:10" ht="18.75" customHeight="1" x14ac:dyDescent="0.15">
      <c r="A2" s="39"/>
      <c r="B2" s="39"/>
      <c r="C2" s="39"/>
      <c r="D2" s="39"/>
      <c r="E2" s="39"/>
      <c r="F2" s="39"/>
      <c r="G2" s="39"/>
      <c r="H2" s="39"/>
      <c r="I2" s="39"/>
      <c r="J2" s="39"/>
    </row>
    <row r="3" spans="1:10" s="40" customFormat="1" ht="16.5" x14ac:dyDescent="0.15">
      <c r="A3" s="46"/>
      <c r="B3" s="47" t="s">
        <v>21</v>
      </c>
      <c r="C3" s="46">
        <v>7</v>
      </c>
      <c r="D3" s="48" t="s">
        <v>24</v>
      </c>
      <c r="E3" s="613" t="s">
        <v>185</v>
      </c>
      <c r="F3" s="613"/>
      <c r="G3" s="613"/>
      <c r="H3" s="613"/>
      <c r="I3" s="613" t="s">
        <v>190</v>
      </c>
      <c r="J3" s="613"/>
    </row>
    <row r="4" spans="1:10" ht="18.75" customHeight="1" x14ac:dyDescent="0.15"/>
    <row r="5" spans="1:10" ht="22.5" customHeight="1" x14ac:dyDescent="0.15">
      <c r="A5" s="607" t="s">
        <v>130</v>
      </c>
      <c r="B5" s="607"/>
      <c r="C5" s="607" t="s">
        <v>318</v>
      </c>
      <c r="D5" s="607"/>
      <c r="E5" s="607"/>
      <c r="F5" s="607"/>
      <c r="G5" s="607"/>
      <c r="H5" s="607"/>
      <c r="I5" s="607"/>
      <c r="J5" s="607"/>
    </row>
    <row r="6" spans="1:10" ht="18.75" customHeight="1" x14ac:dyDescent="0.15"/>
    <row r="7" spans="1:10" ht="16.5" x14ac:dyDescent="0.15">
      <c r="A7" s="49"/>
      <c r="B7" s="1035"/>
      <c r="C7" s="1035"/>
      <c r="D7" s="1035"/>
      <c r="E7" s="1035"/>
      <c r="F7" s="1035"/>
      <c r="G7" s="1035"/>
      <c r="H7" s="1035"/>
      <c r="I7" s="1035"/>
      <c r="J7" s="1035"/>
    </row>
    <row r="25" spans="1:1" x14ac:dyDescent="0.15">
      <c r="A25" s="28" t="s">
        <v>913</v>
      </c>
    </row>
  </sheetData>
  <mergeCells count="6">
    <mergeCell ref="B7:J7"/>
    <mergeCell ref="A1:J1"/>
    <mergeCell ref="E3:H3"/>
    <mergeCell ref="I3:J3"/>
    <mergeCell ref="A5:B5"/>
    <mergeCell ref="C5:J5"/>
  </mergeCells>
  <phoneticPr fontId="1"/>
  <pageMargins left="0.7" right="0.7" top="0.75" bottom="0.75" header="0.3" footer="0.3"/>
  <pageSetup paperSize="9" scale="9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'様式２－６⑭事業別領収書'!$O$4:$O$6</xm:f>
          </x14:formula1>
          <xm:sqref>E3:H3</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23"/>
  <sheetViews>
    <sheetView workbookViewId="0">
      <selection activeCell="S31" sqref="S31"/>
    </sheetView>
  </sheetViews>
  <sheetFormatPr defaultRowHeight="13.5" x14ac:dyDescent="0.15"/>
  <sheetData>
    <row r="3" spans="2:6" x14ac:dyDescent="0.15">
      <c r="C3" t="s" s="0">
        <v>459</v>
      </c>
      <c r="D3" t="s" s="0">
        <v>460</v>
      </c>
      <c r="E3" t="s" s="0">
        <v>461</v>
      </c>
      <c r="F3" t="s" s="0">
        <v>836</v>
      </c>
    </row>
    <row r="4" spans="2:6" x14ac:dyDescent="0.15">
      <c r="B4" t="s" s="0">
        <v>837</v>
      </c>
      <c r="C4" s="0">
        <v>14110</v>
      </c>
      <c r="E4" s="0">
        <v>15400</v>
      </c>
      <c r="F4" s="0">
        <f>SUM(C4:E4)</f>
        <v>29510</v>
      </c>
    </row>
    <row r="5" spans="2:6" x14ac:dyDescent="0.15">
      <c r="B5" t="s" s="0">
        <v>838</v>
      </c>
      <c r="C5" s="0">
        <v>14110</v>
      </c>
      <c r="E5" s="0">
        <v>15400</v>
      </c>
      <c r="F5" s="0">
        <f t="shared" ref="F5:F20" si="0">SUM(C5:E5)</f>
        <v>29510</v>
      </c>
    </row>
    <row r="6" spans="2:6" x14ac:dyDescent="0.15">
      <c r="B6" t="s" s="0">
        <v>839</v>
      </c>
      <c r="C6" s="0">
        <v>10455</v>
      </c>
      <c r="E6" s="0">
        <v>15400</v>
      </c>
      <c r="F6" s="0">
        <f t="shared" si="0"/>
        <v>25855</v>
      </c>
    </row>
    <row r="7" spans="2:6" x14ac:dyDescent="0.15">
      <c r="B7" t="s" s="0">
        <v>840</v>
      </c>
      <c r="C7" s="0">
        <v>10895</v>
      </c>
      <c r="E7" s="0">
        <v>15400</v>
      </c>
      <c r="F7" s="0">
        <f t="shared" si="0"/>
        <v>26295</v>
      </c>
    </row>
    <row r="8" spans="2:6" x14ac:dyDescent="0.15">
      <c r="B8" t="s" s="0">
        <v>841</v>
      </c>
      <c r="C8" s="0">
        <v>93770</v>
      </c>
      <c r="E8" s="0">
        <v>17600</v>
      </c>
      <c r="F8" s="0">
        <f t="shared" si="0"/>
        <v>111370</v>
      </c>
    </row>
    <row r="9" spans="2:6" x14ac:dyDescent="0.15">
      <c r="B9" t="s" s="0">
        <v>842</v>
      </c>
      <c r="C9" s="0">
        <v>8415</v>
      </c>
      <c r="E9" s="0">
        <v>15400</v>
      </c>
      <c r="F9" s="0">
        <f t="shared" si="0"/>
        <v>23815</v>
      </c>
    </row>
    <row r="10" spans="2:6" x14ac:dyDescent="0.15">
      <c r="B10" t="s" s="0">
        <v>843</v>
      </c>
      <c r="C10" s="0">
        <v>144905</v>
      </c>
      <c r="D10" s="0">
        <v>12500</v>
      </c>
      <c r="E10" s="0">
        <v>22000</v>
      </c>
      <c r="F10" s="0">
        <f t="shared" si="0"/>
        <v>179405</v>
      </c>
    </row>
    <row r="11" spans="2:6" x14ac:dyDescent="0.15">
      <c r="B11" t="s" s="0">
        <v>844</v>
      </c>
      <c r="C11" s="0">
        <v>69370</v>
      </c>
      <c r="D11" s="0">
        <v>11240</v>
      </c>
      <c r="E11" s="0">
        <v>19800</v>
      </c>
      <c r="F11" s="0">
        <f t="shared" si="0"/>
        <v>100410</v>
      </c>
    </row>
    <row r="12" spans="2:6" x14ac:dyDescent="0.15">
      <c r="B12" t="s" s="0">
        <v>845</v>
      </c>
      <c r="C12" s="0">
        <v>10895</v>
      </c>
      <c r="E12" s="0">
        <v>15400</v>
      </c>
      <c r="F12" s="0">
        <f t="shared" si="0"/>
        <v>26295</v>
      </c>
    </row>
    <row r="13" spans="2:6" x14ac:dyDescent="0.15">
      <c r="B13" t="s" s="0">
        <v>846</v>
      </c>
      <c r="F13" s="0">
        <f t="shared" si="0"/>
        <v>0</v>
      </c>
    </row>
    <row r="14" spans="2:6" x14ac:dyDescent="0.15">
      <c r="B14" t="s" s="0">
        <v>847</v>
      </c>
      <c r="F14" s="0">
        <f t="shared" si="0"/>
        <v>0</v>
      </c>
    </row>
    <row r="15" spans="2:6" x14ac:dyDescent="0.15">
      <c r="B15" t="s" s="0">
        <v>848</v>
      </c>
      <c r="F15" s="0">
        <f t="shared" si="0"/>
        <v>0</v>
      </c>
    </row>
    <row r="16" spans="2:6" x14ac:dyDescent="0.15">
      <c r="B16" t="s" s="0">
        <v>849</v>
      </c>
      <c r="C16" s="0">
        <v>61628</v>
      </c>
      <c r="E16" s="0">
        <v>17600</v>
      </c>
      <c r="F16" s="0">
        <f t="shared" si="0"/>
        <v>79228</v>
      </c>
    </row>
    <row r="17" spans="2:6" x14ac:dyDescent="0.15">
      <c r="B17" t="s" s="0">
        <v>850</v>
      </c>
      <c r="F17" s="0">
        <f t="shared" si="0"/>
        <v>0</v>
      </c>
    </row>
    <row r="18" spans="2:6" x14ac:dyDescent="0.15">
      <c r="B18" t="s" s="0">
        <v>851</v>
      </c>
      <c r="C18" s="0">
        <v>7480</v>
      </c>
      <c r="E18" s="0">
        <v>4400</v>
      </c>
      <c r="F18" s="0">
        <f t="shared" si="0"/>
        <v>11880</v>
      </c>
    </row>
    <row r="19" spans="2:6" x14ac:dyDescent="0.15">
      <c r="B19" t="s" s="0">
        <v>852</v>
      </c>
      <c r="C19" s="0">
        <v>7480</v>
      </c>
      <c r="E19" s="0">
        <v>4400</v>
      </c>
      <c r="F19" s="0">
        <f t="shared" si="0"/>
        <v>11880</v>
      </c>
    </row>
    <row r="20" spans="2:6" x14ac:dyDescent="0.15">
      <c r="B20" t="s" s="0">
        <v>853</v>
      </c>
      <c r="C20" s="0">
        <v>82606</v>
      </c>
      <c r="E20" s="0">
        <v>15400</v>
      </c>
      <c r="F20" s="0">
        <f t="shared" si="0"/>
        <v>98006</v>
      </c>
    </row>
    <row r="23" spans="2:6" x14ac:dyDescent="0.15">
      <c r="B23" t="s" s="0">
        <v>358</v>
      </c>
      <c r="C23" s="0">
        <f>SUM(C4:C20)</f>
        <v>536119</v>
      </c>
      <c r="D23" s="0">
        <f>SUM(D10:D22)</f>
        <v>23740</v>
      </c>
      <c r="E23" s="0">
        <f>SUM(E4:E20)</f>
        <v>193600</v>
      </c>
      <c r="F23" s="0">
        <f>SUM(F4:F21)</f>
        <v>753459</v>
      </c>
    </row>
  </sheetData>
  <phoneticPr fontId="1"/>
  <pageMargins left="0.7" right="0.7" top="0.75" bottom="0.75" header="0.3" footer="0.3"/>
  <pageSetup paperSize="9" orientation="portrait" horizontalDpi="0" verticalDpi="0"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42"/>
  <sheetViews>
    <sheetView workbookViewId="0">
      <selection activeCell="AS7" sqref="AS7"/>
    </sheetView>
  </sheetViews>
  <sheetFormatPr defaultColWidth="9" defaultRowHeight="18" x14ac:dyDescent="0.15"/>
  <cols>
    <col min="1" max="37" customWidth="true" style="10" width="2.25"/>
    <col min="38" max="16384" style="10" width="9.0"/>
  </cols>
  <sheetData>
    <row r="1" spans="1:43" x14ac:dyDescent="0.15">
      <c r="A1" s="302" t="s">
        <v>233</v>
      </c>
      <c r="B1" s="302"/>
      <c r="C1" s="302"/>
      <c r="D1" s="302"/>
      <c r="E1" s="302"/>
    </row>
    <row r="2" spans="1:43" x14ac:dyDescent="0.15">
      <c r="A2" s="143"/>
      <c r="B2" s="143"/>
      <c r="C2" s="143"/>
      <c r="D2" s="143"/>
    </row>
    <row r="3" spans="1:43" s="11" customFormat="1" ht="24" x14ac:dyDescent="0.15">
      <c r="C3" s="303" t="s">
        <v>21</v>
      </c>
      <c r="D3" s="303"/>
      <c r="E3" s="303"/>
      <c r="F3" s="303">
        <f>'様式２－１'!E15</f>
        <v>7</v>
      </c>
      <c r="G3" s="303"/>
      <c r="H3" s="303" t="s">
        <v>24</v>
      </c>
      <c r="I3" s="303"/>
      <c r="J3" s="303"/>
      <c r="K3" s="303"/>
      <c r="L3" s="303"/>
      <c r="M3" s="301" t="s">
        <v>191</v>
      </c>
      <c r="N3" s="301"/>
      <c r="O3" s="301"/>
      <c r="P3" s="301"/>
      <c r="Q3" s="301"/>
      <c r="R3" s="301"/>
      <c r="S3" s="301"/>
      <c r="T3" s="301"/>
      <c r="U3" s="301"/>
      <c r="V3" s="301"/>
      <c r="W3" s="301"/>
      <c r="X3" s="301"/>
      <c r="Y3" s="301"/>
      <c r="Z3" s="301"/>
      <c r="AA3" s="301"/>
      <c r="AB3" s="301"/>
      <c r="AC3" s="301"/>
      <c r="AD3" s="301"/>
      <c r="AE3" s="301"/>
      <c r="AF3" s="301"/>
      <c r="AG3" s="301"/>
      <c r="AH3" s="301"/>
      <c r="AI3" s="301"/>
      <c r="AJ3" s="301"/>
      <c r="AK3" s="301"/>
    </row>
    <row r="5" spans="1:43" ht="19.5" x14ac:dyDescent="0.15">
      <c r="A5" s="253" t="s">
        <v>25</v>
      </c>
      <c r="B5" s="253"/>
      <c r="C5" s="253"/>
      <c r="D5" s="253"/>
      <c r="E5" s="253"/>
      <c r="F5" s="253"/>
      <c r="G5" s="253"/>
      <c r="H5" s="253"/>
      <c r="O5" s="10" t="s">
        <v>0</v>
      </c>
      <c r="AE5" s="206" t="s">
        <v>2</v>
      </c>
      <c r="AF5" s="206"/>
      <c r="AG5" s="206"/>
      <c r="AH5" s="206"/>
      <c r="AI5" s="206"/>
      <c r="AJ5" s="206"/>
    </row>
    <row r="6" spans="1:43" x14ac:dyDescent="0.15">
      <c r="A6" s="10" t="s">
        <v>1</v>
      </c>
      <c r="B6" s="290" t="s">
        <v>26</v>
      </c>
      <c r="C6" s="291"/>
      <c r="D6" s="291"/>
      <c r="E6" s="291"/>
      <c r="F6" s="291"/>
      <c r="G6" s="291"/>
      <c r="H6" s="291"/>
      <c r="I6" s="292"/>
      <c r="J6" s="290" t="s">
        <v>27</v>
      </c>
      <c r="K6" s="291"/>
      <c r="L6" s="291"/>
      <c r="M6" s="291"/>
      <c r="N6" s="291"/>
      <c r="O6" s="291"/>
      <c r="P6" s="293"/>
      <c r="Q6" s="294" t="s">
        <v>3</v>
      </c>
      <c r="R6" s="291"/>
      <c r="S6" s="291"/>
      <c r="T6" s="291"/>
      <c r="U6" s="291"/>
      <c r="V6" s="291"/>
      <c r="W6" s="291"/>
      <c r="X6" s="291"/>
      <c r="Y6" s="291"/>
      <c r="Z6" s="291"/>
      <c r="AA6" s="291"/>
      <c r="AB6" s="291"/>
      <c r="AC6" s="291"/>
      <c r="AD6" s="291"/>
      <c r="AE6" s="291"/>
      <c r="AF6" s="291"/>
      <c r="AG6" s="291"/>
      <c r="AH6" s="291"/>
      <c r="AI6" s="291"/>
      <c r="AJ6" s="291"/>
      <c r="AK6" s="293"/>
    </row>
    <row r="7" spans="1:43" x14ac:dyDescent="0.15">
      <c r="B7" s="295" t="s">
        <v>28</v>
      </c>
      <c r="C7" s="296"/>
      <c r="D7" s="296"/>
      <c r="E7" s="296"/>
      <c r="F7" s="296"/>
      <c r="G7" s="296"/>
      <c r="H7" s="296"/>
      <c r="I7" s="297"/>
      <c r="J7" s="276">
        <v>2625000</v>
      </c>
      <c r="K7" s="183"/>
      <c r="L7" s="183"/>
      <c r="M7" s="183"/>
      <c r="N7" s="183"/>
      <c r="O7" s="183"/>
      <c r="P7" s="277"/>
      <c r="Q7" s="298" t="s">
        <v>52</v>
      </c>
      <c r="R7" s="299"/>
      <c r="S7" s="299"/>
      <c r="T7" s="299"/>
      <c r="U7" s="299"/>
      <c r="V7" s="299"/>
      <c r="W7" s="299"/>
      <c r="X7" s="299"/>
      <c r="Y7" s="299"/>
      <c r="Z7" s="299"/>
      <c r="AA7" s="299"/>
      <c r="AB7" s="299"/>
      <c r="AC7" s="299"/>
      <c r="AD7" s="299"/>
      <c r="AE7" s="299"/>
      <c r="AF7" s="299"/>
      <c r="AG7" s="299"/>
      <c r="AH7" s="299"/>
      <c r="AI7" s="299"/>
      <c r="AJ7" s="299"/>
      <c r="AK7" s="300"/>
    </row>
    <row r="8" spans="1:43" x14ac:dyDescent="0.15">
      <c r="B8" s="273" t="s">
        <v>29</v>
      </c>
      <c r="C8" s="274"/>
      <c r="D8" s="274"/>
      <c r="E8" s="274"/>
      <c r="F8" s="274"/>
      <c r="G8" s="274"/>
      <c r="H8" s="274"/>
      <c r="I8" s="275"/>
      <c r="J8" s="276">
        <v>12089</v>
      </c>
      <c r="K8" s="183"/>
      <c r="L8" s="183"/>
      <c r="M8" s="183"/>
      <c r="N8" s="183"/>
      <c r="O8" s="183"/>
      <c r="P8" s="277"/>
      <c r="Q8" s="278" t="s">
        <v>4</v>
      </c>
      <c r="R8" s="279"/>
      <c r="S8" s="279"/>
      <c r="T8" s="279"/>
      <c r="U8" s="279"/>
      <c r="V8" s="279"/>
      <c r="W8" s="279"/>
      <c r="X8" s="279"/>
      <c r="Y8" s="279"/>
      <c r="Z8" s="279"/>
      <c r="AA8" s="279"/>
      <c r="AB8" s="279"/>
      <c r="AC8" s="279"/>
      <c r="AD8" s="279"/>
      <c r="AE8" s="279"/>
      <c r="AF8" s="279"/>
      <c r="AG8" s="279"/>
      <c r="AH8" s="279"/>
      <c r="AI8" s="279"/>
      <c r="AJ8" s="279"/>
      <c r="AK8" s="280"/>
    </row>
    <row r="9" spans="1:43" x14ac:dyDescent="0.15">
      <c r="B9" s="281" t="s">
        <v>30</v>
      </c>
      <c r="C9" s="282"/>
      <c r="D9" s="282"/>
      <c r="E9" s="282"/>
      <c r="F9" s="282"/>
      <c r="G9" s="282"/>
      <c r="H9" s="282"/>
      <c r="I9" s="283"/>
      <c r="J9" s="284"/>
      <c r="K9" s="285"/>
      <c r="L9" s="285"/>
      <c r="M9" s="285"/>
      <c r="N9" s="285"/>
      <c r="O9" s="285"/>
      <c r="P9" s="286"/>
      <c r="Q9" s="287"/>
      <c r="R9" s="288"/>
      <c r="S9" s="288"/>
      <c r="T9" s="288"/>
      <c r="U9" s="288"/>
      <c r="V9" s="288"/>
      <c r="W9" s="288"/>
      <c r="X9" s="288"/>
      <c r="Y9" s="288"/>
      <c r="Z9" s="288"/>
      <c r="AA9" s="288"/>
      <c r="AB9" s="288"/>
      <c r="AC9" s="288"/>
      <c r="AD9" s="288"/>
      <c r="AE9" s="288"/>
      <c r="AF9" s="288"/>
      <c r="AG9" s="288"/>
      <c r="AH9" s="288"/>
      <c r="AI9" s="288"/>
      <c r="AJ9" s="288"/>
      <c r="AK9" s="289"/>
    </row>
    <row r="10" spans="1:43" x14ac:dyDescent="0.15">
      <c r="B10" s="264" t="s">
        <v>31</v>
      </c>
      <c r="C10" s="265"/>
      <c r="D10" s="265"/>
      <c r="E10" s="265"/>
      <c r="F10" s="265"/>
      <c r="G10" s="265"/>
      <c r="H10" s="265"/>
      <c r="I10" s="266"/>
      <c r="J10" s="267">
        <f>SUM(J7:P9)</f>
        <v>2637089</v>
      </c>
      <c r="K10" s="268"/>
      <c r="L10" s="268"/>
      <c r="M10" s="268"/>
      <c r="N10" s="268"/>
      <c r="O10" s="268"/>
      <c r="P10" s="269"/>
      <c r="Q10" s="250"/>
      <c r="R10" s="251"/>
      <c r="S10" s="251"/>
      <c r="T10" s="251"/>
      <c r="U10" s="251"/>
      <c r="V10" s="251"/>
      <c r="W10" s="251"/>
      <c r="X10" s="251"/>
      <c r="Y10" s="251"/>
      <c r="Z10" s="251"/>
      <c r="AA10" s="251"/>
      <c r="AB10" s="251"/>
      <c r="AC10" s="251"/>
      <c r="AD10" s="251"/>
      <c r="AE10" s="251"/>
      <c r="AF10" s="251"/>
      <c r="AG10" s="251"/>
      <c r="AH10" s="251"/>
      <c r="AI10" s="251"/>
      <c r="AJ10" s="251"/>
      <c r="AK10" s="252"/>
    </row>
    <row r="12" spans="1:43" ht="19.5" x14ac:dyDescent="0.15">
      <c r="A12" s="253" t="s">
        <v>32</v>
      </c>
      <c r="B12" s="253"/>
      <c r="C12" s="253"/>
      <c r="D12" s="253"/>
      <c r="E12" s="253"/>
      <c r="F12" s="253"/>
      <c r="G12" s="253"/>
      <c r="H12" s="253"/>
      <c r="AE12" s="206" t="s">
        <v>2</v>
      </c>
      <c r="AF12" s="206"/>
      <c r="AG12" s="206"/>
      <c r="AH12" s="206"/>
      <c r="AI12" s="206"/>
      <c r="AJ12" s="206"/>
    </row>
    <row r="13" spans="1:43" x14ac:dyDescent="0.15">
      <c r="B13" s="255" t="s">
        <v>26</v>
      </c>
      <c r="C13" s="256"/>
      <c r="D13" s="256"/>
      <c r="E13" s="256"/>
      <c r="F13" s="256"/>
      <c r="G13" s="256"/>
      <c r="H13" s="256"/>
      <c r="I13" s="257"/>
      <c r="J13" s="255" t="s">
        <v>27</v>
      </c>
      <c r="K13" s="256"/>
      <c r="L13" s="256"/>
      <c r="M13" s="256"/>
      <c r="N13" s="256"/>
      <c r="O13" s="256"/>
      <c r="P13" s="257"/>
      <c r="Q13" s="254" t="s">
        <v>3</v>
      </c>
      <c r="R13" s="254"/>
      <c r="S13" s="254"/>
      <c r="T13" s="254"/>
      <c r="U13" s="254"/>
      <c r="V13" s="254"/>
      <c r="W13" s="254"/>
      <c r="X13" s="254"/>
      <c r="Y13" s="254"/>
      <c r="Z13" s="254"/>
      <c r="AA13" s="254"/>
      <c r="AB13" s="254"/>
      <c r="AC13" s="254"/>
      <c r="AD13" s="254"/>
      <c r="AE13" s="254"/>
      <c r="AF13" s="254"/>
      <c r="AG13" s="254"/>
      <c r="AH13" s="254"/>
      <c r="AI13" s="254"/>
      <c r="AJ13" s="254"/>
      <c r="AK13" s="254"/>
    </row>
    <row r="14" spans="1:43" ht="44.25" customHeight="1" x14ac:dyDescent="0.15">
      <c r="B14" s="258"/>
      <c r="C14" s="259"/>
      <c r="D14" s="259"/>
      <c r="E14" s="259"/>
      <c r="F14" s="259"/>
      <c r="G14" s="259"/>
      <c r="H14" s="259"/>
      <c r="I14" s="260"/>
      <c r="J14" s="258"/>
      <c r="K14" s="259"/>
      <c r="L14" s="259"/>
      <c r="M14" s="259"/>
      <c r="N14" s="259"/>
      <c r="O14" s="259"/>
      <c r="P14" s="260"/>
      <c r="Q14" s="261" t="s">
        <v>51</v>
      </c>
      <c r="R14" s="262"/>
      <c r="S14" s="262"/>
      <c r="T14" s="262"/>
      <c r="U14" s="262"/>
      <c r="V14" s="262"/>
      <c r="W14" s="262"/>
      <c r="X14" s="262" t="s">
        <v>49</v>
      </c>
      <c r="Y14" s="262"/>
      <c r="Z14" s="262"/>
      <c r="AA14" s="262"/>
      <c r="AB14" s="262"/>
      <c r="AC14" s="262"/>
      <c r="AD14" s="262"/>
      <c r="AE14" s="262" t="s">
        <v>50</v>
      </c>
      <c r="AF14" s="262"/>
      <c r="AG14" s="262"/>
      <c r="AH14" s="262"/>
      <c r="AI14" s="262"/>
      <c r="AJ14" s="262"/>
      <c r="AK14" s="263"/>
    </row>
    <row r="15" spans="1:43" ht="22.5" customHeight="1" x14ac:dyDescent="0.15">
      <c r="B15" s="234" t="s">
        <v>33</v>
      </c>
      <c r="C15" s="235"/>
      <c r="D15" s="235"/>
      <c r="E15" s="235"/>
      <c r="F15" s="235"/>
      <c r="G15" s="235"/>
      <c r="H15" s="235"/>
      <c r="I15" s="236"/>
      <c r="J15" s="237">
        <f>J16+J23+J25+J27+J29+J31</f>
        <v>2637089</v>
      </c>
      <c r="K15" s="238"/>
      <c r="L15" s="238"/>
      <c r="M15" s="238"/>
      <c r="N15" s="238"/>
      <c r="O15" s="238"/>
      <c r="P15" s="239"/>
      <c r="Q15" s="196">
        <f>Q16+Q23+Q25+Q27+Q29+Q31</f>
        <v>1886850</v>
      </c>
      <c r="R15" s="191"/>
      <c r="S15" s="191"/>
      <c r="T15" s="191"/>
      <c r="U15" s="191"/>
      <c r="V15" s="191"/>
      <c r="W15" s="191"/>
      <c r="X15" s="196">
        <f>X16+X23+X25+X27+X29</f>
        <v>0</v>
      </c>
      <c r="Y15" s="191"/>
      <c r="Z15" s="191"/>
      <c r="AA15" s="191"/>
      <c r="AB15" s="191"/>
      <c r="AC15" s="191"/>
      <c r="AD15" s="191"/>
      <c r="AE15" s="197">
        <f>AE16+AE23+AE25+AE27+AE29+AE31</f>
        <v>750239</v>
      </c>
      <c r="AF15" s="197"/>
      <c r="AG15" s="197"/>
      <c r="AH15" s="197"/>
      <c r="AI15" s="197"/>
      <c r="AJ15" s="197"/>
      <c r="AK15" s="198"/>
      <c r="AN15" s="10" t="s">
        <v>134</v>
      </c>
      <c r="AO15" s="10" t="s">
        <v>827</v>
      </c>
      <c r="AP15" s="10" t="s">
        <v>132</v>
      </c>
      <c r="AQ15" s="10" t="s">
        <v>829</v>
      </c>
    </row>
    <row r="16" spans="1:43" x14ac:dyDescent="0.15">
      <c r="B16" s="240"/>
      <c r="C16" s="234" t="s">
        <v>34</v>
      </c>
      <c r="D16" s="235"/>
      <c r="E16" s="235"/>
      <c r="F16" s="235"/>
      <c r="G16" s="235"/>
      <c r="H16" s="235"/>
      <c r="I16" s="236"/>
      <c r="J16" s="196">
        <f>SUM(J17:P22)</f>
        <v>1776639</v>
      </c>
      <c r="K16" s="191"/>
      <c r="L16" s="191"/>
      <c r="M16" s="191"/>
      <c r="N16" s="191"/>
      <c r="O16" s="191"/>
      <c r="P16" s="192"/>
      <c r="Q16" s="196">
        <f>SUM(Q17:W22)</f>
        <v>1026400</v>
      </c>
      <c r="R16" s="191"/>
      <c r="S16" s="191"/>
      <c r="T16" s="191"/>
      <c r="U16" s="191"/>
      <c r="V16" s="191"/>
      <c r="W16" s="191"/>
      <c r="X16" s="271">
        <f>SUM(X17:AD22)</f>
        <v>0</v>
      </c>
      <c r="Y16" s="272"/>
      <c r="Z16" s="272"/>
      <c r="AA16" s="272"/>
      <c r="AB16" s="272"/>
      <c r="AC16" s="272"/>
      <c r="AD16" s="272"/>
      <c r="AE16" s="191">
        <f>SUM(AE17:AK22)</f>
        <v>750239</v>
      </c>
      <c r="AF16" s="191"/>
      <c r="AG16" s="191"/>
      <c r="AH16" s="191"/>
      <c r="AI16" s="191"/>
      <c r="AJ16" s="191"/>
      <c r="AK16" s="192"/>
      <c r="AM16" s="116" t="s">
        <v>809</v>
      </c>
      <c r="AN16" s="116">
        <v>14110</v>
      </c>
      <c r="AO16" s="116"/>
      <c r="AP16" s="116">
        <v>15400</v>
      </c>
      <c r="AQ16" s="116">
        <f>SUM(AN16:AP16)</f>
        <v>29510</v>
      </c>
    </row>
    <row r="17" spans="2:43" ht="15" customHeight="1" x14ac:dyDescent="0.15">
      <c r="B17" s="240"/>
      <c r="C17" s="241"/>
      <c r="D17" s="243" t="s">
        <v>35</v>
      </c>
      <c r="E17" s="243"/>
      <c r="F17" s="243"/>
      <c r="G17" s="243"/>
      <c r="H17" s="243"/>
      <c r="I17" s="244"/>
      <c r="J17" s="213">
        <f>SUM(Q17:AK18)</f>
        <v>1363449</v>
      </c>
      <c r="K17" s="214"/>
      <c r="L17" s="214"/>
      <c r="M17" s="214"/>
      <c r="N17" s="214"/>
      <c r="O17" s="214"/>
      <c r="P17" s="215"/>
      <c r="Q17" s="181">
        <f>'様式２－２－１　事業別決算書（選手強化費）'!J16</f>
        <v>830550</v>
      </c>
      <c r="R17" s="182"/>
      <c r="S17" s="182"/>
      <c r="T17" s="182"/>
      <c r="U17" s="182"/>
      <c r="V17" s="182"/>
      <c r="W17" s="182"/>
      <c r="X17" s="183">
        <f>'様式２－２－１　事業別決算書（トップチーム活用)'!J16</f>
        <v>0</v>
      </c>
      <c r="Y17" s="183"/>
      <c r="Z17" s="183"/>
      <c r="AA17" s="183"/>
      <c r="AB17" s="183"/>
      <c r="AC17" s="183"/>
      <c r="AD17" s="183"/>
      <c r="AE17" s="182">
        <v>532899</v>
      </c>
      <c r="AF17" s="182"/>
      <c r="AG17" s="182"/>
      <c r="AH17" s="182"/>
      <c r="AI17" s="182"/>
      <c r="AJ17" s="182"/>
      <c r="AK17" s="184"/>
      <c r="AM17" s="116" t="s">
        <v>810</v>
      </c>
      <c r="AN17" s="116">
        <v>14110</v>
      </c>
      <c r="AO17" s="116"/>
      <c r="AP17" s="116">
        <v>15400</v>
      </c>
      <c r="AQ17" s="116">
        <f t="shared" ref="AQ17:AQ32" si="0">SUM(AN17:AP17)</f>
        <v>29510</v>
      </c>
    </row>
    <row r="18" spans="2:43" ht="15" customHeight="1" x14ac:dyDescent="0.15">
      <c r="B18" s="240"/>
      <c r="C18" s="241"/>
      <c r="D18" s="245"/>
      <c r="E18" s="245"/>
      <c r="F18" s="245"/>
      <c r="G18" s="245"/>
      <c r="H18" s="245"/>
      <c r="I18" s="246"/>
      <c r="J18" s="247"/>
      <c r="K18" s="248"/>
      <c r="L18" s="248"/>
      <c r="M18" s="248"/>
      <c r="N18" s="248"/>
      <c r="O18" s="248"/>
      <c r="P18" s="249"/>
      <c r="Q18" s="181"/>
      <c r="R18" s="182"/>
      <c r="S18" s="182"/>
      <c r="T18" s="182"/>
      <c r="U18" s="182"/>
      <c r="V18" s="182"/>
      <c r="W18" s="182"/>
      <c r="X18" s="183"/>
      <c r="Y18" s="183"/>
      <c r="Z18" s="183"/>
      <c r="AA18" s="183"/>
      <c r="AB18" s="183"/>
      <c r="AC18" s="183"/>
      <c r="AD18" s="183"/>
      <c r="AE18" s="182"/>
      <c r="AF18" s="182"/>
      <c r="AG18" s="182"/>
      <c r="AH18" s="182"/>
      <c r="AI18" s="182"/>
      <c r="AJ18" s="182"/>
      <c r="AK18" s="184"/>
      <c r="AM18" s="116" t="s">
        <v>811</v>
      </c>
      <c r="AN18" s="116">
        <v>10455</v>
      </c>
      <c r="AO18" s="116"/>
      <c r="AP18" s="116">
        <v>15400</v>
      </c>
      <c r="AQ18" s="116">
        <f t="shared" si="0"/>
        <v>25855</v>
      </c>
    </row>
    <row r="19" spans="2:43" ht="15" customHeight="1" x14ac:dyDescent="0.15">
      <c r="B19" s="240"/>
      <c r="C19" s="241"/>
      <c r="D19" s="243" t="s">
        <v>36</v>
      </c>
      <c r="E19" s="243"/>
      <c r="F19" s="243"/>
      <c r="G19" s="243"/>
      <c r="H19" s="243"/>
      <c r="I19" s="244"/>
      <c r="J19" s="213">
        <f>SUM(Q19:AK20)</f>
        <v>104990</v>
      </c>
      <c r="K19" s="214"/>
      <c r="L19" s="214"/>
      <c r="M19" s="214"/>
      <c r="N19" s="214"/>
      <c r="O19" s="214"/>
      <c r="P19" s="215"/>
      <c r="Q19" s="181">
        <f>'様式２－２－１　事業別決算書（選手強化費）'!J18</f>
        <v>81250</v>
      </c>
      <c r="R19" s="182"/>
      <c r="S19" s="182"/>
      <c r="T19" s="182"/>
      <c r="U19" s="182"/>
      <c r="V19" s="182"/>
      <c r="W19" s="182"/>
      <c r="X19" s="183">
        <f>'様式２－２－１　事業別決算書（トップチーム活用)'!J18</f>
        <v>0</v>
      </c>
      <c r="Y19" s="183"/>
      <c r="Z19" s="183"/>
      <c r="AA19" s="183"/>
      <c r="AB19" s="183"/>
      <c r="AC19" s="183"/>
      <c r="AD19" s="183"/>
      <c r="AE19" s="182">
        <v>23740</v>
      </c>
      <c r="AF19" s="182"/>
      <c r="AG19" s="182"/>
      <c r="AH19" s="182"/>
      <c r="AI19" s="182"/>
      <c r="AJ19" s="182"/>
      <c r="AK19" s="184"/>
      <c r="AM19" s="116" t="s">
        <v>812</v>
      </c>
      <c r="AN19" s="116">
        <v>10895</v>
      </c>
      <c r="AO19" s="116"/>
      <c r="AP19" s="116">
        <v>15400</v>
      </c>
      <c r="AQ19" s="116">
        <f t="shared" si="0"/>
        <v>26295</v>
      </c>
    </row>
    <row r="20" spans="2:43" ht="15" customHeight="1" x14ac:dyDescent="0.15">
      <c r="B20" s="240"/>
      <c r="C20" s="241"/>
      <c r="D20" s="245"/>
      <c r="E20" s="245"/>
      <c r="F20" s="245"/>
      <c r="G20" s="245"/>
      <c r="H20" s="245"/>
      <c r="I20" s="246"/>
      <c r="J20" s="216"/>
      <c r="K20" s="217"/>
      <c r="L20" s="217"/>
      <c r="M20" s="217"/>
      <c r="N20" s="217"/>
      <c r="O20" s="217"/>
      <c r="P20" s="218"/>
      <c r="Q20" s="181"/>
      <c r="R20" s="182"/>
      <c r="S20" s="182"/>
      <c r="T20" s="182"/>
      <c r="U20" s="182"/>
      <c r="V20" s="182"/>
      <c r="W20" s="182"/>
      <c r="X20" s="183"/>
      <c r="Y20" s="183"/>
      <c r="Z20" s="183"/>
      <c r="AA20" s="183"/>
      <c r="AB20" s="183"/>
      <c r="AC20" s="183"/>
      <c r="AD20" s="183"/>
      <c r="AE20" s="182"/>
      <c r="AF20" s="182"/>
      <c r="AG20" s="182"/>
      <c r="AH20" s="182"/>
      <c r="AI20" s="182"/>
      <c r="AJ20" s="182"/>
      <c r="AK20" s="184"/>
      <c r="AM20" s="116" t="s">
        <v>813</v>
      </c>
      <c r="AN20" s="116">
        <v>93770</v>
      </c>
      <c r="AO20" s="116"/>
      <c r="AP20" s="116">
        <v>17600</v>
      </c>
      <c r="AQ20" s="116">
        <f t="shared" si="0"/>
        <v>111370</v>
      </c>
    </row>
    <row r="21" spans="2:43" ht="15" customHeight="1" x14ac:dyDescent="0.15">
      <c r="B21" s="240"/>
      <c r="C21" s="241"/>
      <c r="D21" s="226" t="s">
        <v>37</v>
      </c>
      <c r="E21" s="226"/>
      <c r="F21" s="226"/>
      <c r="G21" s="226"/>
      <c r="H21" s="226"/>
      <c r="I21" s="227"/>
      <c r="J21" s="213">
        <f>SUM(Q21:AK22)</f>
        <v>308200</v>
      </c>
      <c r="K21" s="214"/>
      <c r="L21" s="214"/>
      <c r="M21" s="214"/>
      <c r="N21" s="214"/>
      <c r="O21" s="214"/>
      <c r="P21" s="215"/>
      <c r="Q21" s="181">
        <f>'様式２－２－１　事業別決算書（選手強化費）'!J20</f>
        <v>114600</v>
      </c>
      <c r="R21" s="182"/>
      <c r="S21" s="182"/>
      <c r="T21" s="182"/>
      <c r="U21" s="182"/>
      <c r="V21" s="182"/>
      <c r="W21" s="182"/>
      <c r="X21" s="270"/>
      <c r="Y21" s="270"/>
      <c r="Z21" s="270"/>
      <c r="AA21" s="270"/>
      <c r="AB21" s="270"/>
      <c r="AC21" s="270"/>
      <c r="AD21" s="270"/>
      <c r="AE21" s="182">
        <v>193600</v>
      </c>
      <c r="AF21" s="182"/>
      <c r="AG21" s="182"/>
      <c r="AH21" s="182"/>
      <c r="AI21" s="182"/>
      <c r="AJ21" s="182"/>
      <c r="AK21" s="184"/>
      <c r="AM21" s="116" t="s">
        <v>814</v>
      </c>
      <c r="AN21" s="116">
        <v>8415</v>
      </c>
      <c r="AO21" s="116"/>
      <c r="AP21" s="116">
        <v>15400</v>
      </c>
      <c r="AQ21" s="116">
        <f t="shared" si="0"/>
        <v>23815</v>
      </c>
    </row>
    <row r="22" spans="2:43" ht="15" customHeight="1" x14ac:dyDescent="0.15">
      <c r="B22" s="240"/>
      <c r="C22" s="242"/>
      <c r="D22" s="211"/>
      <c r="E22" s="211"/>
      <c r="F22" s="211"/>
      <c r="G22" s="211"/>
      <c r="H22" s="211"/>
      <c r="I22" s="212"/>
      <c r="J22" s="216"/>
      <c r="K22" s="217"/>
      <c r="L22" s="217"/>
      <c r="M22" s="217"/>
      <c r="N22" s="217"/>
      <c r="O22" s="217"/>
      <c r="P22" s="218"/>
      <c r="Q22" s="181"/>
      <c r="R22" s="182"/>
      <c r="S22" s="182"/>
      <c r="T22" s="182"/>
      <c r="U22" s="182"/>
      <c r="V22" s="182"/>
      <c r="W22" s="182"/>
      <c r="X22" s="270"/>
      <c r="Y22" s="270"/>
      <c r="Z22" s="270"/>
      <c r="AA22" s="270"/>
      <c r="AB22" s="270"/>
      <c r="AC22" s="270"/>
      <c r="AD22" s="270"/>
      <c r="AE22" s="182"/>
      <c r="AF22" s="182"/>
      <c r="AG22" s="182"/>
      <c r="AH22" s="182"/>
      <c r="AI22" s="182"/>
      <c r="AJ22" s="182"/>
      <c r="AK22" s="184"/>
      <c r="AM22" s="116" t="s">
        <v>815</v>
      </c>
      <c r="AN22" s="116">
        <v>144905</v>
      </c>
      <c r="AO22" s="116">
        <v>12500</v>
      </c>
      <c r="AP22" s="116">
        <v>22000</v>
      </c>
      <c r="AQ22" s="116">
        <f t="shared" si="0"/>
        <v>179405</v>
      </c>
    </row>
    <row r="23" spans="2:43" ht="15" customHeight="1" x14ac:dyDescent="0.15">
      <c r="B23" s="240"/>
      <c r="C23" s="228" t="s">
        <v>38</v>
      </c>
      <c r="D23" s="229"/>
      <c r="E23" s="229"/>
      <c r="F23" s="229"/>
      <c r="G23" s="229"/>
      <c r="H23" s="229"/>
      <c r="I23" s="230"/>
      <c r="J23" s="213">
        <f>SUM(Q23:AK24)</f>
        <v>373450</v>
      </c>
      <c r="K23" s="214"/>
      <c r="L23" s="214"/>
      <c r="M23" s="214"/>
      <c r="N23" s="214"/>
      <c r="O23" s="214"/>
      <c r="P23" s="215"/>
      <c r="Q23" s="181">
        <f>'様式２－２－１　事業別決算書（選手強化費）'!$J$24</f>
        <v>373450</v>
      </c>
      <c r="R23" s="182"/>
      <c r="S23" s="182"/>
      <c r="T23" s="182"/>
      <c r="U23" s="182"/>
      <c r="V23" s="182"/>
      <c r="W23" s="182"/>
      <c r="X23" s="183">
        <f>'様式２－２－１　事業別決算書（トップチーム活用)'!J22</f>
        <v>0</v>
      </c>
      <c r="Y23" s="183"/>
      <c r="Z23" s="183"/>
      <c r="AA23" s="183"/>
      <c r="AB23" s="183"/>
      <c r="AC23" s="183"/>
      <c r="AD23" s="183"/>
      <c r="AE23" s="188"/>
      <c r="AF23" s="189"/>
      <c r="AG23" s="189"/>
      <c r="AH23" s="189"/>
      <c r="AI23" s="189"/>
      <c r="AJ23" s="189"/>
      <c r="AK23" s="190"/>
      <c r="AM23" s="116" t="s">
        <v>816</v>
      </c>
      <c r="AN23" s="116">
        <v>69370</v>
      </c>
      <c r="AO23" s="116">
        <v>11240</v>
      </c>
      <c r="AP23" s="116">
        <v>19800</v>
      </c>
      <c r="AQ23" s="116">
        <f t="shared" si="0"/>
        <v>100410</v>
      </c>
    </row>
    <row r="24" spans="2:43" ht="15" customHeight="1" x14ac:dyDescent="0.15">
      <c r="B24" s="240"/>
      <c r="C24" s="231"/>
      <c r="D24" s="232"/>
      <c r="E24" s="232"/>
      <c r="F24" s="232"/>
      <c r="G24" s="232"/>
      <c r="H24" s="232"/>
      <c r="I24" s="233"/>
      <c r="J24" s="216"/>
      <c r="K24" s="217"/>
      <c r="L24" s="217"/>
      <c r="M24" s="217"/>
      <c r="N24" s="217"/>
      <c r="O24" s="217"/>
      <c r="P24" s="218"/>
      <c r="Q24" s="181"/>
      <c r="R24" s="182"/>
      <c r="S24" s="182"/>
      <c r="T24" s="182"/>
      <c r="U24" s="182"/>
      <c r="V24" s="182"/>
      <c r="W24" s="182"/>
      <c r="X24" s="183"/>
      <c r="Y24" s="183"/>
      <c r="Z24" s="183"/>
      <c r="AA24" s="183"/>
      <c r="AB24" s="183"/>
      <c r="AC24" s="183"/>
      <c r="AD24" s="183"/>
      <c r="AE24" s="188"/>
      <c r="AF24" s="189"/>
      <c r="AG24" s="189"/>
      <c r="AH24" s="189"/>
      <c r="AI24" s="189"/>
      <c r="AJ24" s="189"/>
      <c r="AK24" s="190"/>
      <c r="AM24" s="116" t="s">
        <v>817</v>
      </c>
      <c r="AN24" s="116">
        <v>10895</v>
      </c>
      <c r="AO24" s="116"/>
      <c r="AP24" s="116">
        <v>15400</v>
      </c>
      <c r="AQ24" s="116">
        <f t="shared" si="0"/>
        <v>26295</v>
      </c>
    </row>
    <row r="25" spans="2:43" ht="15" customHeight="1" x14ac:dyDescent="0.15">
      <c r="B25" s="240"/>
      <c r="C25" s="225" t="s">
        <v>39</v>
      </c>
      <c r="D25" s="226"/>
      <c r="E25" s="226"/>
      <c r="F25" s="226"/>
      <c r="G25" s="226"/>
      <c r="H25" s="226"/>
      <c r="I25" s="227"/>
      <c r="J25" s="213">
        <f>SUM(Q25:AK26)</f>
        <v>0</v>
      </c>
      <c r="K25" s="214"/>
      <c r="L25" s="214"/>
      <c r="M25" s="214"/>
      <c r="N25" s="214"/>
      <c r="O25" s="214"/>
      <c r="P25" s="215"/>
      <c r="Q25" s="185">
        <f>'様式２－２－１　事業別決算書（選手強化費）'!$J$26</f>
        <v>0</v>
      </c>
      <c r="R25" s="186"/>
      <c r="S25" s="186"/>
      <c r="T25" s="186"/>
      <c r="U25" s="186"/>
      <c r="V25" s="186"/>
      <c r="W25" s="187"/>
      <c r="X25" s="183">
        <f>'様式２－２－１　事業別決算書（トップチーム活用)'!J24</f>
        <v>0</v>
      </c>
      <c r="Y25" s="183"/>
      <c r="Z25" s="183"/>
      <c r="AA25" s="183"/>
      <c r="AB25" s="183"/>
      <c r="AC25" s="183"/>
      <c r="AD25" s="183"/>
      <c r="AE25" s="188"/>
      <c r="AF25" s="189"/>
      <c r="AG25" s="189"/>
      <c r="AH25" s="189"/>
      <c r="AI25" s="189"/>
      <c r="AJ25" s="189"/>
      <c r="AK25" s="190"/>
      <c r="AM25" s="116" t="s">
        <v>818</v>
      </c>
      <c r="AN25" s="116"/>
      <c r="AO25" s="116"/>
      <c r="AP25" s="116"/>
      <c r="AQ25" s="116">
        <f t="shared" si="0"/>
        <v>0</v>
      </c>
    </row>
    <row r="26" spans="2:43" ht="15" customHeight="1" x14ac:dyDescent="0.15">
      <c r="B26" s="240"/>
      <c r="C26" s="210"/>
      <c r="D26" s="211"/>
      <c r="E26" s="211"/>
      <c r="F26" s="211"/>
      <c r="G26" s="211"/>
      <c r="H26" s="211"/>
      <c r="I26" s="212"/>
      <c r="J26" s="216"/>
      <c r="K26" s="217"/>
      <c r="L26" s="217"/>
      <c r="M26" s="217"/>
      <c r="N26" s="217"/>
      <c r="O26" s="217"/>
      <c r="P26" s="218"/>
      <c r="Q26" s="185"/>
      <c r="R26" s="186"/>
      <c r="S26" s="186"/>
      <c r="T26" s="186"/>
      <c r="U26" s="186"/>
      <c r="V26" s="186"/>
      <c r="W26" s="187"/>
      <c r="X26" s="183"/>
      <c r="Y26" s="183"/>
      <c r="Z26" s="183"/>
      <c r="AA26" s="183"/>
      <c r="AB26" s="183"/>
      <c r="AC26" s="183"/>
      <c r="AD26" s="183"/>
      <c r="AE26" s="188"/>
      <c r="AF26" s="189"/>
      <c r="AG26" s="189"/>
      <c r="AH26" s="189"/>
      <c r="AI26" s="189"/>
      <c r="AJ26" s="189"/>
      <c r="AK26" s="190"/>
      <c r="AM26" s="116" t="s">
        <v>819</v>
      </c>
      <c r="AN26" s="116"/>
      <c r="AO26" s="116"/>
      <c r="AP26" s="116"/>
      <c r="AQ26" s="116">
        <f t="shared" si="0"/>
        <v>0</v>
      </c>
    </row>
    <row r="27" spans="2:43" ht="15" customHeight="1" x14ac:dyDescent="0.15">
      <c r="B27" s="240"/>
      <c r="C27" s="225" t="s">
        <v>46</v>
      </c>
      <c r="D27" s="226"/>
      <c r="E27" s="226"/>
      <c r="F27" s="226"/>
      <c r="G27" s="226"/>
      <c r="H27" s="226"/>
      <c r="I27" s="227"/>
      <c r="J27" s="213">
        <v>487000</v>
      </c>
      <c r="K27" s="214"/>
      <c r="L27" s="214"/>
      <c r="M27" s="214"/>
      <c r="N27" s="214"/>
      <c r="O27" s="214"/>
      <c r="P27" s="215"/>
      <c r="Q27" s="181">
        <f>'様式２－２－１　事業別決算書（選手強化費）'!$J$28</f>
        <v>487000</v>
      </c>
      <c r="R27" s="182"/>
      <c r="S27" s="182"/>
      <c r="T27" s="182"/>
      <c r="U27" s="182"/>
      <c r="V27" s="182"/>
      <c r="W27" s="182"/>
      <c r="X27" s="183">
        <f>'様式２－２－１　事業別決算書（トップチーム活用)'!$J$28</f>
        <v>0</v>
      </c>
      <c r="Y27" s="183"/>
      <c r="Z27" s="183"/>
      <c r="AA27" s="183"/>
      <c r="AB27" s="183"/>
      <c r="AC27" s="183"/>
      <c r="AD27" s="183"/>
      <c r="AE27" s="182">
        <f>'様式２－２－１　事業別決算書（ふるさと）'!J28</f>
        <v>0</v>
      </c>
      <c r="AF27" s="182"/>
      <c r="AG27" s="182"/>
      <c r="AH27" s="182"/>
      <c r="AI27" s="182"/>
      <c r="AJ27" s="182"/>
      <c r="AK27" s="184"/>
      <c r="AM27" s="116" t="s">
        <v>820</v>
      </c>
      <c r="AN27" s="116"/>
      <c r="AO27" s="116"/>
      <c r="AP27" s="116"/>
      <c r="AQ27" s="116">
        <f t="shared" si="0"/>
        <v>0</v>
      </c>
    </row>
    <row r="28" spans="2:43" ht="15" customHeight="1" x14ac:dyDescent="0.15">
      <c r="B28" s="240"/>
      <c r="C28" s="210"/>
      <c r="D28" s="211"/>
      <c r="E28" s="211"/>
      <c r="F28" s="211"/>
      <c r="G28" s="211"/>
      <c r="H28" s="211"/>
      <c r="I28" s="212"/>
      <c r="J28" s="216"/>
      <c r="K28" s="217"/>
      <c r="L28" s="217"/>
      <c r="M28" s="217"/>
      <c r="N28" s="217"/>
      <c r="O28" s="217"/>
      <c r="P28" s="218"/>
      <c r="Q28" s="181"/>
      <c r="R28" s="182"/>
      <c r="S28" s="182"/>
      <c r="T28" s="182"/>
      <c r="U28" s="182"/>
      <c r="V28" s="182"/>
      <c r="W28" s="182"/>
      <c r="X28" s="183"/>
      <c r="Y28" s="183"/>
      <c r="Z28" s="183"/>
      <c r="AA28" s="183"/>
      <c r="AB28" s="183"/>
      <c r="AC28" s="183"/>
      <c r="AD28" s="183"/>
      <c r="AE28" s="182"/>
      <c r="AF28" s="182"/>
      <c r="AG28" s="182"/>
      <c r="AH28" s="182"/>
      <c r="AI28" s="182"/>
      <c r="AJ28" s="182"/>
      <c r="AK28" s="184"/>
      <c r="AM28" s="116" t="s">
        <v>821</v>
      </c>
      <c r="AN28" s="116">
        <v>61628</v>
      </c>
      <c r="AO28" s="116"/>
      <c r="AP28" s="116">
        <v>17600</v>
      </c>
      <c r="AQ28" s="116">
        <f t="shared" si="0"/>
        <v>79228</v>
      </c>
    </row>
    <row r="29" spans="2:43" ht="15" customHeight="1" x14ac:dyDescent="0.15">
      <c r="B29" s="240"/>
      <c r="C29" s="208" t="s">
        <v>47</v>
      </c>
      <c r="D29" s="194"/>
      <c r="E29" s="194"/>
      <c r="F29" s="194"/>
      <c r="G29" s="194"/>
      <c r="H29" s="194"/>
      <c r="I29" s="209"/>
      <c r="J29" s="213">
        <f t="shared" ref="J29" si="1">SUM(Q29:AK30)</f>
        <v>0</v>
      </c>
      <c r="K29" s="214"/>
      <c r="L29" s="214"/>
      <c r="M29" s="214"/>
      <c r="N29" s="214"/>
      <c r="O29" s="214"/>
      <c r="P29" s="215"/>
      <c r="Q29" s="181">
        <f>'様式２－２－１　事業別決算書（選手強化費）'!$J$30</f>
        <v>0</v>
      </c>
      <c r="R29" s="182"/>
      <c r="S29" s="182"/>
      <c r="T29" s="182"/>
      <c r="U29" s="182"/>
      <c r="V29" s="182"/>
      <c r="W29" s="182"/>
      <c r="X29" s="183">
        <f>'様式２－２－１　事業別決算書（トップチーム活用)'!$J$30</f>
        <v>0</v>
      </c>
      <c r="Y29" s="183"/>
      <c r="Z29" s="183"/>
      <c r="AA29" s="183"/>
      <c r="AB29" s="183"/>
      <c r="AC29" s="183"/>
      <c r="AD29" s="183"/>
      <c r="AE29" s="182">
        <f>'様式２－２－１　事業別決算書（ふるさと）'!J30</f>
        <v>0</v>
      </c>
      <c r="AF29" s="182"/>
      <c r="AG29" s="182"/>
      <c r="AH29" s="182"/>
      <c r="AI29" s="182"/>
      <c r="AJ29" s="182"/>
      <c r="AK29" s="184"/>
      <c r="AM29" s="116" t="s">
        <v>822</v>
      </c>
      <c r="AN29" s="116"/>
      <c r="AO29" s="116"/>
      <c r="AP29" s="116"/>
      <c r="AQ29" s="116">
        <f t="shared" si="0"/>
        <v>0</v>
      </c>
    </row>
    <row r="30" spans="2:43" ht="15" customHeight="1" x14ac:dyDescent="0.15">
      <c r="B30" s="240"/>
      <c r="C30" s="210"/>
      <c r="D30" s="211"/>
      <c r="E30" s="211"/>
      <c r="F30" s="211"/>
      <c r="G30" s="211"/>
      <c r="H30" s="211"/>
      <c r="I30" s="212"/>
      <c r="J30" s="216"/>
      <c r="K30" s="217"/>
      <c r="L30" s="217"/>
      <c r="M30" s="217"/>
      <c r="N30" s="217"/>
      <c r="O30" s="217"/>
      <c r="P30" s="218"/>
      <c r="Q30" s="181"/>
      <c r="R30" s="182"/>
      <c r="S30" s="182"/>
      <c r="T30" s="182"/>
      <c r="U30" s="182"/>
      <c r="V30" s="182"/>
      <c r="W30" s="182"/>
      <c r="X30" s="183"/>
      <c r="Y30" s="183"/>
      <c r="Z30" s="183"/>
      <c r="AA30" s="183"/>
      <c r="AB30" s="183"/>
      <c r="AC30" s="183"/>
      <c r="AD30" s="183"/>
      <c r="AE30" s="182"/>
      <c r="AF30" s="182"/>
      <c r="AG30" s="182"/>
      <c r="AH30" s="182"/>
      <c r="AI30" s="182"/>
      <c r="AJ30" s="182"/>
      <c r="AK30" s="184"/>
      <c r="AM30" s="116" t="s">
        <v>823</v>
      </c>
      <c r="AN30" s="116">
        <v>7480</v>
      </c>
      <c r="AO30" s="116"/>
      <c r="AP30" s="116">
        <v>4400</v>
      </c>
      <c r="AQ30" s="116">
        <f t="shared" si="0"/>
        <v>11880</v>
      </c>
    </row>
    <row r="31" spans="2:43" ht="15" customHeight="1" x14ac:dyDescent="0.15">
      <c r="B31" s="144"/>
      <c r="C31" s="208" t="s">
        <v>276</v>
      </c>
      <c r="D31" s="194"/>
      <c r="E31" s="194"/>
      <c r="F31" s="194"/>
      <c r="G31" s="194"/>
      <c r="H31" s="194"/>
      <c r="I31" s="209"/>
      <c r="J31" s="247">
        <f t="shared" ref="J31" si="2">SUM(Q31:AK32)</f>
        <v>0</v>
      </c>
      <c r="K31" s="248"/>
      <c r="L31" s="248"/>
      <c r="M31" s="248"/>
      <c r="N31" s="248"/>
      <c r="O31" s="248"/>
      <c r="P31" s="249"/>
      <c r="Q31" s="216">
        <f>'様式２－２－１　事業別決算書（選手強化費）'!$J$22</f>
        <v>0</v>
      </c>
      <c r="R31" s="217"/>
      <c r="S31" s="217"/>
      <c r="T31" s="217"/>
      <c r="U31" s="217"/>
      <c r="V31" s="217"/>
      <c r="W31" s="217"/>
      <c r="X31" s="310"/>
      <c r="Y31" s="310"/>
      <c r="Z31" s="310"/>
      <c r="AA31" s="310"/>
      <c r="AB31" s="310"/>
      <c r="AC31" s="310"/>
      <c r="AD31" s="310"/>
      <c r="AE31" s="312"/>
      <c r="AF31" s="312"/>
      <c r="AG31" s="312"/>
      <c r="AH31" s="312"/>
      <c r="AI31" s="312"/>
      <c r="AJ31" s="312"/>
      <c r="AK31" s="313"/>
      <c r="AM31" s="116" t="s">
        <v>824</v>
      </c>
      <c r="AN31" s="116">
        <v>7480</v>
      </c>
      <c r="AO31" s="116"/>
      <c r="AP31" s="116">
        <v>4400</v>
      </c>
      <c r="AQ31" s="116">
        <f t="shared" si="0"/>
        <v>11880</v>
      </c>
    </row>
    <row r="32" spans="2:43" ht="15" customHeight="1" x14ac:dyDescent="0.15">
      <c r="B32" s="144"/>
      <c r="C32" s="210"/>
      <c r="D32" s="211"/>
      <c r="E32" s="211"/>
      <c r="F32" s="211"/>
      <c r="G32" s="211"/>
      <c r="H32" s="211"/>
      <c r="I32" s="212"/>
      <c r="J32" s="305"/>
      <c r="K32" s="306"/>
      <c r="L32" s="306"/>
      <c r="M32" s="306"/>
      <c r="N32" s="306"/>
      <c r="O32" s="306"/>
      <c r="P32" s="307"/>
      <c r="Q32" s="308"/>
      <c r="R32" s="309"/>
      <c r="S32" s="309"/>
      <c r="T32" s="309"/>
      <c r="U32" s="309"/>
      <c r="V32" s="309"/>
      <c r="W32" s="309"/>
      <c r="X32" s="311"/>
      <c r="Y32" s="311"/>
      <c r="Z32" s="311"/>
      <c r="AA32" s="311"/>
      <c r="AB32" s="311"/>
      <c r="AC32" s="311"/>
      <c r="AD32" s="311"/>
      <c r="AE32" s="314"/>
      <c r="AF32" s="314"/>
      <c r="AG32" s="314"/>
      <c r="AH32" s="314"/>
      <c r="AI32" s="314"/>
      <c r="AJ32" s="314"/>
      <c r="AK32" s="315"/>
      <c r="AM32" s="116" t="s">
        <v>825</v>
      </c>
      <c r="AN32" s="116">
        <v>82606</v>
      </c>
      <c r="AO32" s="116"/>
      <c r="AP32" s="116">
        <v>15400</v>
      </c>
      <c r="AQ32" s="116">
        <f t="shared" si="0"/>
        <v>98006</v>
      </c>
    </row>
    <row r="33" spans="1:44" ht="15" customHeight="1" x14ac:dyDescent="0.15">
      <c r="B33" s="219" t="s">
        <v>40</v>
      </c>
      <c r="C33" s="220"/>
      <c r="D33" s="220"/>
      <c r="E33" s="220"/>
      <c r="F33" s="220"/>
      <c r="G33" s="220"/>
      <c r="H33" s="220"/>
      <c r="I33" s="221"/>
      <c r="J33" s="316">
        <f>SUM(Q33:AK34)</f>
        <v>0</v>
      </c>
      <c r="K33" s="317"/>
      <c r="L33" s="317"/>
      <c r="M33" s="317"/>
      <c r="N33" s="317"/>
      <c r="O33" s="317"/>
      <c r="P33" s="318"/>
      <c r="Q33" s="316">
        <f>'様式２－２－１　事業別決算書（選手強化費）'!$J$32</f>
        <v>0</v>
      </c>
      <c r="R33" s="317"/>
      <c r="S33" s="317"/>
      <c r="T33" s="317"/>
      <c r="U33" s="317"/>
      <c r="V33" s="317"/>
      <c r="W33" s="319"/>
      <c r="X33" s="321">
        <f>'様式２－２－１　事業別決算書（トップチーム活用)'!$J$32</f>
        <v>0</v>
      </c>
      <c r="Y33" s="317"/>
      <c r="Z33" s="317"/>
      <c r="AA33" s="317"/>
      <c r="AB33" s="317"/>
      <c r="AC33" s="317"/>
      <c r="AD33" s="319"/>
      <c r="AE33" s="321">
        <f>'様式２－２－１　事業別決算書（ふるさと）'!J32</f>
        <v>0</v>
      </c>
      <c r="AF33" s="317"/>
      <c r="AG33" s="317"/>
      <c r="AH33" s="317"/>
      <c r="AI33" s="317"/>
      <c r="AJ33" s="317"/>
      <c r="AK33" s="318"/>
      <c r="AM33" s="116"/>
      <c r="AN33" s="116"/>
      <c r="AO33" s="116"/>
    </row>
    <row r="34" spans="1:44" ht="15" customHeight="1" x14ac:dyDescent="0.15">
      <c r="B34" s="222"/>
      <c r="C34" s="223"/>
      <c r="D34" s="223"/>
      <c r="E34" s="223"/>
      <c r="F34" s="223"/>
      <c r="G34" s="223"/>
      <c r="H34" s="223"/>
      <c r="I34" s="224"/>
      <c r="J34" s="305"/>
      <c r="K34" s="306"/>
      <c r="L34" s="306"/>
      <c r="M34" s="306"/>
      <c r="N34" s="306"/>
      <c r="O34" s="306"/>
      <c r="P34" s="307"/>
      <c r="Q34" s="305"/>
      <c r="R34" s="306"/>
      <c r="S34" s="306"/>
      <c r="T34" s="306"/>
      <c r="U34" s="306"/>
      <c r="V34" s="306"/>
      <c r="W34" s="320"/>
      <c r="X34" s="322"/>
      <c r="Y34" s="306"/>
      <c r="Z34" s="306"/>
      <c r="AA34" s="306"/>
      <c r="AB34" s="306"/>
      <c r="AC34" s="306"/>
      <c r="AD34" s="320"/>
      <c r="AE34" s="322"/>
      <c r="AF34" s="306"/>
      <c r="AG34" s="306"/>
      <c r="AH34" s="306"/>
      <c r="AI34" s="306"/>
      <c r="AJ34" s="306"/>
      <c r="AK34" s="307"/>
      <c r="AM34" s="116"/>
      <c r="AN34" s="116"/>
      <c r="AO34" s="116"/>
    </row>
    <row r="35" spans="1:44" x14ac:dyDescent="0.15">
      <c r="B35" s="199" t="s">
        <v>41</v>
      </c>
      <c r="C35" s="200"/>
      <c r="D35" s="200"/>
      <c r="E35" s="200"/>
      <c r="F35" s="200"/>
      <c r="G35" s="200"/>
      <c r="H35" s="200"/>
      <c r="I35" s="201"/>
      <c r="J35" s="202">
        <f>(J33)+(J15)</f>
        <v>2637089</v>
      </c>
      <c r="K35" s="197"/>
      <c r="L35" s="197"/>
      <c r="M35" s="197"/>
      <c r="N35" s="197"/>
      <c r="O35" s="197"/>
      <c r="P35" s="198"/>
      <c r="Q35" s="203"/>
      <c r="R35" s="204"/>
      <c r="S35" s="204"/>
      <c r="T35" s="204"/>
      <c r="U35" s="204"/>
      <c r="V35" s="204"/>
      <c r="W35" s="204"/>
      <c r="X35" s="204"/>
      <c r="Y35" s="204"/>
      <c r="Z35" s="204"/>
      <c r="AA35" s="204"/>
      <c r="AB35" s="204"/>
      <c r="AC35" s="204"/>
      <c r="AD35" s="204"/>
      <c r="AE35" s="204"/>
      <c r="AF35" s="204"/>
      <c r="AG35" s="204"/>
      <c r="AH35" s="204"/>
      <c r="AI35" s="204"/>
      <c r="AJ35" s="204"/>
      <c r="AK35" s="205"/>
      <c r="AM35" s="116" t="s">
        <v>65</v>
      </c>
      <c r="AN35" s="116">
        <f>SUM(AN16:AN32)</f>
        <v>536119</v>
      </c>
      <c r="AO35" s="116">
        <f>SUM(AO22:AO34)</f>
        <v>23740</v>
      </c>
      <c r="AP35" s="116">
        <f>SUM(AP16:AP32)</f>
        <v>193600</v>
      </c>
      <c r="AQ35" s="116">
        <f>SUM(AQ16:AQ33)</f>
        <v>753459</v>
      </c>
      <c r="AR35" s="116">
        <f>SUM(AN35:AP35)</f>
        <v>753459</v>
      </c>
    </row>
    <row r="36" spans="1:44" x14ac:dyDescent="0.15">
      <c r="B36" s="147"/>
      <c r="C36" s="147"/>
      <c r="D36" s="147"/>
      <c r="E36" s="147"/>
      <c r="F36" s="147"/>
      <c r="G36" s="147"/>
      <c r="H36" s="147"/>
      <c r="I36" s="147"/>
      <c r="J36" s="145"/>
      <c r="K36" s="145"/>
      <c r="L36" s="145"/>
      <c r="M36" s="145"/>
      <c r="N36" s="145"/>
      <c r="O36" s="145"/>
      <c r="P36" s="145"/>
      <c r="Q36" s="304" t="s">
        <v>277</v>
      </c>
      <c r="R36" s="304"/>
      <c r="S36" s="304"/>
      <c r="T36" s="304"/>
      <c r="U36" s="304"/>
      <c r="V36" s="304"/>
      <c r="W36" s="304"/>
      <c r="X36" s="304"/>
      <c r="Y36" s="304"/>
      <c r="Z36" s="304"/>
      <c r="AA36" s="304"/>
      <c r="AB36" s="304"/>
      <c r="AC36" s="304"/>
      <c r="AD36" s="304"/>
      <c r="AE36" s="304"/>
      <c r="AF36" s="304"/>
      <c r="AG36" s="304"/>
      <c r="AH36" s="304"/>
      <c r="AI36" s="304"/>
      <c r="AJ36" s="304"/>
      <c r="AK36" s="304"/>
    </row>
    <row r="37" spans="1:44" x14ac:dyDescent="0.15">
      <c r="A37" s="206" t="s">
        <v>42</v>
      </c>
      <c r="B37" s="206"/>
      <c r="C37" s="206"/>
      <c r="D37" s="206"/>
      <c r="E37" s="206"/>
      <c r="F37" s="206"/>
      <c r="G37" s="206"/>
      <c r="H37" s="206"/>
      <c r="I37" s="206"/>
    </row>
    <row r="38" spans="1:44" x14ac:dyDescent="0.15">
      <c r="A38" s="142"/>
      <c r="B38" s="207" t="s">
        <v>43</v>
      </c>
      <c r="C38" s="207"/>
      <c r="D38" s="207"/>
      <c r="E38" s="207"/>
      <c r="F38" s="207"/>
      <c r="G38" s="207"/>
      <c r="H38" s="207"/>
      <c r="I38" s="207"/>
      <c r="J38" s="207"/>
      <c r="K38" s="207"/>
      <c r="L38" s="207"/>
      <c r="M38" s="207"/>
      <c r="N38" s="207"/>
      <c r="O38" s="207"/>
      <c r="P38" s="207"/>
      <c r="Q38" s="207"/>
      <c r="R38" s="207"/>
      <c r="S38" s="207"/>
      <c r="T38" s="207"/>
      <c r="U38" s="207"/>
      <c r="V38" s="207"/>
      <c r="W38" s="207"/>
      <c r="X38" s="207"/>
      <c r="Y38" s="207"/>
      <c r="Z38" s="207"/>
      <c r="AA38" s="207"/>
      <c r="AB38" s="207"/>
      <c r="AC38" s="207"/>
      <c r="AD38" s="207"/>
      <c r="AE38" s="207"/>
      <c r="AF38" s="207"/>
      <c r="AG38" s="207"/>
      <c r="AH38" s="207"/>
      <c r="AI38" s="207"/>
      <c r="AJ38" s="207"/>
      <c r="AK38" s="207"/>
    </row>
    <row r="39" spans="1:44" x14ac:dyDescent="0.15">
      <c r="B39" s="207" t="s">
        <v>44</v>
      </c>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7"/>
      <c r="AH39" s="207"/>
      <c r="AI39" s="207"/>
      <c r="AJ39" s="207"/>
      <c r="AK39" s="207"/>
    </row>
    <row r="40" spans="1:44" ht="36.75" customHeight="1" x14ac:dyDescent="0.15">
      <c r="B40" s="193" t="s">
        <v>48</v>
      </c>
      <c r="C40" s="193"/>
      <c r="D40" s="193"/>
      <c r="E40" s="193"/>
      <c r="F40" s="193"/>
      <c r="G40" s="193"/>
      <c r="H40" s="193"/>
      <c r="I40" s="193"/>
      <c r="J40" s="193"/>
      <c r="K40" s="193"/>
      <c r="L40" s="193"/>
      <c r="M40" s="193"/>
      <c r="N40" s="193"/>
      <c r="O40" s="193"/>
      <c r="P40" s="193"/>
      <c r="Q40" s="193"/>
      <c r="R40" s="193"/>
      <c r="S40" s="193"/>
      <c r="T40" s="193"/>
      <c r="U40" s="193"/>
      <c r="V40" s="193"/>
      <c r="W40" s="193"/>
      <c r="X40" s="193"/>
      <c r="Y40" s="193"/>
      <c r="Z40" s="193"/>
      <c r="AA40" s="193"/>
      <c r="AB40" s="193"/>
      <c r="AC40" s="193"/>
      <c r="AD40" s="193"/>
      <c r="AE40" s="193"/>
      <c r="AF40" s="193"/>
      <c r="AG40" s="193"/>
      <c r="AH40" s="193"/>
      <c r="AI40" s="193"/>
      <c r="AJ40" s="193"/>
      <c r="AK40" s="193"/>
    </row>
    <row r="41" spans="1:44" ht="37.9" customHeight="1" x14ac:dyDescent="0.15">
      <c r="B41" s="194" t="s">
        <v>45</v>
      </c>
      <c r="C41" s="194"/>
      <c r="D41" s="194"/>
      <c r="E41" s="194"/>
      <c r="F41" s="194"/>
      <c r="G41" s="194"/>
      <c r="H41" s="194"/>
      <c r="I41" s="194"/>
      <c r="J41" s="194"/>
      <c r="K41" s="194"/>
      <c r="L41" s="194"/>
      <c r="M41" s="194"/>
      <c r="N41" s="194"/>
      <c r="O41" s="194"/>
      <c r="P41" s="194"/>
      <c r="Q41" s="194"/>
      <c r="R41" s="194"/>
      <c r="S41" s="194"/>
      <c r="T41" s="194"/>
      <c r="U41" s="194"/>
      <c r="V41" s="194"/>
      <c r="W41" s="194"/>
      <c r="X41" s="194"/>
      <c r="Y41" s="194"/>
      <c r="Z41" s="194"/>
      <c r="AA41" s="194"/>
      <c r="AB41" s="194"/>
      <c r="AC41" s="194"/>
      <c r="AD41" s="194"/>
      <c r="AE41" s="194"/>
      <c r="AF41" s="194"/>
      <c r="AG41" s="194"/>
      <c r="AH41" s="194"/>
      <c r="AI41" s="194"/>
      <c r="AJ41" s="194"/>
      <c r="AK41" s="194"/>
    </row>
    <row r="42" spans="1:44" ht="56.25" customHeight="1" x14ac:dyDescent="0.15">
      <c r="B42" s="195" t="s">
        <v>275</v>
      </c>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c r="AA42" s="195"/>
      <c r="AB42" s="195"/>
      <c r="AC42" s="195"/>
      <c r="AD42" s="195"/>
      <c r="AE42" s="195"/>
      <c r="AF42" s="195"/>
      <c r="AG42" s="195"/>
      <c r="AH42" s="195"/>
      <c r="AI42" s="195"/>
      <c r="AJ42" s="195"/>
      <c r="AK42" s="195"/>
    </row>
  </sheetData>
  <mergeCells count="97">
    <mergeCell ref="B42:AK42"/>
    <mergeCell ref="Q36:AK36"/>
    <mergeCell ref="A37:I37"/>
    <mergeCell ref="B38:AK38"/>
    <mergeCell ref="B39:AK39"/>
    <mergeCell ref="B40:AK40"/>
    <mergeCell ref="B41:AK41"/>
    <mergeCell ref="B33:I34"/>
    <mergeCell ref="J33:P34"/>
    <mergeCell ref="Q33:W34"/>
    <mergeCell ref="X33:AD34"/>
    <mergeCell ref="AE33:AK34"/>
    <mergeCell ref="B35:I35"/>
    <mergeCell ref="J35:P35"/>
    <mergeCell ref="Q35:AK35"/>
    <mergeCell ref="C29:I30"/>
    <mergeCell ref="J29:P30"/>
    <mergeCell ref="Q29:W30"/>
    <mergeCell ref="X29:AD30"/>
    <mergeCell ref="AE29:AK30"/>
    <mergeCell ref="C31:I32"/>
    <mergeCell ref="J31:P32"/>
    <mergeCell ref="Q31:W32"/>
    <mergeCell ref="X31:AD32"/>
    <mergeCell ref="AE31:AK32"/>
    <mergeCell ref="B16:B30"/>
    <mergeCell ref="C16:I16"/>
    <mergeCell ref="J16:P16"/>
    <mergeCell ref="Q21:W22"/>
    <mergeCell ref="X21:AD22"/>
    <mergeCell ref="AE21:AK22"/>
    <mergeCell ref="C27:I28"/>
    <mergeCell ref="J27:P28"/>
    <mergeCell ref="Q27:W28"/>
    <mergeCell ref="X27:AD28"/>
    <mergeCell ref="AE27:AK28"/>
    <mergeCell ref="C25:I26"/>
    <mergeCell ref="J25:P26"/>
    <mergeCell ref="Q25:W26"/>
    <mergeCell ref="X25:AD26"/>
    <mergeCell ref="AE25:AK26"/>
    <mergeCell ref="C23:I24"/>
    <mergeCell ref="J23:P24"/>
    <mergeCell ref="Q23:W24"/>
    <mergeCell ref="X23:AD24"/>
    <mergeCell ref="AE23:AK24"/>
    <mergeCell ref="Q16:W16"/>
    <mergeCell ref="X16:AD16"/>
    <mergeCell ref="AE16:AK16"/>
    <mergeCell ref="C17:C22"/>
    <mergeCell ref="D17:I18"/>
    <mergeCell ref="J17:P18"/>
    <mergeCell ref="Q17:W18"/>
    <mergeCell ref="X17:AD18"/>
    <mergeCell ref="AE17:AK18"/>
    <mergeCell ref="D19:I20"/>
    <mergeCell ref="J19:P20"/>
    <mergeCell ref="Q19:W20"/>
    <mergeCell ref="X19:AD20"/>
    <mergeCell ref="AE19:AK20"/>
    <mergeCell ref="D21:I22"/>
    <mergeCell ref="J21:P22"/>
    <mergeCell ref="AE14:AK14"/>
    <mergeCell ref="B15:I15"/>
    <mergeCell ref="J15:P15"/>
    <mergeCell ref="Q15:W15"/>
    <mergeCell ref="X15:AD15"/>
    <mergeCell ref="AE15:AK15"/>
    <mergeCell ref="B13:I14"/>
    <mergeCell ref="J13:P14"/>
    <mergeCell ref="Q13:AK13"/>
    <mergeCell ref="Q14:W14"/>
    <mergeCell ref="X14:AD14"/>
    <mergeCell ref="B10:I10"/>
    <mergeCell ref="J10:P10"/>
    <mergeCell ref="Q10:AK10"/>
    <mergeCell ref="A12:H12"/>
    <mergeCell ref="AE12:AJ12"/>
    <mergeCell ref="B8:I8"/>
    <mergeCell ref="J8:P8"/>
    <mergeCell ref="Q8:AK8"/>
    <mergeCell ref="B9:I9"/>
    <mergeCell ref="J9:P9"/>
    <mergeCell ref="Q9:AK9"/>
    <mergeCell ref="B6:I6"/>
    <mergeCell ref="J6:P6"/>
    <mergeCell ref="Q6:AK6"/>
    <mergeCell ref="B7:I7"/>
    <mergeCell ref="J7:P7"/>
    <mergeCell ref="Q7:AK7"/>
    <mergeCell ref="A5:H5"/>
    <mergeCell ref="AE5:AJ5"/>
    <mergeCell ref="A1:E1"/>
    <mergeCell ref="C3:E3"/>
    <mergeCell ref="F3:G3"/>
    <mergeCell ref="H3:L3"/>
    <mergeCell ref="M3:AK3"/>
  </mergeCells>
  <phoneticPr fontId="1"/>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42"/>
  <sheetViews>
    <sheetView tabSelected="1" topLeftCell="A28" workbookViewId="0">
      <selection activeCell="AO41" sqref="AO41"/>
    </sheetView>
  </sheetViews>
  <sheetFormatPr defaultColWidth="9" defaultRowHeight="18" x14ac:dyDescent="0.15"/>
  <cols>
    <col min="1" max="37" customWidth="true" style="10" width="2.25"/>
    <col min="38" max="16384" style="10" width="9.0"/>
  </cols>
  <sheetData>
    <row r="1" spans="1:43" x14ac:dyDescent="0.15">
      <c r="A1" s="302" t="s">
        <v>233</v>
      </c>
      <c r="B1" s="302"/>
      <c r="C1" s="302"/>
      <c r="D1" s="302"/>
      <c r="E1" s="302"/>
    </row>
    <row r="2" spans="1:43" x14ac:dyDescent="0.15">
      <c r="A2" s="154"/>
      <c r="B2" s="154"/>
      <c r="C2" s="154"/>
      <c r="D2" s="154"/>
    </row>
    <row r="3" spans="1:43" s="11" customFormat="1" ht="24" x14ac:dyDescent="0.15">
      <c r="C3" s="303" t="s">
        <v>21</v>
      </c>
      <c r="D3" s="303"/>
      <c r="E3" s="303"/>
      <c r="F3" s="303">
        <f>'様式２－１'!E15</f>
        <v>7</v>
      </c>
      <c r="G3" s="303"/>
      <c r="H3" s="303" t="s">
        <v>24</v>
      </c>
      <c r="I3" s="303"/>
      <c r="J3" s="303"/>
      <c r="K3" s="303"/>
      <c r="L3" s="303"/>
      <c r="M3" s="301" t="s">
        <v>191</v>
      </c>
      <c r="N3" s="301"/>
      <c r="O3" s="301"/>
      <c r="P3" s="301"/>
      <c r="Q3" s="301"/>
      <c r="R3" s="301"/>
      <c r="S3" s="301"/>
      <c r="T3" s="301"/>
      <c r="U3" s="301"/>
      <c r="V3" s="301"/>
      <c r="W3" s="301"/>
      <c r="X3" s="301"/>
      <c r="Y3" s="301"/>
      <c r="Z3" s="301"/>
      <c r="AA3" s="301"/>
      <c r="AB3" s="301"/>
      <c r="AC3" s="301"/>
      <c r="AD3" s="301"/>
      <c r="AE3" s="301"/>
      <c r="AF3" s="301"/>
      <c r="AG3" s="301"/>
      <c r="AH3" s="301"/>
      <c r="AI3" s="301"/>
      <c r="AJ3" s="301"/>
      <c r="AK3" s="301"/>
    </row>
    <row r="5" spans="1:43" ht="19.5" x14ac:dyDescent="0.15">
      <c r="A5" s="253" t="s">
        <v>25</v>
      </c>
      <c r="B5" s="253"/>
      <c r="C5" s="253"/>
      <c r="D5" s="253"/>
      <c r="E5" s="253"/>
      <c r="F5" s="253"/>
      <c r="G5" s="253"/>
      <c r="H5" s="253"/>
      <c r="O5" s="10" t="s">
        <v>0</v>
      </c>
      <c r="AE5" s="206" t="s">
        <v>2</v>
      </c>
      <c r="AF5" s="206"/>
      <c r="AG5" s="206"/>
      <c r="AH5" s="206"/>
      <c r="AI5" s="206"/>
      <c r="AJ5" s="206"/>
    </row>
    <row r="6" spans="1:43" x14ac:dyDescent="0.15">
      <c r="A6" s="10" t="s">
        <v>1</v>
      </c>
      <c r="B6" s="290" t="s">
        <v>26</v>
      </c>
      <c r="C6" s="291"/>
      <c r="D6" s="291"/>
      <c r="E6" s="291"/>
      <c r="F6" s="291"/>
      <c r="G6" s="291"/>
      <c r="H6" s="291"/>
      <c r="I6" s="292"/>
      <c r="J6" s="290" t="s">
        <v>27</v>
      </c>
      <c r="K6" s="291"/>
      <c r="L6" s="291"/>
      <c r="M6" s="291"/>
      <c r="N6" s="291"/>
      <c r="O6" s="291"/>
      <c r="P6" s="293"/>
      <c r="Q6" s="294" t="s">
        <v>3</v>
      </c>
      <c r="R6" s="291"/>
      <c r="S6" s="291"/>
      <c r="T6" s="291"/>
      <c r="U6" s="291"/>
      <c r="V6" s="291"/>
      <c r="W6" s="291"/>
      <c r="X6" s="291"/>
      <c r="Y6" s="291"/>
      <c r="Z6" s="291"/>
      <c r="AA6" s="291"/>
      <c r="AB6" s="291"/>
      <c r="AC6" s="291"/>
      <c r="AD6" s="291"/>
      <c r="AE6" s="291"/>
      <c r="AF6" s="291"/>
      <c r="AG6" s="291"/>
      <c r="AH6" s="291"/>
      <c r="AI6" s="291"/>
      <c r="AJ6" s="291"/>
      <c r="AK6" s="293"/>
    </row>
    <row r="7" spans="1:43" x14ac:dyDescent="0.15">
      <c r="B7" s="295" t="s">
        <v>28</v>
      </c>
      <c r="C7" s="296"/>
      <c r="D7" s="296"/>
      <c r="E7" s="296"/>
      <c r="F7" s="296"/>
      <c r="G7" s="296"/>
      <c r="H7" s="296"/>
      <c r="I7" s="297"/>
      <c r="J7" s="276">
        <v>2625000</v>
      </c>
      <c r="K7" s="183"/>
      <c r="L7" s="183"/>
      <c r="M7" s="183"/>
      <c r="N7" s="183"/>
      <c r="O7" s="183"/>
      <c r="P7" s="277"/>
      <c r="Q7" s="298" t="s">
        <v>52</v>
      </c>
      <c r="R7" s="299"/>
      <c r="S7" s="299"/>
      <c r="T7" s="299"/>
      <c r="U7" s="299"/>
      <c r="V7" s="299"/>
      <c r="W7" s="299"/>
      <c r="X7" s="299"/>
      <c r="Y7" s="299"/>
      <c r="Z7" s="299"/>
      <c r="AA7" s="299"/>
      <c r="AB7" s="299"/>
      <c r="AC7" s="299"/>
      <c r="AD7" s="299"/>
      <c r="AE7" s="299"/>
      <c r="AF7" s="299"/>
      <c r="AG7" s="299"/>
      <c r="AH7" s="299"/>
      <c r="AI7" s="299"/>
      <c r="AJ7" s="299"/>
      <c r="AK7" s="300"/>
    </row>
    <row r="8" spans="1:43" x14ac:dyDescent="0.15">
      <c r="B8" s="273" t="s">
        <v>29</v>
      </c>
      <c r="C8" s="274"/>
      <c r="D8" s="274"/>
      <c r="E8" s="274"/>
      <c r="F8" s="274"/>
      <c r="G8" s="274"/>
      <c r="H8" s="274"/>
      <c r="I8" s="275"/>
      <c r="J8" s="276">
        <v>14289</v>
      </c>
      <c r="K8" s="183"/>
      <c r="L8" s="183"/>
      <c r="M8" s="183"/>
      <c r="N8" s="183"/>
      <c r="O8" s="183"/>
      <c r="P8" s="277"/>
      <c r="Q8" s="278" t="s">
        <v>4</v>
      </c>
      <c r="R8" s="279"/>
      <c r="S8" s="279"/>
      <c r="T8" s="279"/>
      <c r="U8" s="279"/>
      <c r="V8" s="279"/>
      <c r="W8" s="279"/>
      <c r="X8" s="279"/>
      <c r="Y8" s="279"/>
      <c r="Z8" s="279"/>
      <c r="AA8" s="279"/>
      <c r="AB8" s="279"/>
      <c r="AC8" s="279"/>
      <c r="AD8" s="279"/>
      <c r="AE8" s="279"/>
      <c r="AF8" s="279"/>
      <c r="AG8" s="279"/>
      <c r="AH8" s="279"/>
      <c r="AI8" s="279"/>
      <c r="AJ8" s="279"/>
      <c r="AK8" s="280"/>
    </row>
    <row r="9" spans="1:43" x14ac:dyDescent="0.15">
      <c r="B9" s="281" t="s">
        <v>30</v>
      </c>
      <c r="C9" s="282"/>
      <c r="D9" s="282"/>
      <c r="E9" s="282"/>
      <c r="F9" s="282"/>
      <c r="G9" s="282"/>
      <c r="H9" s="282"/>
      <c r="I9" s="283"/>
      <c r="J9" s="284"/>
      <c r="K9" s="285"/>
      <c r="L9" s="285"/>
      <c r="M9" s="285"/>
      <c r="N9" s="285"/>
      <c r="O9" s="285"/>
      <c r="P9" s="286"/>
      <c r="Q9" s="287"/>
      <c r="R9" s="288"/>
      <c r="S9" s="288"/>
      <c r="T9" s="288"/>
      <c r="U9" s="288"/>
      <c r="V9" s="288"/>
      <c r="W9" s="288"/>
      <c r="X9" s="288"/>
      <c r="Y9" s="288"/>
      <c r="Z9" s="288"/>
      <c r="AA9" s="288"/>
      <c r="AB9" s="288"/>
      <c r="AC9" s="288"/>
      <c r="AD9" s="288"/>
      <c r="AE9" s="288"/>
      <c r="AF9" s="288"/>
      <c r="AG9" s="288"/>
      <c r="AH9" s="288"/>
      <c r="AI9" s="288"/>
      <c r="AJ9" s="288"/>
      <c r="AK9" s="289"/>
    </row>
    <row r="10" spans="1:43" x14ac:dyDescent="0.15">
      <c r="B10" s="264" t="s">
        <v>31</v>
      </c>
      <c r="C10" s="265"/>
      <c r="D10" s="265"/>
      <c r="E10" s="265"/>
      <c r="F10" s="265"/>
      <c r="G10" s="265"/>
      <c r="H10" s="265"/>
      <c r="I10" s="266"/>
      <c r="J10" s="267">
        <f>SUM(J7:P9)</f>
        <v>2639289</v>
      </c>
      <c r="K10" s="268"/>
      <c r="L10" s="268"/>
      <c r="M10" s="268"/>
      <c r="N10" s="268"/>
      <c r="O10" s="268"/>
      <c r="P10" s="269"/>
      <c r="Q10" s="250"/>
      <c r="R10" s="251"/>
      <c r="S10" s="251"/>
      <c r="T10" s="251"/>
      <c r="U10" s="251"/>
      <c r="V10" s="251"/>
      <c r="W10" s="251"/>
      <c r="X10" s="251"/>
      <c r="Y10" s="251"/>
      <c r="Z10" s="251"/>
      <c r="AA10" s="251"/>
      <c r="AB10" s="251"/>
      <c r="AC10" s="251"/>
      <c r="AD10" s="251"/>
      <c r="AE10" s="251"/>
      <c r="AF10" s="251"/>
      <c r="AG10" s="251"/>
      <c r="AH10" s="251"/>
      <c r="AI10" s="251"/>
      <c r="AJ10" s="251"/>
      <c r="AK10" s="252"/>
    </row>
    <row r="12" spans="1:43" ht="19.5" x14ac:dyDescent="0.15">
      <c r="A12" s="253" t="s">
        <v>32</v>
      </c>
      <c r="B12" s="253"/>
      <c r="C12" s="253"/>
      <c r="D12" s="253"/>
      <c r="E12" s="253"/>
      <c r="F12" s="253"/>
      <c r="G12" s="253"/>
      <c r="H12" s="253"/>
      <c r="AE12" s="206" t="s">
        <v>2</v>
      </c>
      <c r="AF12" s="206"/>
      <c r="AG12" s="206"/>
      <c r="AH12" s="206"/>
      <c r="AI12" s="206"/>
      <c r="AJ12" s="206"/>
    </row>
    <row r="13" spans="1:43" x14ac:dyDescent="0.15">
      <c r="B13" s="255" t="s">
        <v>26</v>
      </c>
      <c r="C13" s="256"/>
      <c r="D13" s="256"/>
      <c r="E13" s="256"/>
      <c r="F13" s="256"/>
      <c r="G13" s="256"/>
      <c r="H13" s="256"/>
      <c r="I13" s="257"/>
      <c r="J13" s="255" t="s">
        <v>27</v>
      </c>
      <c r="K13" s="256"/>
      <c r="L13" s="256"/>
      <c r="M13" s="256"/>
      <c r="N13" s="256"/>
      <c r="O13" s="256"/>
      <c r="P13" s="257"/>
      <c r="Q13" s="254" t="s">
        <v>3</v>
      </c>
      <c r="R13" s="254"/>
      <c r="S13" s="254"/>
      <c r="T13" s="254"/>
      <c r="U13" s="254"/>
      <c r="V13" s="254"/>
      <c r="W13" s="254"/>
      <c r="X13" s="254"/>
      <c r="Y13" s="254"/>
      <c r="Z13" s="254"/>
      <c r="AA13" s="254"/>
      <c r="AB13" s="254"/>
      <c r="AC13" s="254"/>
      <c r="AD13" s="254"/>
      <c r="AE13" s="254"/>
      <c r="AF13" s="254"/>
      <c r="AG13" s="254"/>
      <c r="AH13" s="254"/>
      <c r="AI13" s="254"/>
      <c r="AJ13" s="254"/>
      <c r="AK13" s="254"/>
    </row>
    <row r="14" spans="1:43" ht="44.25" customHeight="1" x14ac:dyDescent="0.15">
      <c r="B14" s="258"/>
      <c r="C14" s="259"/>
      <c r="D14" s="259"/>
      <c r="E14" s="259"/>
      <c r="F14" s="259"/>
      <c r="G14" s="259"/>
      <c r="H14" s="259"/>
      <c r="I14" s="260"/>
      <c r="J14" s="258"/>
      <c r="K14" s="259"/>
      <c r="L14" s="259"/>
      <c r="M14" s="259"/>
      <c r="N14" s="259"/>
      <c r="O14" s="259"/>
      <c r="P14" s="260"/>
      <c r="Q14" s="261" t="s">
        <v>51</v>
      </c>
      <c r="R14" s="262"/>
      <c r="S14" s="262"/>
      <c r="T14" s="262"/>
      <c r="U14" s="262"/>
      <c r="V14" s="262"/>
      <c r="W14" s="262"/>
      <c r="X14" s="262" t="s">
        <v>49</v>
      </c>
      <c r="Y14" s="262"/>
      <c r="Z14" s="262"/>
      <c r="AA14" s="262"/>
      <c r="AB14" s="262"/>
      <c r="AC14" s="262"/>
      <c r="AD14" s="262"/>
      <c r="AE14" s="262" t="s">
        <v>50</v>
      </c>
      <c r="AF14" s="262"/>
      <c r="AG14" s="262"/>
      <c r="AH14" s="262"/>
      <c r="AI14" s="262"/>
      <c r="AJ14" s="262"/>
      <c r="AK14" s="263"/>
    </row>
    <row r="15" spans="1:43" ht="22.5" customHeight="1" x14ac:dyDescent="0.15">
      <c r="B15" s="234" t="s">
        <v>33</v>
      </c>
      <c r="C15" s="235"/>
      <c r="D15" s="235"/>
      <c r="E15" s="235"/>
      <c r="F15" s="235"/>
      <c r="G15" s="235"/>
      <c r="H15" s="235"/>
      <c r="I15" s="236"/>
      <c r="J15" s="237">
        <f>J16+J23+J25+J27+J29+J31</f>
        <v>2639289</v>
      </c>
      <c r="K15" s="238"/>
      <c r="L15" s="238"/>
      <c r="M15" s="238"/>
      <c r="N15" s="238"/>
      <c r="O15" s="238"/>
      <c r="P15" s="239"/>
      <c r="Q15" s="196">
        <f>Q16+Q23+Q25+Q27+Q29+Q31</f>
        <v>1886850</v>
      </c>
      <c r="R15" s="191"/>
      <c r="S15" s="191"/>
      <c r="T15" s="191"/>
      <c r="U15" s="191"/>
      <c r="V15" s="191"/>
      <c r="W15" s="191"/>
      <c r="X15" s="196">
        <f>X16+X23+X25+X27+X29</f>
        <v>0</v>
      </c>
      <c r="Y15" s="191"/>
      <c r="Z15" s="191"/>
      <c r="AA15" s="191"/>
      <c r="AB15" s="191"/>
      <c r="AC15" s="191"/>
      <c r="AD15" s="191"/>
      <c r="AE15" s="197"/>
      <c r="AF15" s="197"/>
      <c r="AG15" s="197"/>
      <c r="AH15" s="197"/>
      <c r="AI15" s="197"/>
      <c r="AJ15" s="197"/>
      <c r="AK15" s="198"/>
      <c r="AN15" s="10" t="s">
        <v>134</v>
      </c>
      <c r="AO15" s="10" t="s">
        <v>827</v>
      </c>
      <c r="AP15" s="10" t="s">
        <v>132</v>
      </c>
      <c r="AQ15" s="10" t="s">
        <v>829</v>
      </c>
    </row>
    <row r="16" spans="1:43" x14ac:dyDescent="0.15">
      <c r="B16" s="240"/>
      <c r="C16" s="234" t="s">
        <v>34</v>
      </c>
      <c r="D16" s="235"/>
      <c r="E16" s="235"/>
      <c r="F16" s="235"/>
      <c r="G16" s="235"/>
      <c r="H16" s="235"/>
      <c r="I16" s="236"/>
      <c r="J16" s="196">
        <f>SUM(J17:P22)</f>
        <v>1778839</v>
      </c>
      <c r="K16" s="191"/>
      <c r="L16" s="191"/>
      <c r="M16" s="191"/>
      <c r="N16" s="191"/>
      <c r="O16" s="191"/>
      <c r="P16" s="192"/>
      <c r="Q16" s="196">
        <f>SUM(Q17:W22)</f>
        <v>1026400</v>
      </c>
      <c r="R16" s="191"/>
      <c r="S16" s="191"/>
      <c r="T16" s="191"/>
      <c r="U16" s="191"/>
      <c r="V16" s="191"/>
      <c r="W16" s="191"/>
      <c r="X16" s="271">
        <f>SUM(X17:AD22)</f>
        <v>0</v>
      </c>
      <c r="Y16" s="272"/>
      <c r="Z16" s="272"/>
      <c r="AA16" s="272"/>
      <c r="AB16" s="272"/>
      <c r="AC16" s="272"/>
      <c r="AD16" s="272"/>
      <c r="AE16" s="191">
        <f>SUM(AE17:AK22)</f>
        <v>752439</v>
      </c>
      <c r="AF16" s="191"/>
      <c r="AG16" s="191"/>
      <c r="AH16" s="191"/>
      <c r="AI16" s="191"/>
      <c r="AJ16" s="191"/>
      <c r="AK16" s="192"/>
      <c r="AM16" s="116" t="s">
        <v>809</v>
      </c>
      <c r="AN16" s="116">
        <v>14110</v>
      </c>
      <c r="AO16" s="116"/>
      <c r="AP16" s="116">
        <v>15400</v>
      </c>
      <c r="AQ16" s="116">
        <f>SUM(AN16:AP16)</f>
        <v>29510</v>
      </c>
    </row>
    <row r="17" spans="2:43" ht="15" customHeight="1" x14ac:dyDescent="0.15">
      <c r="B17" s="240"/>
      <c r="C17" s="241"/>
      <c r="D17" s="243" t="s">
        <v>35</v>
      </c>
      <c r="E17" s="243"/>
      <c r="F17" s="243"/>
      <c r="G17" s="243"/>
      <c r="H17" s="243"/>
      <c r="I17" s="244"/>
      <c r="J17" s="213">
        <v>1363449</v>
      </c>
      <c r="K17" s="214"/>
      <c r="L17" s="214"/>
      <c r="M17" s="214"/>
      <c r="N17" s="214"/>
      <c r="O17" s="214"/>
      <c r="P17" s="215"/>
      <c r="Q17" s="181">
        <f>'様式２－２－１　事業別決算書（選手強化費）'!J16</f>
        <v>830550</v>
      </c>
      <c r="R17" s="182"/>
      <c r="S17" s="182"/>
      <c r="T17" s="182"/>
      <c r="U17" s="182"/>
      <c r="V17" s="182"/>
      <c r="W17" s="182"/>
      <c r="X17" s="183">
        <f>'様式２－２－１　事業別決算書（トップチーム活用)'!J16</f>
        <v>0</v>
      </c>
      <c r="Y17" s="183"/>
      <c r="Z17" s="183"/>
      <c r="AA17" s="183"/>
      <c r="AB17" s="183"/>
      <c r="AC17" s="183"/>
      <c r="AD17" s="183"/>
      <c r="AE17" s="182">
        <v>532899</v>
      </c>
      <c r="AF17" s="182"/>
      <c r="AG17" s="182"/>
      <c r="AH17" s="182"/>
      <c r="AI17" s="182"/>
      <c r="AJ17" s="182"/>
      <c r="AK17" s="184"/>
      <c r="AM17" s="116" t="s">
        <v>810</v>
      </c>
      <c r="AN17" s="116">
        <v>14110</v>
      </c>
      <c r="AO17" s="116"/>
      <c r="AP17" s="116">
        <v>15400</v>
      </c>
      <c r="AQ17" s="116">
        <f t="shared" ref="AQ17:AQ32" si="0">SUM(AN17:AP17)</f>
        <v>29510</v>
      </c>
    </row>
    <row r="18" spans="2:43" ht="15" customHeight="1" x14ac:dyDescent="0.15">
      <c r="B18" s="240"/>
      <c r="C18" s="241"/>
      <c r="D18" s="245"/>
      <c r="E18" s="245"/>
      <c r="F18" s="245"/>
      <c r="G18" s="245"/>
      <c r="H18" s="245"/>
      <c r="I18" s="246"/>
      <c r="J18" s="247"/>
      <c r="K18" s="248"/>
      <c r="L18" s="248"/>
      <c r="M18" s="248"/>
      <c r="N18" s="248"/>
      <c r="O18" s="248"/>
      <c r="P18" s="249"/>
      <c r="Q18" s="181"/>
      <c r="R18" s="182"/>
      <c r="S18" s="182"/>
      <c r="T18" s="182"/>
      <c r="U18" s="182"/>
      <c r="V18" s="182"/>
      <c r="W18" s="182"/>
      <c r="X18" s="183"/>
      <c r="Y18" s="183"/>
      <c r="Z18" s="183"/>
      <c r="AA18" s="183"/>
      <c r="AB18" s="183"/>
      <c r="AC18" s="183"/>
      <c r="AD18" s="183"/>
      <c r="AE18" s="182"/>
      <c r="AF18" s="182"/>
      <c r="AG18" s="182"/>
      <c r="AH18" s="182"/>
      <c r="AI18" s="182"/>
      <c r="AJ18" s="182"/>
      <c r="AK18" s="184"/>
      <c r="AM18" s="116" t="s">
        <v>811</v>
      </c>
      <c r="AN18" s="116">
        <v>10455</v>
      </c>
      <c r="AO18" s="116"/>
      <c r="AP18" s="116">
        <v>15400</v>
      </c>
      <c r="AQ18" s="116">
        <f t="shared" si="0"/>
        <v>25855</v>
      </c>
    </row>
    <row r="19" spans="2:43" ht="15" customHeight="1" x14ac:dyDescent="0.15">
      <c r="B19" s="240"/>
      <c r="C19" s="241"/>
      <c r="D19" s="243" t="s">
        <v>36</v>
      </c>
      <c r="E19" s="243"/>
      <c r="F19" s="243"/>
      <c r="G19" s="243"/>
      <c r="H19" s="243"/>
      <c r="I19" s="244"/>
      <c r="J19" s="213">
        <f>SUM(Q19:AK20)</f>
        <v>104990</v>
      </c>
      <c r="K19" s="214"/>
      <c r="L19" s="214"/>
      <c r="M19" s="214"/>
      <c r="N19" s="214"/>
      <c r="O19" s="214"/>
      <c r="P19" s="215"/>
      <c r="Q19" s="181">
        <f>'様式２－２－１　事業別決算書（選手強化費）'!J18</f>
        <v>81250</v>
      </c>
      <c r="R19" s="182"/>
      <c r="S19" s="182"/>
      <c r="T19" s="182"/>
      <c r="U19" s="182"/>
      <c r="V19" s="182"/>
      <c r="W19" s="182"/>
      <c r="X19" s="183">
        <f>'様式２－２－１　事業別決算書（トップチーム活用)'!J18</f>
        <v>0</v>
      </c>
      <c r="Y19" s="183"/>
      <c r="Z19" s="183"/>
      <c r="AA19" s="183"/>
      <c r="AB19" s="183"/>
      <c r="AC19" s="183"/>
      <c r="AD19" s="183"/>
      <c r="AE19" s="182">
        <v>23740</v>
      </c>
      <c r="AF19" s="182"/>
      <c r="AG19" s="182"/>
      <c r="AH19" s="182"/>
      <c r="AI19" s="182"/>
      <c r="AJ19" s="182"/>
      <c r="AK19" s="184"/>
      <c r="AM19" s="116" t="s">
        <v>812</v>
      </c>
      <c r="AN19" s="116">
        <v>10895</v>
      </c>
      <c r="AO19" s="116"/>
      <c r="AP19" s="116">
        <v>15400</v>
      </c>
      <c r="AQ19" s="116">
        <f t="shared" si="0"/>
        <v>26295</v>
      </c>
    </row>
    <row r="20" spans="2:43" ht="15" customHeight="1" x14ac:dyDescent="0.15">
      <c r="B20" s="240"/>
      <c r="C20" s="241"/>
      <c r="D20" s="245"/>
      <c r="E20" s="245"/>
      <c r="F20" s="245"/>
      <c r="G20" s="245"/>
      <c r="H20" s="245"/>
      <c r="I20" s="246"/>
      <c r="J20" s="216"/>
      <c r="K20" s="217"/>
      <c r="L20" s="217"/>
      <c r="M20" s="217"/>
      <c r="N20" s="217"/>
      <c r="O20" s="217"/>
      <c r="P20" s="218"/>
      <c r="Q20" s="181"/>
      <c r="R20" s="182"/>
      <c r="S20" s="182"/>
      <c r="T20" s="182"/>
      <c r="U20" s="182"/>
      <c r="V20" s="182"/>
      <c r="W20" s="182"/>
      <c r="X20" s="183"/>
      <c r="Y20" s="183"/>
      <c r="Z20" s="183"/>
      <c r="AA20" s="183"/>
      <c r="AB20" s="183"/>
      <c r="AC20" s="183"/>
      <c r="AD20" s="183"/>
      <c r="AE20" s="182"/>
      <c r="AF20" s="182"/>
      <c r="AG20" s="182"/>
      <c r="AH20" s="182"/>
      <c r="AI20" s="182"/>
      <c r="AJ20" s="182"/>
      <c r="AK20" s="184"/>
      <c r="AM20" s="116" t="s">
        <v>813</v>
      </c>
      <c r="AN20" s="116">
        <v>93770</v>
      </c>
      <c r="AO20" s="116"/>
      <c r="AP20" s="116">
        <v>17600</v>
      </c>
      <c r="AQ20" s="116">
        <f t="shared" si="0"/>
        <v>111370</v>
      </c>
    </row>
    <row r="21" spans="2:43" ht="15" customHeight="1" x14ac:dyDescent="0.15">
      <c r="B21" s="240"/>
      <c r="C21" s="241"/>
      <c r="D21" s="226" t="s">
        <v>37</v>
      </c>
      <c r="E21" s="226"/>
      <c r="F21" s="226"/>
      <c r="G21" s="226"/>
      <c r="H21" s="226"/>
      <c r="I21" s="227"/>
      <c r="J21" s="213">
        <v>310400</v>
      </c>
      <c r="K21" s="214"/>
      <c r="L21" s="214"/>
      <c r="M21" s="214"/>
      <c r="N21" s="214"/>
      <c r="O21" s="214"/>
      <c r="P21" s="215"/>
      <c r="Q21" s="181">
        <f>'様式２－２－１　事業別決算書（選手強化費）'!J20</f>
        <v>114600</v>
      </c>
      <c r="R21" s="182"/>
      <c r="S21" s="182"/>
      <c r="T21" s="182"/>
      <c r="U21" s="182"/>
      <c r="V21" s="182"/>
      <c r="W21" s="182"/>
      <c r="X21" s="270"/>
      <c r="Y21" s="270"/>
      <c r="Z21" s="270"/>
      <c r="AA21" s="270"/>
      <c r="AB21" s="270"/>
      <c r="AC21" s="270"/>
      <c r="AD21" s="270"/>
      <c r="AE21" s="182">
        <v>195800</v>
      </c>
      <c r="AF21" s="182"/>
      <c r="AG21" s="182"/>
      <c r="AH21" s="182"/>
      <c r="AI21" s="182"/>
      <c r="AJ21" s="182"/>
      <c r="AK21" s="184"/>
      <c r="AM21" s="116" t="s">
        <v>814</v>
      </c>
      <c r="AN21" s="116">
        <v>8415</v>
      </c>
      <c r="AO21" s="116"/>
      <c r="AP21" s="116">
        <v>15400</v>
      </c>
      <c r="AQ21" s="116">
        <f t="shared" si="0"/>
        <v>23815</v>
      </c>
    </row>
    <row r="22" spans="2:43" ht="15" customHeight="1" x14ac:dyDescent="0.15">
      <c r="B22" s="240"/>
      <c r="C22" s="242"/>
      <c r="D22" s="211"/>
      <c r="E22" s="211"/>
      <c r="F22" s="211"/>
      <c r="G22" s="211"/>
      <c r="H22" s="211"/>
      <c r="I22" s="212"/>
      <c r="J22" s="216"/>
      <c r="K22" s="217"/>
      <c r="L22" s="217"/>
      <c r="M22" s="217"/>
      <c r="N22" s="217"/>
      <c r="O22" s="217"/>
      <c r="P22" s="218"/>
      <c r="Q22" s="181"/>
      <c r="R22" s="182"/>
      <c r="S22" s="182"/>
      <c r="T22" s="182"/>
      <c r="U22" s="182"/>
      <c r="V22" s="182"/>
      <c r="W22" s="182"/>
      <c r="X22" s="270"/>
      <c r="Y22" s="270"/>
      <c r="Z22" s="270"/>
      <c r="AA22" s="270"/>
      <c r="AB22" s="270"/>
      <c r="AC22" s="270"/>
      <c r="AD22" s="270"/>
      <c r="AE22" s="182"/>
      <c r="AF22" s="182"/>
      <c r="AG22" s="182"/>
      <c r="AH22" s="182"/>
      <c r="AI22" s="182"/>
      <c r="AJ22" s="182"/>
      <c r="AK22" s="184"/>
      <c r="AM22" s="116" t="s">
        <v>815</v>
      </c>
      <c r="AN22" s="116">
        <v>144905</v>
      </c>
      <c r="AO22" s="116">
        <v>12500</v>
      </c>
      <c r="AP22" s="116">
        <v>22000</v>
      </c>
      <c r="AQ22" s="116">
        <f t="shared" si="0"/>
        <v>179405</v>
      </c>
    </row>
    <row r="23" spans="2:43" ht="15" customHeight="1" x14ac:dyDescent="0.15">
      <c r="B23" s="240"/>
      <c r="C23" s="228" t="s">
        <v>38</v>
      </c>
      <c r="D23" s="229"/>
      <c r="E23" s="229"/>
      <c r="F23" s="229"/>
      <c r="G23" s="229"/>
      <c r="H23" s="229"/>
      <c r="I23" s="230"/>
      <c r="J23" s="213">
        <f>SUM(Q23:AK24)</f>
        <v>373450</v>
      </c>
      <c r="K23" s="214"/>
      <c r="L23" s="214"/>
      <c r="M23" s="214"/>
      <c r="N23" s="214"/>
      <c r="O23" s="214"/>
      <c r="P23" s="215"/>
      <c r="Q23" s="181">
        <f>'様式２－２－１　事業別決算書（選手強化費）'!$J$24</f>
        <v>373450</v>
      </c>
      <c r="R23" s="182"/>
      <c r="S23" s="182"/>
      <c r="T23" s="182"/>
      <c r="U23" s="182"/>
      <c r="V23" s="182"/>
      <c r="W23" s="182"/>
      <c r="X23" s="183">
        <f>'様式２－２－１　事業別決算書（トップチーム活用)'!J22</f>
        <v>0</v>
      </c>
      <c r="Y23" s="183"/>
      <c r="Z23" s="183"/>
      <c r="AA23" s="183"/>
      <c r="AB23" s="183"/>
      <c r="AC23" s="183"/>
      <c r="AD23" s="183"/>
      <c r="AE23" s="188"/>
      <c r="AF23" s="189"/>
      <c r="AG23" s="189"/>
      <c r="AH23" s="189"/>
      <c r="AI23" s="189"/>
      <c r="AJ23" s="189"/>
      <c r="AK23" s="190"/>
      <c r="AM23" s="116" t="s">
        <v>816</v>
      </c>
      <c r="AN23" s="116">
        <v>69370</v>
      </c>
      <c r="AO23" s="116">
        <v>11240</v>
      </c>
      <c r="AP23" s="116">
        <v>19800</v>
      </c>
      <c r="AQ23" s="116">
        <f t="shared" si="0"/>
        <v>100410</v>
      </c>
    </row>
    <row r="24" spans="2:43" ht="15" customHeight="1" x14ac:dyDescent="0.15">
      <c r="B24" s="240"/>
      <c r="C24" s="231"/>
      <c r="D24" s="232"/>
      <c r="E24" s="232"/>
      <c r="F24" s="232"/>
      <c r="G24" s="232"/>
      <c r="H24" s="232"/>
      <c r="I24" s="233"/>
      <c r="J24" s="216"/>
      <c r="K24" s="217"/>
      <c r="L24" s="217"/>
      <c r="M24" s="217"/>
      <c r="N24" s="217"/>
      <c r="O24" s="217"/>
      <c r="P24" s="218"/>
      <c r="Q24" s="181"/>
      <c r="R24" s="182"/>
      <c r="S24" s="182"/>
      <c r="T24" s="182"/>
      <c r="U24" s="182"/>
      <c r="V24" s="182"/>
      <c r="W24" s="182"/>
      <c r="X24" s="183"/>
      <c r="Y24" s="183"/>
      <c r="Z24" s="183"/>
      <c r="AA24" s="183"/>
      <c r="AB24" s="183"/>
      <c r="AC24" s="183"/>
      <c r="AD24" s="183"/>
      <c r="AE24" s="188"/>
      <c r="AF24" s="189"/>
      <c r="AG24" s="189"/>
      <c r="AH24" s="189"/>
      <c r="AI24" s="189"/>
      <c r="AJ24" s="189"/>
      <c r="AK24" s="190"/>
      <c r="AM24" s="116" t="s">
        <v>817</v>
      </c>
      <c r="AN24" s="116">
        <v>10895</v>
      </c>
      <c r="AO24" s="116"/>
      <c r="AP24" s="116">
        <v>15400</v>
      </c>
      <c r="AQ24" s="116">
        <f t="shared" si="0"/>
        <v>26295</v>
      </c>
    </row>
    <row r="25" spans="2:43" ht="15" customHeight="1" x14ac:dyDescent="0.15">
      <c r="B25" s="240"/>
      <c r="C25" s="225" t="s">
        <v>39</v>
      </c>
      <c r="D25" s="226"/>
      <c r="E25" s="226"/>
      <c r="F25" s="226"/>
      <c r="G25" s="226"/>
      <c r="H25" s="226"/>
      <c r="I25" s="227"/>
      <c r="J25" s="213">
        <f>SUM(Q25:AK26)</f>
        <v>0</v>
      </c>
      <c r="K25" s="214"/>
      <c r="L25" s="214"/>
      <c r="M25" s="214"/>
      <c r="N25" s="214"/>
      <c r="O25" s="214"/>
      <c r="P25" s="215"/>
      <c r="Q25" s="185">
        <f>'様式２－２－１　事業別決算書（選手強化費）'!$J$26</f>
        <v>0</v>
      </c>
      <c r="R25" s="186"/>
      <c r="S25" s="186"/>
      <c r="T25" s="186"/>
      <c r="U25" s="186"/>
      <c r="V25" s="186"/>
      <c r="W25" s="187"/>
      <c r="X25" s="183">
        <f>'様式２－２－１　事業別決算書（トップチーム活用)'!J24</f>
        <v>0</v>
      </c>
      <c r="Y25" s="183"/>
      <c r="Z25" s="183"/>
      <c r="AA25" s="183"/>
      <c r="AB25" s="183"/>
      <c r="AC25" s="183"/>
      <c r="AD25" s="183"/>
      <c r="AE25" s="188"/>
      <c r="AF25" s="189"/>
      <c r="AG25" s="189"/>
      <c r="AH25" s="189"/>
      <c r="AI25" s="189"/>
      <c r="AJ25" s="189"/>
      <c r="AK25" s="190"/>
      <c r="AM25" s="116" t="s">
        <v>818</v>
      </c>
      <c r="AN25" s="116"/>
      <c r="AO25" s="116"/>
      <c r="AP25" s="116"/>
      <c r="AQ25" s="116">
        <f t="shared" si="0"/>
        <v>0</v>
      </c>
    </row>
    <row r="26" spans="2:43" ht="15" customHeight="1" x14ac:dyDescent="0.15">
      <c r="B26" s="240"/>
      <c r="C26" s="210"/>
      <c r="D26" s="211"/>
      <c r="E26" s="211"/>
      <c r="F26" s="211"/>
      <c r="G26" s="211"/>
      <c r="H26" s="211"/>
      <c r="I26" s="212"/>
      <c r="J26" s="216"/>
      <c r="K26" s="217"/>
      <c r="L26" s="217"/>
      <c r="M26" s="217"/>
      <c r="N26" s="217"/>
      <c r="O26" s="217"/>
      <c r="P26" s="218"/>
      <c r="Q26" s="185"/>
      <c r="R26" s="186"/>
      <c r="S26" s="186"/>
      <c r="T26" s="186"/>
      <c r="U26" s="186"/>
      <c r="V26" s="186"/>
      <c r="W26" s="187"/>
      <c r="X26" s="183"/>
      <c r="Y26" s="183"/>
      <c r="Z26" s="183"/>
      <c r="AA26" s="183"/>
      <c r="AB26" s="183"/>
      <c r="AC26" s="183"/>
      <c r="AD26" s="183"/>
      <c r="AE26" s="188"/>
      <c r="AF26" s="189"/>
      <c r="AG26" s="189"/>
      <c r="AH26" s="189"/>
      <c r="AI26" s="189"/>
      <c r="AJ26" s="189"/>
      <c r="AK26" s="190"/>
      <c r="AM26" s="116" t="s">
        <v>819</v>
      </c>
      <c r="AN26" s="116"/>
      <c r="AO26" s="116"/>
      <c r="AP26" s="116"/>
      <c r="AQ26" s="116">
        <f t="shared" si="0"/>
        <v>0</v>
      </c>
    </row>
    <row r="27" spans="2:43" ht="15" customHeight="1" x14ac:dyDescent="0.15">
      <c r="B27" s="240"/>
      <c r="C27" s="225" t="s">
        <v>46</v>
      </c>
      <c r="D27" s="226"/>
      <c r="E27" s="226"/>
      <c r="F27" s="226"/>
      <c r="G27" s="226"/>
      <c r="H27" s="226"/>
      <c r="I27" s="227"/>
      <c r="J27" s="213">
        <v>487000</v>
      </c>
      <c r="K27" s="214"/>
      <c r="L27" s="214"/>
      <c r="M27" s="214"/>
      <c r="N27" s="214"/>
      <c r="O27" s="214"/>
      <c r="P27" s="215"/>
      <c r="Q27" s="181">
        <f>'様式２－２－１　事業別決算書（選手強化費）'!$J$28</f>
        <v>487000</v>
      </c>
      <c r="R27" s="182"/>
      <c r="S27" s="182"/>
      <c r="T27" s="182"/>
      <c r="U27" s="182"/>
      <c r="V27" s="182"/>
      <c r="W27" s="182"/>
      <c r="X27" s="183">
        <f>'様式２－２－１　事業別決算書（トップチーム活用)'!$J$28</f>
        <v>0</v>
      </c>
      <c r="Y27" s="183"/>
      <c r="Z27" s="183"/>
      <c r="AA27" s="183"/>
      <c r="AB27" s="183"/>
      <c r="AC27" s="183"/>
      <c r="AD27" s="183"/>
      <c r="AE27" s="182">
        <f>'様式２－２－１　事業別決算書（ふるさと）'!J28</f>
        <v>0</v>
      </c>
      <c r="AF27" s="182"/>
      <c r="AG27" s="182"/>
      <c r="AH27" s="182"/>
      <c r="AI27" s="182"/>
      <c r="AJ27" s="182"/>
      <c r="AK27" s="184"/>
      <c r="AM27" s="116" t="s">
        <v>820</v>
      </c>
      <c r="AN27" s="116"/>
      <c r="AO27" s="116"/>
      <c r="AP27" s="116"/>
      <c r="AQ27" s="116">
        <f t="shared" si="0"/>
        <v>0</v>
      </c>
    </row>
    <row r="28" spans="2:43" ht="15" customHeight="1" x14ac:dyDescent="0.15">
      <c r="B28" s="240"/>
      <c r="C28" s="210"/>
      <c r="D28" s="211"/>
      <c r="E28" s="211"/>
      <c r="F28" s="211"/>
      <c r="G28" s="211"/>
      <c r="H28" s="211"/>
      <c r="I28" s="212"/>
      <c r="J28" s="216"/>
      <c r="K28" s="217"/>
      <c r="L28" s="217"/>
      <c r="M28" s="217"/>
      <c r="N28" s="217"/>
      <c r="O28" s="217"/>
      <c r="P28" s="218"/>
      <c r="Q28" s="181"/>
      <c r="R28" s="182"/>
      <c r="S28" s="182"/>
      <c r="T28" s="182"/>
      <c r="U28" s="182"/>
      <c r="V28" s="182"/>
      <c r="W28" s="182"/>
      <c r="X28" s="183"/>
      <c r="Y28" s="183"/>
      <c r="Z28" s="183"/>
      <c r="AA28" s="183"/>
      <c r="AB28" s="183"/>
      <c r="AC28" s="183"/>
      <c r="AD28" s="183"/>
      <c r="AE28" s="182"/>
      <c r="AF28" s="182"/>
      <c r="AG28" s="182"/>
      <c r="AH28" s="182"/>
      <c r="AI28" s="182"/>
      <c r="AJ28" s="182"/>
      <c r="AK28" s="184"/>
      <c r="AM28" s="116" t="s">
        <v>821</v>
      </c>
      <c r="AN28" s="116">
        <v>61628</v>
      </c>
      <c r="AO28" s="116"/>
      <c r="AP28" s="116">
        <v>17600</v>
      </c>
      <c r="AQ28" s="116">
        <f t="shared" si="0"/>
        <v>79228</v>
      </c>
    </row>
    <row r="29" spans="2:43" ht="15" customHeight="1" x14ac:dyDescent="0.15">
      <c r="B29" s="240"/>
      <c r="C29" s="208" t="s">
        <v>47</v>
      </c>
      <c r="D29" s="194"/>
      <c r="E29" s="194"/>
      <c r="F29" s="194"/>
      <c r="G29" s="194"/>
      <c r="H29" s="194"/>
      <c r="I29" s="209"/>
      <c r="J29" s="213">
        <f t="shared" ref="J29" si="1">SUM(Q29:AK30)</f>
        <v>0</v>
      </c>
      <c r="K29" s="214"/>
      <c r="L29" s="214"/>
      <c r="M29" s="214"/>
      <c r="N29" s="214"/>
      <c r="O29" s="214"/>
      <c r="P29" s="215"/>
      <c r="Q29" s="181">
        <f>'様式２－２－１　事業別決算書（選手強化費）'!$J$30</f>
        <v>0</v>
      </c>
      <c r="R29" s="182"/>
      <c r="S29" s="182"/>
      <c r="T29" s="182"/>
      <c r="U29" s="182"/>
      <c r="V29" s="182"/>
      <c r="W29" s="182"/>
      <c r="X29" s="183">
        <f>'様式２－２－１　事業別決算書（トップチーム活用)'!$J$30</f>
        <v>0</v>
      </c>
      <c r="Y29" s="183"/>
      <c r="Z29" s="183"/>
      <c r="AA29" s="183"/>
      <c r="AB29" s="183"/>
      <c r="AC29" s="183"/>
      <c r="AD29" s="183"/>
      <c r="AE29" s="182">
        <f>'様式２－２－１　事業別決算書（ふるさと）'!J30</f>
        <v>0</v>
      </c>
      <c r="AF29" s="182"/>
      <c r="AG29" s="182"/>
      <c r="AH29" s="182"/>
      <c r="AI29" s="182"/>
      <c r="AJ29" s="182"/>
      <c r="AK29" s="184"/>
      <c r="AM29" s="116" t="s">
        <v>822</v>
      </c>
      <c r="AN29" s="116"/>
      <c r="AO29" s="116"/>
      <c r="AP29" s="116"/>
      <c r="AQ29" s="116">
        <f t="shared" si="0"/>
        <v>0</v>
      </c>
    </row>
    <row r="30" spans="2:43" ht="15" customHeight="1" x14ac:dyDescent="0.15">
      <c r="B30" s="240"/>
      <c r="C30" s="210"/>
      <c r="D30" s="211"/>
      <c r="E30" s="211"/>
      <c r="F30" s="211"/>
      <c r="G30" s="211"/>
      <c r="H30" s="211"/>
      <c r="I30" s="212"/>
      <c r="J30" s="216"/>
      <c r="K30" s="217"/>
      <c r="L30" s="217"/>
      <c r="M30" s="217"/>
      <c r="N30" s="217"/>
      <c r="O30" s="217"/>
      <c r="P30" s="218"/>
      <c r="Q30" s="181"/>
      <c r="R30" s="182"/>
      <c r="S30" s="182"/>
      <c r="T30" s="182"/>
      <c r="U30" s="182"/>
      <c r="V30" s="182"/>
      <c r="W30" s="182"/>
      <c r="X30" s="183"/>
      <c r="Y30" s="183"/>
      <c r="Z30" s="183"/>
      <c r="AA30" s="183"/>
      <c r="AB30" s="183"/>
      <c r="AC30" s="183"/>
      <c r="AD30" s="183"/>
      <c r="AE30" s="182"/>
      <c r="AF30" s="182"/>
      <c r="AG30" s="182"/>
      <c r="AH30" s="182"/>
      <c r="AI30" s="182"/>
      <c r="AJ30" s="182"/>
      <c r="AK30" s="184"/>
      <c r="AM30" s="116" t="s">
        <v>823</v>
      </c>
      <c r="AN30" s="116">
        <v>7480</v>
      </c>
      <c r="AO30" s="116"/>
      <c r="AP30" s="116">
        <v>4400</v>
      </c>
      <c r="AQ30" s="116">
        <f t="shared" si="0"/>
        <v>11880</v>
      </c>
    </row>
    <row r="31" spans="2:43" ht="15" customHeight="1" x14ac:dyDescent="0.15">
      <c r="B31" s="155"/>
      <c r="C31" s="208" t="s">
        <v>276</v>
      </c>
      <c r="D31" s="194"/>
      <c r="E31" s="194"/>
      <c r="F31" s="194"/>
      <c r="G31" s="194"/>
      <c r="H31" s="194"/>
      <c r="I31" s="209"/>
      <c r="J31" s="247">
        <f t="shared" ref="J31" si="2">SUM(Q31:AK32)</f>
        <v>0</v>
      </c>
      <c r="K31" s="248"/>
      <c r="L31" s="248"/>
      <c r="M31" s="248"/>
      <c r="N31" s="248"/>
      <c r="O31" s="248"/>
      <c r="P31" s="249"/>
      <c r="Q31" s="216">
        <f>'様式２－２－１　事業別決算書（選手強化費）'!$J$22</f>
        <v>0</v>
      </c>
      <c r="R31" s="217"/>
      <c r="S31" s="217"/>
      <c r="T31" s="217"/>
      <c r="U31" s="217"/>
      <c r="V31" s="217"/>
      <c r="W31" s="217"/>
      <c r="X31" s="310"/>
      <c r="Y31" s="310"/>
      <c r="Z31" s="310"/>
      <c r="AA31" s="310"/>
      <c r="AB31" s="310"/>
      <c r="AC31" s="310"/>
      <c r="AD31" s="310"/>
      <c r="AE31" s="312"/>
      <c r="AF31" s="312"/>
      <c r="AG31" s="312"/>
      <c r="AH31" s="312"/>
      <c r="AI31" s="312"/>
      <c r="AJ31" s="312"/>
      <c r="AK31" s="313"/>
      <c r="AM31" s="116" t="s">
        <v>824</v>
      </c>
      <c r="AN31" s="116">
        <v>7480</v>
      </c>
      <c r="AO31" s="116"/>
      <c r="AP31" s="116">
        <v>4400</v>
      </c>
      <c r="AQ31" s="116">
        <f t="shared" si="0"/>
        <v>11880</v>
      </c>
    </row>
    <row r="32" spans="2:43" ht="15" customHeight="1" x14ac:dyDescent="0.15">
      <c r="B32" s="155"/>
      <c r="C32" s="210"/>
      <c r="D32" s="211"/>
      <c r="E32" s="211"/>
      <c r="F32" s="211"/>
      <c r="G32" s="211"/>
      <c r="H32" s="211"/>
      <c r="I32" s="212"/>
      <c r="J32" s="305"/>
      <c r="K32" s="306"/>
      <c r="L32" s="306"/>
      <c r="M32" s="306"/>
      <c r="N32" s="306"/>
      <c r="O32" s="306"/>
      <c r="P32" s="307"/>
      <c r="Q32" s="308"/>
      <c r="R32" s="309"/>
      <c r="S32" s="309"/>
      <c r="T32" s="309"/>
      <c r="U32" s="309"/>
      <c r="V32" s="309"/>
      <c r="W32" s="309"/>
      <c r="X32" s="311"/>
      <c r="Y32" s="311"/>
      <c r="Z32" s="311"/>
      <c r="AA32" s="311"/>
      <c r="AB32" s="311"/>
      <c r="AC32" s="311"/>
      <c r="AD32" s="311"/>
      <c r="AE32" s="314"/>
      <c r="AF32" s="314"/>
      <c r="AG32" s="314"/>
      <c r="AH32" s="314"/>
      <c r="AI32" s="314"/>
      <c r="AJ32" s="314"/>
      <c r="AK32" s="315"/>
      <c r="AM32" s="116" t="s">
        <v>825</v>
      </c>
      <c r="AN32" s="116">
        <v>82606</v>
      </c>
      <c r="AO32" s="116"/>
      <c r="AP32" s="116">
        <v>15400</v>
      </c>
      <c r="AQ32" s="116">
        <f t="shared" si="0"/>
        <v>98006</v>
      </c>
    </row>
    <row r="33" spans="1:44" ht="15" customHeight="1" x14ac:dyDescent="0.15">
      <c r="B33" s="219" t="s">
        <v>40</v>
      </c>
      <c r="C33" s="220"/>
      <c r="D33" s="220"/>
      <c r="E33" s="220"/>
      <c r="F33" s="220"/>
      <c r="G33" s="220"/>
      <c r="H33" s="220"/>
      <c r="I33" s="221"/>
      <c r="J33" s="316">
        <f>SUM(Q33:AK34)</f>
        <v>0</v>
      </c>
      <c r="K33" s="317"/>
      <c r="L33" s="317"/>
      <c r="M33" s="317"/>
      <c r="N33" s="317"/>
      <c r="O33" s="317"/>
      <c r="P33" s="318"/>
      <c r="Q33" s="316">
        <f>'様式２－２－１　事業別決算書（選手強化費）'!$J$32</f>
        <v>0</v>
      </c>
      <c r="R33" s="317"/>
      <c r="S33" s="317"/>
      <c r="T33" s="317"/>
      <c r="U33" s="317"/>
      <c r="V33" s="317"/>
      <c r="W33" s="319"/>
      <c r="X33" s="321">
        <f>'様式２－２－１　事業別決算書（トップチーム活用)'!$J$32</f>
        <v>0</v>
      </c>
      <c r="Y33" s="317"/>
      <c r="Z33" s="317"/>
      <c r="AA33" s="317"/>
      <c r="AB33" s="317"/>
      <c r="AC33" s="317"/>
      <c r="AD33" s="319"/>
      <c r="AE33" s="321">
        <f>'様式２－２－１　事業別決算書（ふるさと）'!J32</f>
        <v>0</v>
      </c>
      <c r="AF33" s="317"/>
      <c r="AG33" s="317"/>
      <c r="AH33" s="317"/>
      <c r="AI33" s="317"/>
      <c r="AJ33" s="317"/>
      <c r="AK33" s="318"/>
      <c r="AM33" s="116"/>
      <c r="AN33" s="116"/>
      <c r="AO33" s="116"/>
    </row>
    <row r="34" spans="1:44" ht="15" customHeight="1" x14ac:dyDescent="0.15">
      <c r="B34" s="222"/>
      <c r="C34" s="223"/>
      <c r="D34" s="223"/>
      <c r="E34" s="223"/>
      <c r="F34" s="223"/>
      <c r="G34" s="223"/>
      <c r="H34" s="223"/>
      <c r="I34" s="224"/>
      <c r="J34" s="305"/>
      <c r="K34" s="306"/>
      <c r="L34" s="306"/>
      <c r="M34" s="306"/>
      <c r="N34" s="306"/>
      <c r="O34" s="306"/>
      <c r="P34" s="307"/>
      <c r="Q34" s="305"/>
      <c r="R34" s="306"/>
      <c r="S34" s="306"/>
      <c r="T34" s="306"/>
      <c r="U34" s="306"/>
      <c r="V34" s="306"/>
      <c r="W34" s="320"/>
      <c r="X34" s="322"/>
      <c r="Y34" s="306"/>
      <c r="Z34" s="306"/>
      <c r="AA34" s="306"/>
      <c r="AB34" s="306"/>
      <c r="AC34" s="306"/>
      <c r="AD34" s="320"/>
      <c r="AE34" s="322"/>
      <c r="AF34" s="306"/>
      <c r="AG34" s="306"/>
      <c r="AH34" s="306"/>
      <c r="AI34" s="306"/>
      <c r="AJ34" s="306"/>
      <c r="AK34" s="307"/>
      <c r="AM34" s="116"/>
      <c r="AN34" s="116"/>
      <c r="AO34" s="116"/>
    </row>
    <row r="35" spans="1:44" x14ac:dyDescent="0.15">
      <c r="B35" s="199" t="s">
        <v>41</v>
      </c>
      <c r="C35" s="200"/>
      <c r="D35" s="200"/>
      <c r="E35" s="200"/>
      <c r="F35" s="200"/>
      <c r="G35" s="200"/>
      <c r="H35" s="200"/>
      <c r="I35" s="201"/>
      <c r="J35" s="202">
        <f>(J33)+(J15)</f>
        <v>2639289</v>
      </c>
      <c r="K35" s="197"/>
      <c r="L35" s="197"/>
      <c r="M35" s="197"/>
      <c r="N35" s="197"/>
      <c r="O35" s="197"/>
      <c r="P35" s="198"/>
      <c r="Q35" s="203"/>
      <c r="R35" s="204"/>
      <c r="S35" s="204"/>
      <c r="T35" s="204"/>
      <c r="U35" s="204"/>
      <c r="V35" s="204"/>
      <c r="W35" s="204"/>
      <c r="X35" s="204"/>
      <c r="Y35" s="204"/>
      <c r="Z35" s="204"/>
      <c r="AA35" s="204"/>
      <c r="AB35" s="204"/>
      <c r="AC35" s="204"/>
      <c r="AD35" s="204"/>
      <c r="AE35" s="204"/>
      <c r="AF35" s="204"/>
      <c r="AG35" s="204"/>
      <c r="AH35" s="204"/>
      <c r="AI35" s="204"/>
      <c r="AJ35" s="204"/>
      <c r="AK35" s="205"/>
      <c r="AM35" s="116" t="s">
        <v>65</v>
      </c>
      <c r="AN35" s="116">
        <f>SUM(AN16:AN32)</f>
        <v>536119</v>
      </c>
      <c r="AO35" s="116">
        <f>SUM(AO22:AO34)</f>
        <v>23740</v>
      </c>
      <c r="AP35" s="116">
        <f>SUM(AP16:AP32)</f>
        <v>193600</v>
      </c>
      <c r="AQ35" s="116">
        <f>SUM(AQ16:AQ33)</f>
        <v>753459</v>
      </c>
      <c r="AR35" s="116">
        <f>SUM(AN35:AP35)</f>
        <v>753459</v>
      </c>
    </row>
    <row r="36" spans="1:44" x14ac:dyDescent="0.15">
      <c r="B36" s="157"/>
      <c r="C36" s="157"/>
      <c r="D36" s="157"/>
      <c r="E36" s="157"/>
      <c r="F36" s="157"/>
      <c r="G36" s="157"/>
      <c r="H36" s="157"/>
      <c r="I36" s="157"/>
      <c r="J36" s="156"/>
      <c r="K36" s="156"/>
      <c r="L36" s="156"/>
      <c r="M36" s="156"/>
      <c r="N36" s="156"/>
      <c r="O36" s="156"/>
      <c r="P36" s="156"/>
      <c r="Q36" s="304" t="s">
        <v>277</v>
      </c>
      <c r="R36" s="304"/>
      <c r="S36" s="304"/>
      <c r="T36" s="304"/>
      <c r="U36" s="304"/>
      <c r="V36" s="304"/>
      <c r="W36" s="304"/>
      <c r="X36" s="304"/>
      <c r="Y36" s="304"/>
      <c r="Z36" s="304"/>
      <c r="AA36" s="304"/>
      <c r="AB36" s="304"/>
      <c r="AC36" s="304"/>
      <c r="AD36" s="304"/>
      <c r="AE36" s="304"/>
      <c r="AF36" s="304"/>
      <c r="AG36" s="304"/>
      <c r="AH36" s="304"/>
      <c r="AI36" s="304"/>
      <c r="AJ36" s="304"/>
      <c r="AK36" s="304"/>
    </row>
    <row r="37" spans="1:44" x14ac:dyDescent="0.15">
      <c r="A37" s="206" t="s">
        <v>42</v>
      </c>
      <c r="B37" s="206"/>
      <c r="C37" s="206"/>
      <c r="D37" s="206"/>
      <c r="E37" s="206"/>
      <c r="F37" s="206"/>
      <c r="G37" s="206"/>
      <c r="H37" s="206"/>
      <c r="I37" s="206"/>
    </row>
    <row r="38" spans="1:44" x14ac:dyDescent="0.15">
      <c r="A38" s="153"/>
      <c r="B38" s="207" t="s">
        <v>43</v>
      </c>
      <c r="C38" s="207"/>
      <c r="D38" s="207"/>
      <c r="E38" s="207"/>
      <c r="F38" s="207"/>
      <c r="G38" s="207"/>
      <c r="H38" s="207"/>
      <c r="I38" s="207"/>
      <c r="J38" s="207"/>
      <c r="K38" s="207"/>
      <c r="L38" s="207"/>
      <c r="M38" s="207"/>
      <c r="N38" s="207"/>
      <c r="O38" s="207"/>
      <c r="P38" s="207"/>
      <c r="Q38" s="207"/>
      <c r="R38" s="207"/>
      <c r="S38" s="207"/>
      <c r="T38" s="207"/>
      <c r="U38" s="207"/>
      <c r="V38" s="207"/>
      <c r="W38" s="207"/>
      <c r="X38" s="207"/>
      <c r="Y38" s="207"/>
      <c r="Z38" s="207"/>
      <c r="AA38" s="207"/>
      <c r="AB38" s="207"/>
      <c r="AC38" s="207"/>
      <c r="AD38" s="207"/>
      <c r="AE38" s="207"/>
      <c r="AF38" s="207"/>
      <c r="AG38" s="207"/>
      <c r="AH38" s="207"/>
      <c r="AI38" s="207"/>
      <c r="AJ38" s="207"/>
      <c r="AK38" s="207"/>
    </row>
    <row r="39" spans="1:44" x14ac:dyDescent="0.15">
      <c r="B39" s="207" t="s">
        <v>44</v>
      </c>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7"/>
      <c r="AH39" s="207"/>
      <c r="AI39" s="207"/>
      <c r="AJ39" s="207"/>
      <c r="AK39" s="207"/>
    </row>
    <row r="40" spans="1:44" ht="36.75" customHeight="1" x14ac:dyDescent="0.15">
      <c r="B40" s="193" t="s">
        <v>48</v>
      </c>
      <c r="C40" s="193"/>
      <c r="D40" s="193"/>
      <c r="E40" s="193"/>
      <c r="F40" s="193"/>
      <c r="G40" s="193"/>
      <c r="H40" s="193"/>
      <c r="I40" s="193"/>
      <c r="J40" s="193"/>
      <c r="K40" s="193"/>
      <c r="L40" s="193"/>
      <c r="M40" s="193"/>
      <c r="N40" s="193"/>
      <c r="O40" s="193"/>
      <c r="P40" s="193"/>
      <c r="Q40" s="193"/>
      <c r="R40" s="193"/>
      <c r="S40" s="193"/>
      <c r="T40" s="193"/>
      <c r="U40" s="193"/>
      <c r="V40" s="193"/>
      <c r="W40" s="193"/>
      <c r="X40" s="193"/>
      <c r="Y40" s="193"/>
      <c r="Z40" s="193"/>
      <c r="AA40" s="193"/>
      <c r="AB40" s="193"/>
      <c r="AC40" s="193"/>
      <c r="AD40" s="193"/>
      <c r="AE40" s="193"/>
      <c r="AF40" s="193"/>
      <c r="AG40" s="193"/>
      <c r="AH40" s="193"/>
      <c r="AI40" s="193"/>
      <c r="AJ40" s="193"/>
      <c r="AK40" s="193"/>
    </row>
    <row r="41" spans="1:44" ht="37.9" customHeight="1" x14ac:dyDescent="0.15">
      <c r="B41" s="194" t="s">
        <v>45</v>
      </c>
      <c r="C41" s="194"/>
      <c r="D41" s="194"/>
      <c r="E41" s="194"/>
      <c r="F41" s="194"/>
      <c r="G41" s="194"/>
      <c r="H41" s="194"/>
      <c r="I41" s="194"/>
      <c r="J41" s="194"/>
      <c r="K41" s="194"/>
      <c r="L41" s="194"/>
      <c r="M41" s="194"/>
      <c r="N41" s="194"/>
      <c r="O41" s="194"/>
      <c r="P41" s="194"/>
      <c r="Q41" s="194"/>
      <c r="R41" s="194"/>
      <c r="S41" s="194"/>
      <c r="T41" s="194"/>
      <c r="U41" s="194"/>
      <c r="V41" s="194"/>
      <c r="W41" s="194"/>
      <c r="X41" s="194"/>
      <c r="Y41" s="194"/>
      <c r="Z41" s="194"/>
      <c r="AA41" s="194"/>
      <c r="AB41" s="194"/>
      <c r="AC41" s="194"/>
      <c r="AD41" s="194"/>
      <c r="AE41" s="194"/>
      <c r="AF41" s="194"/>
      <c r="AG41" s="194"/>
      <c r="AH41" s="194"/>
      <c r="AI41" s="194"/>
      <c r="AJ41" s="194"/>
      <c r="AK41" s="194"/>
    </row>
    <row r="42" spans="1:44" ht="56.25" customHeight="1" x14ac:dyDescent="0.15">
      <c r="B42" s="195" t="s">
        <v>275</v>
      </c>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c r="AA42" s="195"/>
      <c r="AB42" s="195"/>
      <c r="AC42" s="195"/>
      <c r="AD42" s="195"/>
      <c r="AE42" s="195"/>
      <c r="AF42" s="195"/>
      <c r="AG42" s="195"/>
      <c r="AH42" s="195"/>
      <c r="AI42" s="195"/>
      <c r="AJ42" s="195"/>
      <c r="AK42" s="195"/>
    </row>
  </sheetData>
  <mergeCells count="97">
    <mergeCell ref="B42:AK42"/>
    <mergeCell ref="Q36:AK36"/>
    <mergeCell ref="A37:I37"/>
    <mergeCell ref="B38:AK38"/>
    <mergeCell ref="B39:AK39"/>
    <mergeCell ref="B40:AK40"/>
    <mergeCell ref="B41:AK41"/>
    <mergeCell ref="B33:I34"/>
    <mergeCell ref="J33:P34"/>
    <mergeCell ref="Q33:W34"/>
    <mergeCell ref="X33:AD34"/>
    <mergeCell ref="AE33:AK34"/>
    <mergeCell ref="B35:I35"/>
    <mergeCell ref="J35:P35"/>
    <mergeCell ref="Q35:AK35"/>
    <mergeCell ref="C29:I30"/>
    <mergeCell ref="J29:P30"/>
    <mergeCell ref="Q29:W30"/>
    <mergeCell ref="X29:AD30"/>
    <mergeCell ref="AE29:AK30"/>
    <mergeCell ref="C31:I32"/>
    <mergeCell ref="J31:P32"/>
    <mergeCell ref="Q31:W32"/>
    <mergeCell ref="X31:AD32"/>
    <mergeCell ref="AE31:AK32"/>
    <mergeCell ref="C25:I26"/>
    <mergeCell ref="J25:P26"/>
    <mergeCell ref="Q25:W26"/>
    <mergeCell ref="X25:AD26"/>
    <mergeCell ref="AE25:AK26"/>
    <mergeCell ref="C27:I28"/>
    <mergeCell ref="J27:P28"/>
    <mergeCell ref="Q27:W28"/>
    <mergeCell ref="X27:AD28"/>
    <mergeCell ref="AE27:AK28"/>
    <mergeCell ref="D21:I22"/>
    <mergeCell ref="J21:P22"/>
    <mergeCell ref="Q21:W22"/>
    <mergeCell ref="X21:AD22"/>
    <mergeCell ref="AE21:AK22"/>
    <mergeCell ref="C23:I24"/>
    <mergeCell ref="J23:P24"/>
    <mergeCell ref="Q23:W24"/>
    <mergeCell ref="X23:AD24"/>
    <mergeCell ref="AE23:AK24"/>
    <mergeCell ref="X17:AD18"/>
    <mergeCell ref="AE17:AK18"/>
    <mergeCell ref="D19:I20"/>
    <mergeCell ref="J19:P20"/>
    <mergeCell ref="Q19:W20"/>
    <mergeCell ref="X19:AD20"/>
    <mergeCell ref="AE19:AK20"/>
    <mergeCell ref="B16:B30"/>
    <mergeCell ref="C16:I16"/>
    <mergeCell ref="J16:P16"/>
    <mergeCell ref="Q16:W16"/>
    <mergeCell ref="X16:AD16"/>
    <mergeCell ref="AE16:AK16"/>
    <mergeCell ref="C17:C22"/>
    <mergeCell ref="D17:I18"/>
    <mergeCell ref="J17:P18"/>
    <mergeCell ref="Q17:W18"/>
    <mergeCell ref="AE14:AK14"/>
    <mergeCell ref="B15:I15"/>
    <mergeCell ref="J15:P15"/>
    <mergeCell ref="Q15:W15"/>
    <mergeCell ref="X15:AD15"/>
    <mergeCell ref="AE15:AK15"/>
    <mergeCell ref="B10:I10"/>
    <mergeCell ref="J10:P10"/>
    <mergeCell ref="Q10:AK10"/>
    <mergeCell ref="A12:H12"/>
    <mergeCell ref="AE12:AJ12"/>
    <mergeCell ref="B13:I14"/>
    <mergeCell ref="J13:P14"/>
    <mergeCell ref="Q13:AK13"/>
    <mergeCell ref="Q14:W14"/>
    <mergeCell ref="X14:AD14"/>
    <mergeCell ref="B8:I8"/>
    <mergeCell ref="J8:P8"/>
    <mergeCell ref="Q8:AK8"/>
    <mergeCell ref="B9:I9"/>
    <mergeCell ref="J9:P9"/>
    <mergeCell ref="Q9:AK9"/>
    <mergeCell ref="B6:I6"/>
    <mergeCell ref="J6:P6"/>
    <mergeCell ref="Q6:AK6"/>
    <mergeCell ref="B7:I7"/>
    <mergeCell ref="J7:P7"/>
    <mergeCell ref="Q7:AK7"/>
    <mergeCell ref="A1:E1"/>
    <mergeCell ref="C3:E3"/>
    <mergeCell ref="F3:G3"/>
    <mergeCell ref="H3:L3"/>
    <mergeCell ref="M3:AK3"/>
    <mergeCell ref="A5:H5"/>
    <mergeCell ref="AE5:AJ5"/>
  </mergeCells>
  <phoneticPr fontId="1"/>
  <pageMargins left="0.7" right="0.7" top="0.75" bottom="0.75" header="0.3" footer="0.3"/>
  <pageSetup paperSize="9" orientation="portrait" horizontalDpi="0" verticalDpi="0"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43"/>
  <sheetViews>
    <sheetView workbookViewId="0">
      <selection activeCell="AO26" sqref="AO26"/>
    </sheetView>
  </sheetViews>
  <sheetFormatPr defaultColWidth="9" defaultRowHeight="18" x14ac:dyDescent="0.15"/>
  <cols>
    <col min="1" max="39" customWidth="true" style="10" width="2.25"/>
    <col min="40" max="40" customWidth="true" style="10" width="3.875"/>
    <col min="41" max="41" style="10" width="9.0"/>
    <col min="42" max="42" bestFit="true" customWidth="true" style="10" width="9.875"/>
    <col min="43" max="16384" style="10" width="9.0"/>
  </cols>
  <sheetData>
    <row r="1" spans="1:46" ht="18.75" customHeight="1" x14ac:dyDescent="0.15">
      <c r="A1" s="27" t="s">
        <v>234</v>
      </c>
      <c r="B1" s="27"/>
      <c r="C1" s="27"/>
      <c r="D1" s="27"/>
      <c r="E1" s="27"/>
      <c r="F1" s="27"/>
      <c r="G1" s="27"/>
    </row>
    <row r="2" spans="1:46" ht="18.75" customHeight="1" x14ac:dyDescent="0.15">
      <c r="A2" s="128"/>
      <c r="B2" s="128"/>
      <c r="C2" s="128"/>
      <c r="D2" s="128"/>
      <c r="E2" s="128"/>
    </row>
    <row r="3" spans="1:46" s="11" customFormat="1" ht="24" x14ac:dyDescent="0.15">
      <c r="E3" s="303" t="s">
        <v>21</v>
      </c>
      <c r="F3" s="303"/>
      <c r="G3" s="303"/>
      <c r="H3" s="303">
        <v>7</v>
      </c>
      <c r="I3" s="303"/>
      <c r="J3" s="303" t="s">
        <v>24</v>
      </c>
      <c r="K3" s="303"/>
      <c r="L3" s="303"/>
      <c r="N3" s="424" t="s">
        <v>284</v>
      </c>
      <c r="O3" s="424"/>
      <c r="P3" s="424"/>
      <c r="Q3" s="424"/>
      <c r="R3" s="424"/>
      <c r="S3" s="424"/>
      <c r="T3" s="424"/>
      <c r="U3" s="424"/>
      <c r="V3" s="424"/>
      <c r="W3" s="424"/>
      <c r="X3" s="424"/>
      <c r="Y3" s="424"/>
      <c r="Z3" s="424"/>
      <c r="AA3" s="424"/>
      <c r="AB3" s="424"/>
      <c r="AC3" s="424"/>
      <c r="AD3" s="424"/>
      <c r="AE3" s="424"/>
      <c r="AF3" s="424"/>
      <c r="AG3" s="424"/>
      <c r="AH3" s="424"/>
      <c r="AI3" s="424"/>
      <c r="AJ3" s="424"/>
      <c r="AK3" s="424"/>
      <c r="AL3" s="424"/>
      <c r="AM3" s="424"/>
      <c r="AN3" s="424"/>
    </row>
    <row r="4" spans="1:46" ht="10.5" customHeight="1" x14ac:dyDescent="0.15"/>
    <row r="5" spans="1:46" ht="18.75" customHeight="1" x14ac:dyDescent="0.15">
      <c r="A5" s="253" t="s">
        <v>25</v>
      </c>
      <c r="B5" s="253"/>
      <c r="C5" s="253"/>
      <c r="D5" s="253"/>
      <c r="E5" s="253"/>
      <c r="F5" s="253"/>
      <c r="G5" s="253"/>
      <c r="H5" s="253"/>
      <c r="M5" s="10" t="s">
        <v>0</v>
      </c>
      <c r="AI5" s="206" t="s">
        <v>2</v>
      </c>
      <c r="AJ5" s="206"/>
      <c r="AK5" s="206"/>
      <c r="AL5" s="206"/>
    </row>
    <row r="6" spans="1:46" ht="18.75" customHeight="1" x14ac:dyDescent="0.15">
      <c r="A6" s="10" t="s">
        <v>1</v>
      </c>
      <c r="B6" s="290" t="s">
        <v>26</v>
      </c>
      <c r="C6" s="291"/>
      <c r="D6" s="291"/>
      <c r="E6" s="291"/>
      <c r="F6" s="291"/>
      <c r="G6" s="291"/>
      <c r="H6" s="291"/>
      <c r="I6" s="292"/>
      <c r="J6" s="290" t="s">
        <v>27</v>
      </c>
      <c r="K6" s="291"/>
      <c r="L6" s="291"/>
      <c r="M6" s="291"/>
      <c r="N6" s="293"/>
      <c r="O6" s="294" t="s">
        <v>3</v>
      </c>
      <c r="P6" s="291"/>
      <c r="Q6" s="291"/>
      <c r="R6" s="291"/>
      <c r="S6" s="291"/>
      <c r="T6" s="291"/>
      <c r="U6" s="291"/>
      <c r="V6" s="291"/>
      <c r="W6" s="291"/>
      <c r="X6" s="291"/>
      <c r="Y6" s="291"/>
      <c r="Z6" s="291"/>
      <c r="AA6" s="291"/>
      <c r="AB6" s="291"/>
      <c r="AC6" s="291"/>
      <c r="AD6" s="291"/>
      <c r="AE6" s="291"/>
      <c r="AF6" s="291"/>
      <c r="AG6" s="291"/>
      <c r="AH6" s="291"/>
      <c r="AI6" s="291"/>
      <c r="AJ6" s="291"/>
      <c r="AK6" s="291"/>
      <c r="AL6" s="291"/>
      <c r="AM6" s="291"/>
      <c r="AN6" s="293"/>
    </row>
    <row r="7" spans="1:46" ht="18.75" customHeight="1" x14ac:dyDescent="0.15">
      <c r="B7" s="295" t="s">
        <v>28</v>
      </c>
      <c r="C7" s="296"/>
      <c r="D7" s="296"/>
      <c r="E7" s="296"/>
      <c r="F7" s="296"/>
      <c r="G7" s="296"/>
      <c r="H7" s="296"/>
      <c r="I7" s="297"/>
      <c r="J7" s="431">
        <v>753459</v>
      </c>
      <c r="K7" s="432"/>
      <c r="L7" s="432"/>
      <c r="M7" s="432"/>
      <c r="N7" s="433"/>
      <c r="O7" s="298" t="s">
        <v>835</v>
      </c>
      <c r="P7" s="299"/>
      <c r="Q7" s="299"/>
      <c r="R7" s="299"/>
      <c r="S7" s="299"/>
      <c r="T7" s="299"/>
      <c r="U7" s="299"/>
      <c r="V7" s="299"/>
      <c r="W7" s="299"/>
      <c r="X7" s="299"/>
      <c r="Y7" s="299"/>
      <c r="Z7" s="299"/>
      <c r="AA7" s="299"/>
      <c r="AB7" s="299"/>
      <c r="AC7" s="299"/>
      <c r="AD7" s="299"/>
      <c r="AE7" s="299"/>
      <c r="AF7" s="299"/>
      <c r="AG7" s="299"/>
      <c r="AH7" s="299"/>
      <c r="AI7" s="299"/>
      <c r="AJ7" s="299"/>
      <c r="AK7" s="299"/>
      <c r="AL7" s="299"/>
      <c r="AM7" s="299"/>
      <c r="AN7" s="300"/>
    </row>
    <row r="8" spans="1:46" ht="18.75" customHeight="1" x14ac:dyDescent="0.15">
      <c r="B8" s="273" t="s">
        <v>29</v>
      </c>
      <c r="C8" s="274"/>
      <c r="D8" s="274"/>
      <c r="E8" s="274"/>
      <c r="F8" s="274"/>
      <c r="G8" s="274"/>
      <c r="H8" s="274"/>
      <c r="I8" s="275"/>
      <c r="J8" s="276">
        <v>0</v>
      </c>
      <c r="K8" s="183"/>
      <c r="L8" s="183"/>
      <c r="M8" s="183"/>
      <c r="N8" s="277"/>
      <c r="O8" s="278" t="s">
        <v>4</v>
      </c>
      <c r="P8" s="279"/>
      <c r="Q8" s="279"/>
      <c r="R8" s="279"/>
      <c r="S8" s="279"/>
      <c r="T8" s="279"/>
      <c r="U8" s="279"/>
      <c r="V8" s="279"/>
      <c r="W8" s="279"/>
      <c r="X8" s="279"/>
      <c r="Y8" s="279"/>
      <c r="Z8" s="279"/>
      <c r="AA8" s="279"/>
      <c r="AB8" s="279"/>
      <c r="AC8" s="279"/>
      <c r="AD8" s="279"/>
      <c r="AE8" s="279"/>
      <c r="AF8" s="279"/>
      <c r="AG8" s="279"/>
      <c r="AH8" s="279"/>
      <c r="AI8" s="279"/>
      <c r="AJ8" s="279"/>
      <c r="AK8" s="279"/>
      <c r="AL8" s="279"/>
      <c r="AM8" s="279"/>
      <c r="AN8" s="280"/>
    </row>
    <row r="9" spans="1:46" ht="18.75" customHeight="1" x14ac:dyDescent="0.15">
      <c r="B9" s="281" t="s">
        <v>30</v>
      </c>
      <c r="C9" s="282"/>
      <c r="D9" s="282"/>
      <c r="E9" s="282"/>
      <c r="F9" s="282"/>
      <c r="G9" s="282"/>
      <c r="H9" s="282"/>
      <c r="I9" s="283"/>
      <c r="J9" s="284">
        <v>0</v>
      </c>
      <c r="K9" s="285"/>
      <c r="L9" s="285"/>
      <c r="M9" s="285"/>
      <c r="N9" s="286"/>
      <c r="O9" s="287"/>
      <c r="P9" s="288"/>
      <c r="Q9" s="288"/>
      <c r="R9" s="288"/>
      <c r="S9" s="288"/>
      <c r="T9" s="288"/>
      <c r="U9" s="288"/>
      <c r="V9" s="288"/>
      <c r="W9" s="288"/>
      <c r="X9" s="288"/>
      <c r="Y9" s="288"/>
      <c r="Z9" s="288"/>
      <c r="AA9" s="288"/>
      <c r="AB9" s="288"/>
      <c r="AC9" s="288"/>
      <c r="AD9" s="288"/>
      <c r="AE9" s="288"/>
      <c r="AF9" s="288"/>
      <c r="AG9" s="288"/>
      <c r="AH9" s="288"/>
      <c r="AI9" s="288"/>
      <c r="AJ9" s="288"/>
      <c r="AK9" s="288"/>
      <c r="AL9" s="288"/>
      <c r="AM9" s="288"/>
      <c r="AN9" s="289"/>
    </row>
    <row r="10" spans="1:46" ht="18.75" customHeight="1" x14ac:dyDescent="0.15">
      <c r="B10" s="264" t="s">
        <v>31</v>
      </c>
      <c r="C10" s="265"/>
      <c r="D10" s="265"/>
      <c r="E10" s="265"/>
      <c r="F10" s="265"/>
      <c r="G10" s="265"/>
      <c r="H10" s="265"/>
      <c r="I10" s="266"/>
      <c r="J10" s="267">
        <f>SUM(J7:N9)</f>
        <v>753459</v>
      </c>
      <c r="K10" s="268"/>
      <c r="L10" s="268"/>
      <c r="M10" s="268"/>
      <c r="N10" s="269"/>
      <c r="O10" s="250"/>
      <c r="P10" s="251"/>
      <c r="Q10" s="251"/>
      <c r="R10" s="251"/>
      <c r="S10" s="251"/>
      <c r="T10" s="251"/>
      <c r="U10" s="251"/>
      <c r="V10" s="251"/>
      <c r="W10" s="251"/>
      <c r="X10" s="251"/>
      <c r="Y10" s="251"/>
      <c r="Z10" s="251"/>
      <c r="AA10" s="251"/>
      <c r="AB10" s="251"/>
      <c r="AC10" s="251"/>
      <c r="AD10" s="251"/>
      <c r="AE10" s="251"/>
      <c r="AF10" s="251"/>
      <c r="AG10" s="251"/>
      <c r="AH10" s="251"/>
      <c r="AI10" s="251"/>
      <c r="AJ10" s="251"/>
      <c r="AK10" s="251"/>
      <c r="AL10" s="251"/>
      <c r="AM10" s="251"/>
      <c r="AN10" s="252"/>
    </row>
    <row r="11" spans="1:46" ht="10.5" customHeight="1" x14ac:dyDescent="0.15"/>
    <row r="12" spans="1:46" ht="18.75" customHeight="1" x14ac:dyDescent="0.15">
      <c r="A12" s="253" t="s">
        <v>32</v>
      </c>
      <c r="B12" s="253"/>
      <c r="C12" s="253"/>
      <c r="D12" s="253"/>
      <c r="E12" s="253"/>
      <c r="F12" s="253"/>
      <c r="G12" s="253"/>
      <c r="H12" s="253"/>
      <c r="AI12" s="206" t="s">
        <v>2</v>
      </c>
      <c r="AJ12" s="206"/>
      <c r="AK12" s="206"/>
      <c r="AL12" s="206"/>
    </row>
    <row r="13" spans="1:46" ht="18.75" customHeight="1" x14ac:dyDescent="0.15">
      <c r="B13" s="254" t="s">
        <v>26</v>
      </c>
      <c r="C13" s="254"/>
      <c r="D13" s="254"/>
      <c r="E13" s="254"/>
      <c r="F13" s="254"/>
      <c r="G13" s="254"/>
      <c r="H13" s="254"/>
      <c r="I13" s="254"/>
      <c r="J13" s="434" t="s">
        <v>27</v>
      </c>
      <c r="K13" s="434"/>
      <c r="L13" s="434"/>
      <c r="M13" s="434"/>
      <c r="N13" s="435"/>
      <c r="O13" s="254" t="s">
        <v>3</v>
      </c>
      <c r="P13" s="254"/>
      <c r="Q13" s="254"/>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row>
    <row r="14" spans="1:46" ht="18.75" customHeight="1" x14ac:dyDescent="0.15">
      <c r="B14" s="234" t="s">
        <v>33</v>
      </c>
      <c r="C14" s="235"/>
      <c r="D14" s="235"/>
      <c r="E14" s="235"/>
      <c r="F14" s="235"/>
      <c r="G14" s="235"/>
      <c r="H14" s="235"/>
      <c r="I14" s="236"/>
      <c r="J14" s="237">
        <f>J15+J28+J30</f>
        <v>750239</v>
      </c>
      <c r="K14" s="238"/>
      <c r="L14" s="238"/>
      <c r="M14" s="238"/>
      <c r="N14" s="239"/>
      <c r="O14" s="234" t="s">
        <v>112</v>
      </c>
      <c r="P14" s="235"/>
      <c r="Q14" s="235"/>
      <c r="R14" s="235"/>
      <c r="S14" s="235"/>
      <c r="T14" s="235"/>
      <c r="U14" s="235"/>
      <c r="V14" s="235"/>
      <c r="W14" s="235"/>
      <c r="X14" s="235"/>
      <c r="Y14" s="235"/>
      <c r="Z14" s="235"/>
      <c r="AA14" s="235"/>
      <c r="AB14" s="235"/>
      <c r="AC14" s="235"/>
      <c r="AD14" s="235"/>
      <c r="AE14" s="235"/>
      <c r="AF14" s="235"/>
      <c r="AG14" s="235"/>
      <c r="AH14" s="235"/>
      <c r="AI14" s="235"/>
      <c r="AJ14" s="235"/>
      <c r="AK14" s="235"/>
      <c r="AL14" s="235"/>
      <c r="AM14" s="235"/>
      <c r="AN14" s="236"/>
    </row>
    <row r="15" spans="1:46" ht="18.75" customHeight="1" x14ac:dyDescent="0.15">
      <c r="B15" s="240"/>
      <c r="C15" s="234" t="s">
        <v>34</v>
      </c>
      <c r="D15" s="235"/>
      <c r="E15" s="235"/>
      <c r="F15" s="235"/>
      <c r="G15" s="235"/>
      <c r="H15" s="235"/>
      <c r="I15" s="236"/>
      <c r="J15" s="196">
        <f>SUM(J16:N21)</f>
        <v>750239</v>
      </c>
      <c r="K15" s="191"/>
      <c r="L15" s="191"/>
      <c r="M15" s="191"/>
      <c r="N15" s="192"/>
      <c r="O15" s="234" t="s">
        <v>111</v>
      </c>
      <c r="P15" s="235"/>
      <c r="Q15" s="235"/>
      <c r="R15" s="235"/>
      <c r="S15" s="235"/>
      <c r="T15" s="235"/>
      <c r="U15" s="235"/>
      <c r="V15" s="235"/>
      <c r="W15" s="235"/>
      <c r="X15" s="235"/>
      <c r="Y15" s="235"/>
      <c r="Z15" s="235"/>
      <c r="AA15" s="235"/>
      <c r="AB15" s="235"/>
      <c r="AC15" s="235"/>
      <c r="AD15" s="235"/>
      <c r="AE15" s="235"/>
      <c r="AF15" s="235"/>
      <c r="AG15" s="235"/>
      <c r="AH15" s="235"/>
      <c r="AI15" s="235"/>
      <c r="AJ15" s="235"/>
      <c r="AK15" s="235"/>
      <c r="AL15" s="235"/>
      <c r="AM15" s="235"/>
      <c r="AN15" s="236"/>
    </row>
    <row r="16" spans="1:46" ht="21.75" customHeight="1" x14ac:dyDescent="0.15">
      <c r="B16" s="240"/>
      <c r="C16" s="241"/>
      <c r="D16" s="243" t="s">
        <v>35</v>
      </c>
      <c r="E16" s="243"/>
      <c r="F16" s="243"/>
      <c r="G16" s="243"/>
      <c r="H16" s="243"/>
      <c r="I16" s="244"/>
      <c r="J16" s="213">
        <v>532899</v>
      </c>
      <c r="K16" s="214"/>
      <c r="L16" s="214"/>
      <c r="M16" s="214"/>
      <c r="N16" s="215"/>
      <c r="O16" s="487" t="s">
        <v>925</v>
      </c>
      <c r="P16" s="488"/>
      <c r="Q16" s="488"/>
      <c r="R16" s="488"/>
      <c r="S16" s="488"/>
      <c r="T16" s="488"/>
      <c r="U16" s="488"/>
      <c r="V16" s="488"/>
      <c r="W16" s="488"/>
      <c r="X16" s="488"/>
      <c r="Y16" s="488"/>
      <c r="Z16" s="488"/>
      <c r="AA16" s="488"/>
      <c r="AB16" s="488"/>
      <c r="AC16" s="488"/>
      <c r="AD16" s="488"/>
      <c r="AE16" s="488"/>
      <c r="AF16" s="488"/>
      <c r="AG16" s="488"/>
      <c r="AH16" s="488"/>
      <c r="AI16" s="488"/>
      <c r="AJ16" s="488"/>
      <c r="AK16" s="488"/>
      <c r="AL16" s="488"/>
      <c r="AM16" s="488"/>
      <c r="AN16" s="489"/>
      <c r="AP16" s="10">
        <v>144905</v>
      </c>
      <c r="AR16" s="10">
        <v>536119</v>
      </c>
      <c r="AT16" s="10">
        <v>8800</v>
      </c>
    </row>
    <row r="17" spans="2:46" ht="21.75" customHeight="1" x14ac:dyDescent="0.15">
      <c r="B17" s="240"/>
      <c r="C17" s="241"/>
      <c r="D17" s="245"/>
      <c r="E17" s="245"/>
      <c r="F17" s="245"/>
      <c r="G17" s="245"/>
      <c r="H17" s="245"/>
      <c r="I17" s="246"/>
      <c r="J17" s="247"/>
      <c r="K17" s="248"/>
      <c r="L17" s="248"/>
      <c r="M17" s="248"/>
      <c r="N17" s="249"/>
      <c r="O17" s="490"/>
      <c r="P17" s="491"/>
      <c r="Q17" s="491"/>
      <c r="R17" s="491"/>
      <c r="S17" s="491"/>
      <c r="T17" s="491"/>
      <c r="U17" s="491"/>
      <c r="V17" s="491"/>
      <c r="W17" s="491"/>
      <c r="X17" s="491"/>
      <c r="Y17" s="491"/>
      <c r="Z17" s="491"/>
      <c r="AA17" s="491"/>
      <c r="AB17" s="491"/>
      <c r="AC17" s="491"/>
      <c r="AD17" s="491"/>
      <c r="AE17" s="491"/>
      <c r="AF17" s="491"/>
      <c r="AG17" s="491"/>
      <c r="AH17" s="491"/>
      <c r="AI17" s="491"/>
      <c r="AJ17" s="491"/>
      <c r="AK17" s="491"/>
      <c r="AL17" s="491"/>
      <c r="AM17" s="491"/>
      <c r="AN17" s="492"/>
      <c r="AP17" s="10">
        <v>141685</v>
      </c>
      <c r="AR17" s="10">
        <v>3220</v>
      </c>
      <c r="AT17" s="10">
        <v>92400</v>
      </c>
    </row>
    <row r="18" spans="2:46" ht="18.75" customHeight="1" x14ac:dyDescent="0.15">
      <c r="B18" s="240"/>
      <c r="C18" s="241"/>
      <c r="D18" s="243" t="s">
        <v>36</v>
      </c>
      <c r="E18" s="243"/>
      <c r="F18" s="243"/>
      <c r="G18" s="243"/>
      <c r="H18" s="243"/>
      <c r="I18" s="244"/>
      <c r="J18" s="213">
        <v>23740</v>
      </c>
      <c r="K18" s="214"/>
      <c r="L18" s="214"/>
      <c r="M18" s="214"/>
      <c r="N18" s="215"/>
      <c r="O18" s="493" t="s">
        <v>855</v>
      </c>
      <c r="P18" s="494"/>
      <c r="Q18" s="494"/>
      <c r="R18" s="494"/>
      <c r="S18" s="494"/>
      <c r="T18" s="494"/>
      <c r="U18" s="494"/>
      <c r="V18" s="494"/>
      <c r="W18" s="494"/>
      <c r="X18" s="494"/>
      <c r="Y18" s="494"/>
      <c r="Z18" s="494"/>
      <c r="AA18" s="494"/>
      <c r="AB18" s="494"/>
      <c r="AC18" s="494"/>
      <c r="AD18" s="494"/>
      <c r="AE18" s="494"/>
      <c r="AF18" s="494"/>
      <c r="AG18" s="494"/>
      <c r="AH18" s="494"/>
      <c r="AI18" s="494"/>
      <c r="AJ18" s="494"/>
      <c r="AK18" s="494"/>
      <c r="AL18" s="494"/>
      <c r="AM18" s="494"/>
      <c r="AN18" s="495"/>
      <c r="AP18" s="10">
        <f>AP16-AP17</f>
        <v>3220</v>
      </c>
      <c r="AR18" s="10">
        <f>AR16-AR17</f>
        <v>532899</v>
      </c>
      <c r="AT18" s="10">
        <v>52800</v>
      </c>
    </row>
    <row r="19" spans="2:46" ht="18.75" customHeight="1" x14ac:dyDescent="0.15">
      <c r="B19" s="240"/>
      <c r="C19" s="241"/>
      <c r="D19" s="245"/>
      <c r="E19" s="245"/>
      <c r="F19" s="245"/>
      <c r="G19" s="245"/>
      <c r="H19" s="245"/>
      <c r="I19" s="246"/>
      <c r="J19" s="216"/>
      <c r="K19" s="217"/>
      <c r="L19" s="217"/>
      <c r="M19" s="217"/>
      <c r="N19" s="218"/>
      <c r="O19" s="496"/>
      <c r="P19" s="497"/>
      <c r="Q19" s="497"/>
      <c r="R19" s="497"/>
      <c r="S19" s="497"/>
      <c r="T19" s="497"/>
      <c r="U19" s="497"/>
      <c r="V19" s="497"/>
      <c r="W19" s="497"/>
      <c r="X19" s="497"/>
      <c r="Y19" s="497"/>
      <c r="Z19" s="497"/>
      <c r="AA19" s="497"/>
      <c r="AB19" s="497"/>
      <c r="AC19" s="497"/>
      <c r="AD19" s="497"/>
      <c r="AE19" s="497"/>
      <c r="AF19" s="497"/>
      <c r="AG19" s="497"/>
      <c r="AH19" s="497"/>
      <c r="AI19" s="497"/>
      <c r="AJ19" s="497"/>
      <c r="AK19" s="497"/>
      <c r="AL19" s="497"/>
      <c r="AM19" s="497"/>
      <c r="AN19" s="498"/>
      <c r="AT19" s="10">
        <v>19800</v>
      </c>
    </row>
    <row r="20" spans="2:46" ht="18.75" customHeight="1" x14ac:dyDescent="0.15">
      <c r="B20" s="240"/>
      <c r="C20" s="241"/>
      <c r="D20" s="226" t="s">
        <v>37</v>
      </c>
      <c r="E20" s="226"/>
      <c r="F20" s="226"/>
      <c r="G20" s="226"/>
      <c r="H20" s="226"/>
      <c r="I20" s="227"/>
      <c r="J20" s="247">
        <v>193600</v>
      </c>
      <c r="K20" s="248"/>
      <c r="L20" s="248"/>
      <c r="M20" s="248"/>
      <c r="N20" s="249"/>
      <c r="O20" s="493" t="s">
        <v>926</v>
      </c>
      <c r="P20" s="494"/>
      <c r="Q20" s="494"/>
      <c r="R20" s="494"/>
      <c r="S20" s="494"/>
      <c r="T20" s="494"/>
      <c r="U20" s="494"/>
      <c r="V20" s="494"/>
      <c r="W20" s="494"/>
      <c r="X20" s="494"/>
      <c r="Y20" s="494"/>
      <c r="Z20" s="494"/>
      <c r="AA20" s="494"/>
      <c r="AB20" s="494"/>
      <c r="AC20" s="494"/>
      <c r="AD20" s="494"/>
      <c r="AE20" s="494"/>
      <c r="AF20" s="494"/>
      <c r="AG20" s="494"/>
      <c r="AH20" s="494"/>
      <c r="AI20" s="494"/>
      <c r="AJ20" s="494"/>
      <c r="AK20" s="494"/>
      <c r="AL20" s="494"/>
      <c r="AM20" s="494"/>
      <c r="AN20" s="495"/>
      <c r="AT20" s="10">
        <v>22000</v>
      </c>
    </row>
    <row r="21" spans="2:46" ht="18.75" customHeight="1" x14ac:dyDescent="0.15">
      <c r="B21" s="240"/>
      <c r="C21" s="242"/>
      <c r="D21" s="211"/>
      <c r="E21" s="211"/>
      <c r="F21" s="211"/>
      <c r="G21" s="211"/>
      <c r="H21" s="211"/>
      <c r="I21" s="212"/>
      <c r="J21" s="216"/>
      <c r="K21" s="217"/>
      <c r="L21" s="217"/>
      <c r="M21" s="217"/>
      <c r="N21" s="218"/>
      <c r="O21" s="496"/>
      <c r="P21" s="497"/>
      <c r="Q21" s="497"/>
      <c r="R21" s="497"/>
      <c r="S21" s="497"/>
      <c r="T21" s="497"/>
      <c r="U21" s="497"/>
      <c r="V21" s="497"/>
      <c r="W21" s="497"/>
      <c r="X21" s="497"/>
      <c r="Y21" s="497"/>
      <c r="Z21" s="497"/>
      <c r="AA21" s="497"/>
      <c r="AB21" s="497"/>
      <c r="AC21" s="497"/>
      <c r="AD21" s="497"/>
      <c r="AE21" s="497"/>
      <c r="AF21" s="497"/>
      <c r="AG21" s="497"/>
      <c r="AH21" s="497"/>
      <c r="AI21" s="497"/>
      <c r="AJ21" s="497"/>
      <c r="AK21" s="497"/>
      <c r="AL21" s="497"/>
      <c r="AM21" s="497"/>
      <c r="AN21" s="498"/>
      <c r="AT21" s="10">
        <f>SUM(AT16:AT20)</f>
        <v>195800</v>
      </c>
    </row>
    <row r="22" spans="2:46" ht="18.75" customHeight="1" x14ac:dyDescent="0.15">
      <c r="B22" s="240"/>
      <c r="C22" s="499" t="s">
        <v>38</v>
      </c>
      <c r="D22" s="500"/>
      <c r="E22" s="500"/>
      <c r="F22" s="500"/>
      <c r="G22" s="500"/>
      <c r="H22" s="500"/>
      <c r="I22" s="501"/>
      <c r="J22" s="466"/>
      <c r="K22" s="467"/>
      <c r="L22" s="467"/>
      <c r="M22" s="467"/>
      <c r="N22" s="468"/>
      <c r="O22" s="452"/>
      <c r="P22" s="453"/>
      <c r="Q22" s="453"/>
      <c r="R22" s="453"/>
      <c r="S22" s="453"/>
      <c r="T22" s="453"/>
      <c r="U22" s="453"/>
      <c r="V22" s="453"/>
      <c r="W22" s="453"/>
      <c r="X22" s="453"/>
      <c r="Y22" s="453"/>
      <c r="Z22" s="453"/>
      <c r="AA22" s="453"/>
      <c r="AB22" s="453"/>
      <c r="AC22" s="453"/>
      <c r="AD22" s="453"/>
      <c r="AE22" s="453"/>
      <c r="AF22" s="453"/>
      <c r="AG22" s="453"/>
      <c r="AH22" s="453"/>
      <c r="AI22" s="453"/>
      <c r="AJ22" s="453"/>
      <c r="AK22" s="453"/>
      <c r="AL22" s="453"/>
      <c r="AM22" s="453"/>
      <c r="AN22" s="454"/>
    </row>
    <row r="23" spans="2:46" ht="18.75" customHeight="1" x14ac:dyDescent="0.15">
      <c r="B23" s="240"/>
      <c r="C23" s="502"/>
      <c r="D23" s="503"/>
      <c r="E23" s="503"/>
      <c r="F23" s="503"/>
      <c r="G23" s="503"/>
      <c r="H23" s="503"/>
      <c r="I23" s="504"/>
      <c r="J23" s="469"/>
      <c r="K23" s="470"/>
      <c r="L23" s="470"/>
      <c r="M23" s="470"/>
      <c r="N23" s="471"/>
      <c r="O23" s="455"/>
      <c r="P23" s="456"/>
      <c r="Q23" s="456"/>
      <c r="R23" s="456"/>
      <c r="S23" s="456"/>
      <c r="T23" s="456"/>
      <c r="U23" s="456"/>
      <c r="V23" s="456"/>
      <c r="W23" s="456"/>
      <c r="X23" s="456"/>
      <c r="Y23" s="456"/>
      <c r="Z23" s="456"/>
      <c r="AA23" s="456"/>
      <c r="AB23" s="456"/>
      <c r="AC23" s="456"/>
      <c r="AD23" s="456"/>
      <c r="AE23" s="456"/>
      <c r="AF23" s="456"/>
      <c r="AG23" s="456"/>
      <c r="AH23" s="456"/>
      <c r="AI23" s="456"/>
      <c r="AJ23" s="456"/>
      <c r="AK23" s="456"/>
      <c r="AL23" s="456"/>
      <c r="AM23" s="456"/>
      <c r="AN23" s="457"/>
    </row>
    <row r="24" spans="2:46" ht="18.75" customHeight="1" x14ac:dyDescent="0.15">
      <c r="B24" s="240"/>
      <c r="C24" s="464" t="s">
        <v>39</v>
      </c>
      <c r="D24" s="442"/>
      <c r="E24" s="442"/>
      <c r="F24" s="442"/>
      <c r="G24" s="442"/>
      <c r="H24" s="442"/>
      <c r="I24" s="443"/>
      <c r="J24" s="466"/>
      <c r="K24" s="467"/>
      <c r="L24" s="467"/>
      <c r="M24" s="467"/>
      <c r="N24" s="468"/>
      <c r="O24" s="452"/>
      <c r="P24" s="453"/>
      <c r="Q24" s="453"/>
      <c r="R24" s="453"/>
      <c r="S24" s="453"/>
      <c r="T24" s="453"/>
      <c r="U24" s="453"/>
      <c r="V24" s="453"/>
      <c r="W24" s="453"/>
      <c r="X24" s="453"/>
      <c r="Y24" s="453"/>
      <c r="Z24" s="453"/>
      <c r="AA24" s="453"/>
      <c r="AB24" s="453"/>
      <c r="AC24" s="453"/>
      <c r="AD24" s="453"/>
      <c r="AE24" s="453"/>
      <c r="AF24" s="453"/>
      <c r="AG24" s="453"/>
      <c r="AH24" s="453"/>
      <c r="AI24" s="453"/>
      <c r="AJ24" s="453"/>
      <c r="AK24" s="453"/>
      <c r="AL24" s="453"/>
      <c r="AM24" s="453"/>
      <c r="AN24" s="454"/>
    </row>
    <row r="25" spans="2:46" ht="18.75" customHeight="1" x14ac:dyDescent="0.15">
      <c r="B25" s="240"/>
      <c r="C25" s="465"/>
      <c r="D25" s="444"/>
      <c r="E25" s="444"/>
      <c r="F25" s="444"/>
      <c r="G25" s="444"/>
      <c r="H25" s="444"/>
      <c r="I25" s="445"/>
      <c r="J25" s="469"/>
      <c r="K25" s="470"/>
      <c r="L25" s="470"/>
      <c r="M25" s="470"/>
      <c r="N25" s="471"/>
      <c r="O25" s="455"/>
      <c r="P25" s="456"/>
      <c r="Q25" s="456"/>
      <c r="R25" s="456"/>
      <c r="S25" s="456"/>
      <c r="T25" s="456"/>
      <c r="U25" s="456"/>
      <c r="V25" s="456"/>
      <c r="W25" s="456"/>
      <c r="X25" s="456"/>
      <c r="Y25" s="456"/>
      <c r="Z25" s="456"/>
      <c r="AA25" s="456"/>
      <c r="AB25" s="456"/>
      <c r="AC25" s="456"/>
      <c r="AD25" s="456"/>
      <c r="AE25" s="456"/>
      <c r="AF25" s="456"/>
      <c r="AG25" s="456"/>
      <c r="AH25" s="456"/>
      <c r="AI25" s="456"/>
      <c r="AJ25" s="456"/>
      <c r="AK25" s="456"/>
      <c r="AL25" s="456"/>
      <c r="AM25" s="456"/>
      <c r="AN25" s="457"/>
    </row>
    <row r="26" spans="2:46" ht="18.75" customHeight="1" x14ac:dyDescent="0.15">
      <c r="B26" s="240"/>
      <c r="C26" s="464" t="s">
        <v>110</v>
      </c>
      <c r="D26" s="442"/>
      <c r="E26" s="442"/>
      <c r="F26" s="442"/>
      <c r="G26" s="442"/>
      <c r="H26" s="442"/>
      <c r="I26" s="443"/>
      <c r="J26" s="466"/>
      <c r="K26" s="467"/>
      <c r="L26" s="467"/>
      <c r="M26" s="467"/>
      <c r="N26" s="468"/>
      <c r="O26" s="452"/>
      <c r="P26" s="453"/>
      <c r="Q26" s="453"/>
      <c r="R26" s="453"/>
      <c r="S26" s="453"/>
      <c r="T26" s="453"/>
      <c r="U26" s="453"/>
      <c r="V26" s="453"/>
      <c r="W26" s="453"/>
      <c r="X26" s="453"/>
      <c r="Y26" s="453"/>
      <c r="Z26" s="453"/>
      <c r="AA26" s="453"/>
      <c r="AB26" s="453"/>
      <c r="AC26" s="453"/>
      <c r="AD26" s="453"/>
      <c r="AE26" s="453"/>
      <c r="AF26" s="453"/>
      <c r="AG26" s="453"/>
      <c r="AH26" s="453"/>
      <c r="AI26" s="453"/>
      <c r="AJ26" s="453"/>
      <c r="AK26" s="453"/>
      <c r="AL26" s="453"/>
      <c r="AM26" s="453"/>
      <c r="AN26" s="454"/>
    </row>
    <row r="27" spans="2:46" ht="18.75" customHeight="1" x14ac:dyDescent="0.15">
      <c r="B27" s="240"/>
      <c r="C27" s="465"/>
      <c r="D27" s="444"/>
      <c r="E27" s="444"/>
      <c r="F27" s="444"/>
      <c r="G27" s="444"/>
      <c r="H27" s="444"/>
      <c r="I27" s="445"/>
      <c r="J27" s="469"/>
      <c r="K27" s="470"/>
      <c r="L27" s="470"/>
      <c r="M27" s="470"/>
      <c r="N27" s="471"/>
      <c r="O27" s="455"/>
      <c r="P27" s="456"/>
      <c r="Q27" s="456"/>
      <c r="R27" s="456"/>
      <c r="S27" s="456"/>
      <c r="T27" s="456"/>
      <c r="U27" s="456"/>
      <c r="V27" s="456"/>
      <c r="W27" s="456"/>
      <c r="X27" s="456"/>
      <c r="Y27" s="456"/>
      <c r="Z27" s="456"/>
      <c r="AA27" s="456"/>
      <c r="AB27" s="456"/>
      <c r="AC27" s="456"/>
      <c r="AD27" s="456"/>
      <c r="AE27" s="456"/>
      <c r="AF27" s="456"/>
      <c r="AG27" s="456"/>
      <c r="AH27" s="456"/>
      <c r="AI27" s="456"/>
      <c r="AJ27" s="456"/>
      <c r="AK27" s="456"/>
      <c r="AL27" s="456"/>
      <c r="AM27" s="456"/>
      <c r="AN27" s="457"/>
    </row>
    <row r="28" spans="2:46" ht="18.75" customHeight="1" x14ac:dyDescent="0.15">
      <c r="B28" s="240"/>
      <c r="C28" s="225" t="s">
        <v>109</v>
      </c>
      <c r="D28" s="226"/>
      <c r="E28" s="226"/>
      <c r="F28" s="226"/>
      <c r="G28" s="226"/>
      <c r="H28" s="226"/>
      <c r="I28" s="227"/>
      <c r="J28" s="213"/>
      <c r="K28" s="214"/>
      <c r="L28" s="214"/>
      <c r="M28" s="214"/>
      <c r="N28" s="215"/>
      <c r="O28" s="436"/>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438"/>
    </row>
    <row r="29" spans="2:46" ht="18.75" customHeight="1" x14ac:dyDescent="0.15">
      <c r="B29" s="240"/>
      <c r="C29" s="210"/>
      <c r="D29" s="211"/>
      <c r="E29" s="211"/>
      <c r="F29" s="211"/>
      <c r="G29" s="211"/>
      <c r="H29" s="211"/>
      <c r="I29" s="212"/>
      <c r="J29" s="216"/>
      <c r="K29" s="217"/>
      <c r="L29" s="217"/>
      <c r="M29" s="217"/>
      <c r="N29" s="218"/>
      <c r="O29" s="439"/>
      <c r="P29" s="440"/>
      <c r="Q29" s="440"/>
      <c r="R29" s="440"/>
      <c r="S29" s="440"/>
      <c r="T29" s="440"/>
      <c r="U29" s="440"/>
      <c r="V29" s="440"/>
      <c r="W29" s="440"/>
      <c r="X29" s="440"/>
      <c r="Y29" s="440"/>
      <c r="Z29" s="440"/>
      <c r="AA29" s="440"/>
      <c r="AB29" s="440"/>
      <c r="AC29" s="440"/>
      <c r="AD29" s="440"/>
      <c r="AE29" s="440"/>
      <c r="AF29" s="440"/>
      <c r="AG29" s="440"/>
      <c r="AH29" s="440"/>
      <c r="AI29" s="440"/>
      <c r="AJ29" s="440"/>
      <c r="AK29" s="440"/>
      <c r="AL29" s="440"/>
      <c r="AM29" s="440"/>
      <c r="AN29" s="441"/>
    </row>
    <row r="30" spans="2:46" ht="18.75" customHeight="1" x14ac:dyDescent="0.15">
      <c r="B30" s="240"/>
      <c r="C30" s="208" t="s">
        <v>108</v>
      </c>
      <c r="D30" s="194"/>
      <c r="E30" s="194"/>
      <c r="F30" s="194"/>
      <c r="G30" s="194"/>
      <c r="H30" s="194"/>
      <c r="I30" s="209"/>
      <c r="J30" s="247"/>
      <c r="K30" s="248"/>
      <c r="L30" s="248"/>
      <c r="M30" s="248"/>
      <c r="N30" s="249"/>
      <c r="O30" s="436"/>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438"/>
    </row>
    <row r="31" spans="2:46" ht="18.75" customHeight="1" x14ac:dyDescent="0.15">
      <c r="B31" s="240"/>
      <c r="C31" s="210"/>
      <c r="D31" s="211"/>
      <c r="E31" s="211"/>
      <c r="F31" s="211"/>
      <c r="G31" s="211"/>
      <c r="H31" s="211"/>
      <c r="I31" s="212"/>
      <c r="J31" s="216"/>
      <c r="K31" s="217"/>
      <c r="L31" s="217"/>
      <c r="M31" s="217"/>
      <c r="N31" s="218"/>
      <c r="O31" s="439"/>
      <c r="P31" s="440"/>
      <c r="Q31" s="440"/>
      <c r="R31" s="440"/>
      <c r="S31" s="440"/>
      <c r="T31" s="440"/>
      <c r="U31" s="440"/>
      <c r="V31" s="440"/>
      <c r="W31" s="440"/>
      <c r="X31" s="440"/>
      <c r="Y31" s="440"/>
      <c r="Z31" s="440"/>
      <c r="AA31" s="440"/>
      <c r="AB31" s="440"/>
      <c r="AC31" s="440"/>
      <c r="AD31" s="440"/>
      <c r="AE31" s="440"/>
      <c r="AF31" s="440"/>
      <c r="AG31" s="440"/>
      <c r="AH31" s="440"/>
      <c r="AI31" s="440"/>
      <c r="AJ31" s="440"/>
      <c r="AK31" s="440"/>
      <c r="AL31" s="440"/>
      <c r="AM31" s="440"/>
      <c r="AN31" s="441"/>
    </row>
    <row r="32" spans="2:46" ht="18.75" customHeight="1" x14ac:dyDescent="0.15">
      <c r="B32" s="219" t="s">
        <v>40</v>
      </c>
      <c r="C32" s="220"/>
      <c r="D32" s="220"/>
      <c r="E32" s="220"/>
      <c r="F32" s="220"/>
      <c r="G32" s="220"/>
      <c r="H32" s="220"/>
      <c r="I32" s="221"/>
      <c r="J32" s="316"/>
      <c r="K32" s="317"/>
      <c r="L32" s="317"/>
      <c r="M32" s="317"/>
      <c r="N32" s="318"/>
      <c r="O32" s="472"/>
      <c r="P32" s="473"/>
      <c r="Q32" s="473"/>
      <c r="R32" s="473"/>
      <c r="S32" s="473"/>
      <c r="T32" s="473"/>
      <c r="U32" s="473"/>
      <c r="V32" s="473"/>
      <c r="W32" s="473"/>
      <c r="X32" s="473"/>
      <c r="Y32" s="473"/>
      <c r="Z32" s="473"/>
      <c r="AA32" s="473"/>
      <c r="AB32" s="473"/>
      <c r="AC32" s="473"/>
      <c r="AD32" s="473"/>
      <c r="AE32" s="473"/>
      <c r="AF32" s="473"/>
      <c r="AG32" s="473"/>
      <c r="AH32" s="473"/>
      <c r="AI32" s="473"/>
      <c r="AJ32" s="473"/>
      <c r="AK32" s="473"/>
      <c r="AL32" s="473"/>
      <c r="AM32" s="473"/>
      <c r="AN32" s="474"/>
    </row>
    <row r="33" spans="1:40" ht="18.75" customHeight="1" x14ac:dyDescent="0.15">
      <c r="B33" s="222"/>
      <c r="C33" s="223"/>
      <c r="D33" s="223"/>
      <c r="E33" s="223"/>
      <c r="F33" s="223"/>
      <c r="G33" s="223"/>
      <c r="H33" s="223"/>
      <c r="I33" s="224"/>
      <c r="J33" s="305"/>
      <c r="K33" s="306"/>
      <c r="L33" s="306"/>
      <c r="M33" s="306"/>
      <c r="N33" s="307"/>
      <c r="O33" s="475"/>
      <c r="P33" s="476"/>
      <c r="Q33" s="476"/>
      <c r="R33" s="476"/>
      <c r="S33" s="476"/>
      <c r="T33" s="476"/>
      <c r="U33" s="476"/>
      <c r="V33" s="476"/>
      <c r="W33" s="476"/>
      <c r="X33" s="476"/>
      <c r="Y33" s="476"/>
      <c r="Z33" s="476"/>
      <c r="AA33" s="476"/>
      <c r="AB33" s="476"/>
      <c r="AC33" s="476"/>
      <c r="AD33" s="476"/>
      <c r="AE33" s="476"/>
      <c r="AF33" s="476"/>
      <c r="AG33" s="476"/>
      <c r="AH33" s="476"/>
      <c r="AI33" s="476"/>
      <c r="AJ33" s="476"/>
      <c r="AK33" s="476"/>
      <c r="AL33" s="476"/>
      <c r="AM33" s="476"/>
      <c r="AN33" s="477"/>
    </row>
    <row r="34" spans="1:40" ht="32.25" customHeight="1" x14ac:dyDescent="0.15">
      <c r="B34" s="199" t="s">
        <v>41</v>
      </c>
      <c r="C34" s="200"/>
      <c r="D34" s="200"/>
      <c r="E34" s="200"/>
      <c r="F34" s="200"/>
      <c r="G34" s="200"/>
      <c r="H34" s="200"/>
      <c r="I34" s="201"/>
      <c r="J34" s="202">
        <f>(J32)+(J14)</f>
        <v>750239</v>
      </c>
      <c r="K34" s="197"/>
      <c r="L34" s="197"/>
      <c r="M34" s="197"/>
      <c r="N34" s="198"/>
      <c r="O34" s="478" t="s">
        <v>107</v>
      </c>
      <c r="P34" s="479"/>
      <c r="Q34" s="479"/>
      <c r="R34" s="479"/>
      <c r="S34" s="479"/>
      <c r="T34" s="479"/>
      <c r="U34" s="479"/>
      <c r="V34" s="479"/>
      <c r="W34" s="479"/>
      <c r="X34" s="479"/>
      <c r="Y34" s="479"/>
      <c r="Z34" s="479"/>
      <c r="AA34" s="479"/>
      <c r="AB34" s="479"/>
      <c r="AC34" s="479"/>
      <c r="AD34" s="479"/>
      <c r="AE34" s="479"/>
      <c r="AF34" s="479"/>
      <c r="AG34" s="479"/>
      <c r="AH34" s="479"/>
      <c r="AI34" s="479"/>
      <c r="AJ34" s="479"/>
      <c r="AK34" s="479"/>
      <c r="AL34" s="479"/>
      <c r="AM34" s="479"/>
      <c r="AN34" s="480"/>
    </row>
    <row r="35" spans="1:40" ht="10.5" customHeight="1" thickBot="1" x14ac:dyDescent="0.2">
      <c r="B35" s="139"/>
      <c r="C35" s="139"/>
      <c r="D35" s="139"/>
      <c r="E35" s="139"/>
      <c r="F35" s="139"/>
      <c r="G35" s="139"/>
      <c r="H35" s="139"/>
      <c r="I35" s="139"/>
      <c r="J35" s="122"/>
      <c r="K35" s="122"/>
      <c r="L35" s="122"/>
      <c r="M35" s="122"/>
      <c r="N35" s="122"/>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7"/>
      <c r="AM35" s="127"/>
      <c r="AN35" s="127"/>
    </row>
    <row r="36" spans="1:40" ht="20.25" customHeight="1" thickBot="1" x14ac:dyDescent="0.2">
      <c r="A36" s="253" t="s">
        <v>106</v>
      </c>
      <c r="B36" s="253"/>
      <c r="C36" s="253"/>
      <c r="D36" s="253"/>
      <c r="E36" s="253"/>
      <c r="F36" s="125"/>
      <c r="H36" s="206" t="s">
        <v>105</v>
      </c>
      <c r="I36" s="206"/>
      <c r="J36" s="206"/>
      <c r="K36" s="481"/>
      <c r="L36" s="482">
        <f>(J7)</f>
        <v>753459</v>
      </c>
      <c r="M36" s="483"/>
      <c r="N36" s="483"/>
      <c r="O36" s="483"/>
      <c r="P36" s="484"/>
      <c r="Q36" s="485" t="s">
        <v>104</v>
      </c>
      <c r="R36" s="486"/>
      <c r="S36" s="206" t="s">
        <v>103</v>
      </c>
      <c r="T36" s="206"/>
      <c r="U36" s="206"/>
      <c r="V36" s="481"/>
      <c r="W36" s="482">
        <f>(J14)</f>
        <v>750239</v>
      </c>
      <c r="X36" s="483"/>
      <c r="Y36" s="483"/>
      <c r="Z36" s="483"/>
      <c r="AA36" s="484"/>
      <c r="AB36" s="485" t="s">
        <v>102</v>
      </c>
      <c r="AC36" s="486"/>
      <c r="AD36" s="206" t="s">
        <v>101</v>
      </c>
      <c r="AE36" s="206"/>
      <c r="AF36" s="481"/>
      <c r="AG36" s="482">
        <f>(L36)-(W36)</f>
        <v>3220</v>
      </c>
      <c r="AH36" s="483"/>
      <c r="AI36" s="483"/>
      <c r="AJ36" s="483"/>
      <c r="AK36" s="484"/>
      <c r="AN36" s="126"/>
    </row>
    <row r="37" spans="1:40" ht="20.25" customHeight="1" x14ac:dyDescent="0.15">
      <c r="B37" s="206" t="s">
        <v>100</v>
      </c>
      <c r="C37" s="206"/>
      <c r="D37" s="206"/>
      <c r="E37" s="206"/>
      <c r="F37" s="206"/>
      <c r="G37" s="206"/>
      <c r="H37" s="206"/>
      <c r="I37" s="206"/>
      <c r="J37" s="206"/>
      <c r="K37" s="206"/>
      <c r="L37" s="206"/>
      <c r="M37" s="206"/>
      <c r="N37" s="206"/>
      <c r="O37" s="206"/>
      <c r="P37" s="206"/>
      <c r="Q37" s="206"/>
      <c r="R37" s="206"/>
      <c r="S37" s="206"/>
      <c r="T37" s="206"/>
      <c r="U37" s="206"/>
      <c r="V37" s="206"/>
      <c r="W37" s="206"/>
      <c r="X37" s="206"/>
      <c r="Y37" s="206"/>
      <c r="Z37" s="206"/>
      <c r="AA37" s="206"/>
      <c r="AB37" s="206"/>
      <c r="AC37" s="206"/>
      <c r="AD37" s="206"/>
      <c r="AE37" s="206"/>
      <c r="AF37" s="206"/>
      <c r="AG37" s="206"/>
      <c r="AH37" s="206"/>
      <c r="AI37" s="206"/>
      <c r="AJ37" s="206"/>
      <c r="AK37" s="206"/>
      <c r="AL37" s="206"/>
      <c r="AM37" s="206"/>
      <c r="AN37" s="206"/>
    </row>
    <row r="38" spans="1:40" ht="18.75" customHeight="1" x14ac:dyDescent="0.15">
      <c r="A38" s="206" t="s">
        <v>42</v>
      </c>
      <c r="B38" s="206"/>
      <c r="C38" s="206"/>
      <c r="D38" s="206"/>
      <c r="E38" s="206"/>
      <c r="F38" s="206"/>
      <c r="G38" s="206"/>
      <c r="H38" s="206"/>
      <c r="I38" s="206"/>
    </row>
    <row r="39" spans="1:40" ht="18.75" customHeight="1" x14ac:dyDescent="0.15">
      <c r="A39" s="125"/>
      <c r="B39" s="207" t="s">
        <v>43</v>
      </c>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7"/>
      <c r="AH39" s="207"/>
      <c r="AI39" s="207"/>
      <c r="AJ39" s="207"/>
      <c r="AK39" s="207"/>
      <c r="AL39" s="207"/>
      <c r="AM39" s="207"/>
      <c r="AN39" s="207"/>
    </row>
    <row r="40" spans="1:40" ht="18.75" customHeight="1" x14ac:dyDescent="0.15">
      <c r="B40" s="207" t="s">
        <v>44</v>
      </c>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c r="AA40" s="207"/>
      <c r="AB40" s="207"/>
      <c r="AC40" s="207"/>
      <c r="AD40" s="207"/>
      <c r="AE40" s="207"/>
      <c r="AF40" s="207"/>
      <c r="AG40" s="207"/>
      <c r="AH40" s="207"/>
      <c r="AI40" s="207"/>
      <c r="AJ40" s="207"/>
      <c r="AK40" s="207"/>
      <c r="AL40" s="207"/>
      <c r="AM40" s="207"/>
      <c r="AN40" s="207"/>
    </row>
    <row r="41" spans="1:40" ht="39.75" customHeight="1" x14ac:dyDescent="0.15">
      <c r="B41" s="194" t="s">
        <v>285</v>
      </c>
      <c r="C41" s="194"/>
      <c r="D41" s="194"/>
      <c r="E41" s="194"/>
      <c r="F41" s="194"/>
      <c r="G41" s="194"/>
      <c r="H41" s="194"/>
      <c r="I41" s="194"/>
      <c r="J41" s="194"/>
      <c r="K41" s="194"/>
      <c r="L41" s="194"/>
      <c r="M41" s="194"/>
      <c r="N41" s="194"/>
      <c r="O41" s="194"/>
      <c r="P41" s="194"/>
      <c r="Q41" s="194"/>
      <c r="R41" s="194"/>
      <c r="S41" s="194"/>
      <c r="T41" s="194"/>
      <c r="U41" s="194"/>
      <c r="V41" s="194"/>
      <c r="W41" s="194"/>
      <c r="X41" s="194"/>
      <c r="Y41" s="194"/>
      <c r="Z41" s="194"/>
      <c r="AA41" s="194"/>
      <c r="AB41" s="194"/>
      <c r="AC41" s="194"/>
      <c r="AD41" s="194"/>
      <c r="AE41" s="194"/>
      <c r="AF41" s="194"/>
      <c r="AG41" s="194"/>
      <c r="AH41" s="194"/>
      <c r="AI41" s="194"/>
      <c r="AJ41" s="194"/>
      <c r="AK41" s="194"/>
      <c r="AL41" s="194"/>
      <c r="AM41" s="194"/>
      <c r="AN41" s="194"/>
    </row>
    <row r="42" spans="1:40" ht="18.75" customHeight="1" x14ac:dyDescent="0.15">
      <c r="B42" s="194" t="s">
        <v>45</v>
      </c>
      <c r="C42" s="194"/>
      <c r="D42" s="194"/>
      <c r="E42" s="194"/>
      <c r="F42" s="194"/>
      <c r="G42" s="194"/>
      <c r="H42" s="194"/>
      <c r="I42" s="194"/>
      <c r="J42" s="194"/>
      <c r="K42" s="194"/>
      <c r="L42" s="194"/>
      <c r="M42" s="194"/>
      <c r="N42" s="194"/>
      <c r="O42" s="194"/>
      <c r="P42" s="194"/>
      <c r="Q42" s="194"/>
      <c r="R42" s="194"/>
      <c r="S42" s="194"/>
      <c r="T42" s="194"/>
      <c r="U42" s="194"/>
      <c r="V42" s="194"/>
      <c r="W42" s="194"/>
      <c r="X42" s="194"/>
      <c r="Y42" s="194"/>
      <c r="Z42" s="194"/>
      <c r="AA42" s="194"/>
      <c r="AB42" s="194"/>
      <c r="AC42" s="194"/>
      <c r="AD42" s="194"/>
      <c r="AE42" s="194"/>
      <c r="AF42" s="194"/>
      <c r="AG42" s="194"/>
      <c r="AH42" s="194"/>
      <c r="AI42" s="194"/>
      <c r="AJ42" s="194"/>
      <c r="AK42" s="194"/>
      <c r="AL42" s="194"/>
      <c r="AM42" s="194"/>
      <c r="AN42" s="194"/>
    </row>
    <row r="43" spans="1:40" ht="57.75" customHeight="1" x14ac:dyDescent="0.15">
      <c r="B43" s="423" t="s">
        <v>99</v>
      </c>
      <c r="C43" s="423"/>
      <c r="D43" s="423"/>
      <c r="E43" s="423"/>
      <c r="F43" s="423"/>
      <c r="G43" s="423"/>
      <c r="H43" s="423"/>
      <c r="I43" s="423"/>
      <c r="J43" s="423"/>
      <c r="K43" s="423"/>
      <c r="L43" s="423"/>
      <c r="M43" s="423"/>
      <c r="N43" s="423"/>
      <c r="O43" s="423"/>
      <c r="P43" s="423"/>
      <c r="Q43" s="423"/>
      <c r="R43" s="423"/>
      <c r="S43" s="423"/>
      <c r="T43" s="423"/>
      <c r="U43" s="423"/>
      <c r="V43" s="423"/>
      <c r="W43" s="423"/>
      <c r="X43" s="423"/>
      <c r="Y43" s="423"/>
      <c r="Z43" s="423"/>
      <c r="AA43" s="423"/>
      <c r="AB43" s="423"/>
      <c r="AC43" s="423"/>
      <c r="AD43" s="423"/>
      <c r="AE43" s="423"/>
      <c r="AF43" s="423"/>
      <c r="AG43" s="423"/>
      <c r="AH43" s="423"/>
      <c r="AI43" s="423"/>
      <c r="AJ43" s="423"/>
      <c r="AK43" s="423"/>
      <c r="AL43" s="423"/>
      <c r="AM43" s="423"/>
      <c r="AN43" s="423"/>
    </row>
  </sheetData>
  <mergeCells count="80">
    <mergeCell ref="E3:G3"/>
    <mergeCell ref="H3:I3"/>
    <mergeCell ref="J3:L3"/>
    <mergeCell ref="N3:AN3"/>
    <mergeCell ref="A5:H5"/>
    <mergeCell ref="AI5:AL5"/>
    <mergeCell ref="B6:I6"/>
    <mergeCell ref="J6:N6"/>
    <mergeCell ref="O6:AN6"/>
    <mergeCell ref="B7:I7"/>
    <mergeCell ref="J7:N7"/>
    <mergeCell ref="O7:AN7"/>
    <mergeCell ref="B13:I13"/>
    <mergeCell ref="J13:N13"/>
    <mergeCell ref="O13:AN13"/>
    <mergeCell ref="B8:I8"/>
    <mergeCell ref="J8:N8"/>
    <mergeCell ref="O8:AN8"/>
    <mergeCell ref="B9:I9"/>
    <mergeCell ref="J9:N9"/>
    <mergeCell ref="O9:AN9"/>
    <mergeCell ref="B10:I10"/>
    <mergeCell ref="J10:N10"/>
    <mergeCell ref="O10:AN10"/>
    <mergeCell ref="A12:H12"/>
    <mergeCell ref="AI12:AL12"/>
    <mergeCell ref="B14:I14"/>
    <mergeCell ref="J14:N14"/>
    <mergeCell ref="O14:AN14"/>
    <mergeCell ref="B15:B31"/>
    <mergeCell ref="C15:I15"/>
    <mergeCell ref="J15:N15"/>
    <mergeCell ref="O15:AN15"/>
    <mergeCell ref="C16:C21"/>
    <mergeCell ref="D16:I17"/>
    <mergeCell ref="J16:N17"/>
    <mergeCell ref="O16:AN17"/>
    <mergeCell ref="D18:I19"/>
    <mergeCell ref="J18:N19"/>
    <mergeCell ref="O18:AN19"/>
    <mergeCell ref="D20:I21"/>
    <mergeCell ref="J20:N21"/>
    <mergeCell ref="O20:AN21"/>
    <mergeCell ref="C22:I23"/>
    <mergeCell ref="J22:N23"/>
    <mergeCell ref="O22:AN23"/>
    <mergeCell ref="C24:I25"/>
    <mergeCell ref="J24:N25"/>
    <mergeCell ref="O24:AN25"/>
    <mergeCell ref="C26:I27"/>
    <mergeCell ref="J26:N27"/>
    <mergeCell ref="O26:AN27"/>
    <mergeCell ref="C28:I29"/>
    <mergeCell ref="J28:N29"/>
    <mergeCell ref="O28:AN29"/>
    <mergeCell ref="C30:I31"/>
    <mergeCell ref="J30:N31"/>
    <mergeCell ref="O30:AN31"/>
    <mergeCell ref="B32:I33"/>
    <mergeCell ref="J32:N33"/>
    <mergeCell ref="O32:AN33"/>
    <mergeCell ref="B34:I34"/>
    <mergeCell ref="J34:N34"/>
    <mergeCell ref="O34:AN34"/>
    <mergeCell ref="A36:E36"/>
    <mergeCell ref="H36:K36"/>
    <mergeCell ref="L36:P36"/>
    <mergeCell ref="Q36:R36"/>
    <mergeCell ref="S36:V36"/>
    <mergeCell ref="W36:AA36"/>
    <mergeCell ref="AB36:AC36"/>
    <mergeCell ref="B41:AN41"/>
    <mergeCell ref="B42:AN42"/>
    <mergeCell ref="B43:AN43"/>
    <mergeCell ref="AD36:AF36"/>
    <mergeCell ref="AG36:AK36"/>
    <mergeCell ref="B37:AN37"/>
    <mergeCell ref="A38:I38"/>
    <mergeCell ref="B39:AN39"/>
    <mergeCell ref="B40:AN40"/>
  </mergeCells>
  <phoneticPr fontId="1"/>
  <pageMargins left="0.70866141732283472" right="0.70866141732283472" top="0.74803149606299213" bottom="0.74803149606299213" header="0.31496062992125984" footer="0.31496062992125984"/>
  <pageSetup paperSize="9" scale="90" orientation="portrait"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4"/>
  <sheetViews>
    <sheetView workbookViewId="0">
      <selection activeCell="AM28" sqref="AM28"/>
    </sheetView>
  </sheetViews>
  <sheetFormatPr defaultColWidth="9" defaultRowHeight="18" x14ac:dyDescent="0.15"/>
  <cols>
    <col min="1" max="37" customWidth="true" style="10" width="2.25"/>
    <col min="38" max="16384" style="10" width="9.0"/>
  </cols>
  <sheetData>
    <row r="1" spans="1:41" x14ac:dyDescent="0.15">
      <c r="A1" s="302" t="s">
        <v>232</v>
      </c>
      <c r="B1" s="302"/>
      <c r="C1" s="302"/>
      <c r="D1" s="302"/>
      <c r="E1" s="302"/>
      <c r="F1" s="302"/>
      <c r="G1" s="302"/>
      <c r="H1" s="302"/>
      <c r="V1" s="505" t="s">
        <v>919</v>
      </c>
      <c r="W1" s="505"/>
      <c r="X1" s="505"/>
      <c r="Y1" s="505"/>
      <c r="Z1" s="505"/>
      <c r="AA1" s="505"/>
      <c r="AB1" s="505"/>
      <c r="AC1" s="505"/>
      <c r="AD1" s="505"/>
      <c r="AE1" s="505"/>
      <c r="AF1" s="505"/>
      <c r="AG1" s="505"/>
      <c r="AH1" s="505"/>
      <c r="AI1" s="505"/>
      <c r="AJ1" s="505"/>
      <c r="AK1" s="505"/>
    </row>
    <row r="2" spans="1:41" x14ac:dyDescent="0.15">
      <c r="A2" s="143"/>
      <c r="B2" s="143"/>
      <c r="C2" s="143"/>
      <c r="D2" s="143"/>
      <c r="V2" s="505"/>
      <c r="W2" s="505"/>
      <c r="X2" s="505"/>
      <c r="Y2" s="505"/>
      <c r="Z2" s="505"/>
      <c r="AA2" s="505"/>
      <c r="AB2" s="505"/>
      <c r="AC2" s="505"/>
      <c r="AD2" s="505"/>
      <c r="AE2" s="505"/>
      <c r="AF2" s="505"/>
      <c r="AG2" s="505"/>
      <c r="AH2" s="505"/>
      <c r="AI2" s="505"/>
      <c r="AJ2" s="505"/>
      <c r="AK2" s="505"/>
    </row>
    <row r="3" spans="1:41" s="11" customFormat="1" ht="25.5" x14ac:dyDescent="0.15">
      <c r="C3" s="508" t="s">
        <v>218</v>
      </c>
      <c r="D3" s="508"/>
      <c r="E3" s="508"/>
      <c r="F3" s="508"/>
      <c r="G3" s="508"/>
      <c r="H3" s="508"/>
      <c r="I3" s="508"/>
      <c r="J3" s="508"/>
      <c r="K3" s="508"/>
      <c r="L3" s="508"/>
      <c r="M3" s="508"/>
      <c r="N3" s="508"/>
      <c r="O3" s="508"/>
      <c r="P3" s="508"/>
      <c r="Q3" s="508"/>
      <c r="R3" s="508"/>
      <c r="S3" s="508"/>
      <c r="T3" s="508"/>
      <c r="U3" s="508"/>
      <c r="V3" s="508"/>
      <c r="W3" s="508"/>
      <c r="X3" s="508"/>
      <c r="Y3" s="508"/>
      <c r="Z3" s="508"/>
      <c r="AA3" s="508"/>
      <c r="AB3" s="508"/>
      <c r="AC3" s="508"/>
      <c r="AD3" s="508"/>
      <c r="AE3" s="508"/>
      <c r="AF3" s="508"/>
      <c r="AG3" s="508"/>
      <c r="AH3" s="508"/>
      <c r="AI3" s="508"/>
      <c r="AJ3" s="508"/>
      <c r="AK3" s="508"/>
    </row>
    <row r="4" spans="1:41" ht="24" x14ac:dyDescent="0.15">
      <c r="M4" s="507" t="s">
        <v>217</v>
      </c>
      <c r="N4" s="507"/>
      <c r="O4" s="507"/>
      <c r="P4" s="507"/>
      <c r="Q4" s="507"/>
      <c r="R4" s="507"/>
      <c r="S4" s="507"/>
      <c r="T4" s="507"/>
      <c r="U4" s="507"/>
      <c r="V4" s="507"/>
      <c r="W4" s="507"/>
      <c r="X4" s="507"/>
      <c r="Y4" s="507"/>
      <c r="Z4" s="507"/>
      <c r="AA4" s="507"/>
      <c r="AB4" s="507"/>
      <c r="AC4" s="507"/>
      <c r="AD4" s="507"/>
      <c r="AE4" s="507"/>
      <c r="AF4" s="507"/>
      <c r="AG4" s="507"/>
      <c r="AH4" s="507"/>
      <c r="AI4" s="507"/>
      <c r="AJ4" s="507"/>
      <c r="AK4" s="507"/>
    </row>
    <row r="5" spans="1:41" ht="19.5" x14ac:dyDescent="0.15">
      <c r="A5" s="509" t="s">
        <v>216</v>
      </c>
      <c r="B5" s="509"/>
      <c r="C5" s="509"/>
      <c r="D5" s="509"/>
      <c r="E5" s="509"/>
      <c r="F5" s="509"/>
      <c r="G5" s="509"/>
      <c r="H5" s="509"/>
      <c r="I5" s="509"/>
      <c r="J5" s="509"/>
      <c r="K5" s="509"/>
      <c r="L5" s="509"/>
      <c r="M5" s="509"/>
      <c r="N5" s="509"/>
      <c r="O5" s="509"/>
      <c r="P5" s="509"/>
      <c r="Q5" s="509"/>
      <c r="R5" s="509"/>
      <c r="S5" s="509"/>
      <c r="T5" s="509"/>
      <c r="U5" s="509"/>
      <c r="V5" s="509"/>
      <c r="W5" s="509"/>
      <c r="X5" s="509"/>
      <c r="Y5" s="509"/>
      <c r="Z5" s="509"/>
      <c r="AA5" s="509"/>
      <c r="AB5" s="509"/>
      <c r="AC5" s="509"/>
      <c r="AD5" s="509"/>
      <c r="AE5" s="509"/>
      <c r="AF5" s="509"/>
      <c r="AG5" s="509"/>
      <c r="AO5" s="10" t="s">
        <v>927</v>
      </c>
    </row>
    <row r="6" spans="1:41" x14ac:dyDescent="0.15">
      <c r="B6" s="254" t="s">
        <v>215</v>
      </c>
      <c r="C6" s="254"/>
      <c r="D6" s="254"/>
      <c r="E6" s="254"/>
      <c r="F6" s="254"/>
      <c r="G6" s="254"/>
      <c r="H6" s="254"/>
      <c r="I6" s="254"/>
      <c r="J6" s="254"/>
      <c r="K6" s="254" t="s">
        <v>195</v>
      </c>
      <c r="L6" s="254"/>
      <c r="M6" s="254"/>
      <c r="N6" s="254"/>
      <c r="O6" s="254"/>
      <c r="P6" s="254"/>
      <c r="Q6" s="254"/>
      <c r="R6" s="254"/>
      <c r="S6" s="254"/>
      <c r="T6" s="254" t="s">
        <v>209</v>
      </c>
      <c r="U6" s="254"/>
      <c r="V6" s="254"/>
      <c r="W6" s="254"/>
      <c r="X6" s="254"/>
      <c r="Y6" s="254"/>
      <c r="Z6" s="254"/>
      <c r="AA6" s="254"/>
      <c r="AB6" s="254"/>
      <c r="AC6" s="254" t="s">
        <v>214</v>
      </c>
      <c r="AD6" s="254"/>
      <c r="AE6" s="254"/>
      <c r="AF6" s="254"/>
      <c r="AG6" s="254"/>
      <c r="AH6" s="254"/>
      <c r="AI6" s="254"/>
      <c r="AJ6" s="254"/>
      <c r="AK6" s="254"/>
    </row>
    <row r="7" spans="1:41" x14ac:dyDescent="0.15">
      <c r="B7" s="506"/>
      <c r="C7" s="506"/>
      <c r="D7" s="506"/>
      <c r="E7" s="506"/>
      <c r="F7" s="506"/>
      <c r="G7" s="506"/>
      <c r="H7" s="506"/>
      <c r="I7" s="506"/>
      <c r="J7" s="506"/>
      <c r="K7" s="506"/>
      <c r="L7" s="506"/>
      <c r="M7" s="506"/>
      <c r="N7" s="506"/>
      <c r="O7" s="506"/>
      <c r="P7" s="506"/>
      <c r="Q7" s="506"/>
      <c r="R7" s="506"/>
      <c r="S7" s="506"/>
      <c r="T7" s="506"/>
      <c r="U7" s="506"/>
      <c r="V7" s="506"/>
      <c r="W7" s="506"/>
      <c r="X7" s="506"/>
      <c r="Y7" s="506"/>
      <c r="Z7" s="506"/>
      <c r="AA7" s="506"/>
      <c r="AB7" s="506"/>
      <c r="AC7" s="506"/>
      <c r="AD7" s="506"/>
      <c r="AE7" s="506"/>
      <c r="AF7" s="506"/>
      <c r="AG7" s="506"/>
      <c r="AH7" s="506"/>
      <c r="AI7" s="506"/>
      <c r="AJ7" s="506"/>
      <c r="AK7" s="506"/>
    </row>
    <row r="8" spans="1:41" x14ac:dyDescent="0.15">
      <c r="B8" s="506"/>
      <c r="C8" s="506"/>
      <c r="D8" s="506"/>
      <c r="E8" s="506"/>
      <c r="F8" s="506"/>
      <c r="G8" s="506"/>
      <c r="H8" s="506"/>
      <c r="I8" s="506"/>
      <c r="J8" s="506"/>
      <c r="K8" s="506"/>
      <c r="L8" s="506"/>
      <c r="M8" s="506"/>
      <c r="N8" s="506"/>
      <c r="O8" s="506"/>
      <c r="P8" s="506"/>
      <c r="Q8" s="506"/>
      <c r="R8" s="506"/>
      <c r="S8" s="506"/>
      <c r="T8" s="506"/>
      <c r="U8" s="506"/>
      <c r="V8" s="506"/>
      <c r="W8" s="506"/>
      <c r="X8" s="506"/>
      <c r="Y8" s="506"/>
      <c r="Z8" s="506"/>
      <c r="AA8" s="506"/>
      <c r="AB8" s="506"/>
      <c r="AC8" s="506"/>
      <c r="AD8" s="506"/>
      <c r="AE8" s="506"/>
      <c r="AF8" s="506"/>
      <c r="AG8" s="506"/>
      <c r="AH8" s="506"/>
      <c r="AI8" s="506"/>
      <c r="AJ8" s="506"/>
      <c r="AK8" s="506"/>
    </row>
    <row r="9" spans="1:41" x14ac:dyDescent="0.15">
      <c r="B9" s="506"/>
      <c r="C9" s="506"/>
      <c r="D9" s="506"/>
      <c r="E9" s="506"/>
      <c r="F9" s="506"/>
      <c r="G9" s="506"/>
      <c r="H9" s="506"/>
      <c r="I9" s="506"/>
      <c r="J9" s="506"/>
      <c r="K9" s="506"/>
      <c r="L9" s="506"/>
      <c r="M9" s="506"/>
      <c r="N9" s="506"/>
      <c r="O9" s="506"/>
      <c r="P9" s="506"/>
      <c r="Q9" s="506"/>
      <c r="R9" s="506"/>
      <c r="S9" s="506"/>
      <c r="T9" s="506"/>
      <c r="U9" s="506"/>
      <c r="V9" s="506"/>
      <c r="W9" s="506"/>
      <c r="X9" s="506"/>
      <c r="Y9" s="506"/>
      <c r="Z9" s="506"/>
      <c r="AA9" s="506"/>
      <c r="AB9" s="506"/>
      <c r="AC9" s="506"/>
      <c r="AD9" s="506"/>
      <c r="AE9" s="506"/>
      <c r="AF9" s="506"/>
      <c r="AG9" s="506"/>
      <c r="AH9" s="506"/>
      <c r="AI9" s="506"/>
      <c r="AJ9" s="506"/>
      <c r="AK9" s="506"/>
    </row>
    <row r="10" spans="1:41" x14ac:dyDescent="0.15">
      <c r="B10" s="506"/>
      <c r="C10" s="506"/>
      <c r="D10" s="506"/>
      <c r="E10" s="506"/>
      <c r="F10" s="506"/>
      <c r="G10" s="506"/>
      <c r="H10" s="506"/>
      <c r="I10" s="506"/>
      <c r="J10" s="506"/>
      <c r="K10" s="506"/>
      <c r="L10" s="506"/>
      <c r="M10" s="506"/>
      <c r="N10" s="506"/>
      <c r="O10" s="506"/>
      <c r="P10" s="506"/>
      <c r="Q10" s="506"/>
      <c r="R10" s="506"/>
      <c r="S10" s="506"/>
      <c r="T10" s="506"/>
      <c r="U10" s="506"/>
      <c r="V10" s="506"/>
      <c r="W10" s="506"/>
      <c r="X10" s="506"/>
      <c r="Y10" s="506"/>
      <c r="Z10" s="506"/>
      <c r="AA10" s="506"/>
      <c r="AB10" s="506"/>
      <c r="AC10" s="506"/>
      <c r="AD10" s="506"/>
      <c r="AE10" s="506"/>
      <c r="AF10" s="506"/>
      <c r="AG10" s="506"/>
      <c r="AH10" s="506"/>
      <c r="AI10" s="506"/>
      <c r="AJ10" s="506"/>
      <c r="AK10" s="506"/>
    </row>
    <row r="11" spans="1:41" x14ac:dyDescent="0.15">
      <c r="B11" s="506"/>
      <c r="C11" s="506"/>
      <c r="D11" s="506"/>
      <c r="E11" s="506"/>
      <c r="F11" s="506"/>
      <c r="G11" s="506"/>
      <c r="H11" s="506"/>
      <c r="I11" s="506"/>
      <c r="J11" s="506"/>
      <c r="K11" s="506"/>
      <c r="L11" s="506"/>
      <c r="M11" s="506"/>
      <c r="N11" s="506"/>
      <c r="O11" s="506"/>
      <c r="P11" s="506"/>
      <c r="Q11" s="506"/>
      <c r="R11" s="506"/>
      <c r="S11" s="506"/>
      <c r="T11" s="506"/>
      <c r="U11" s="506"/>
      <c r="V11" s="506"/>
      <c r="W11" s="506"/>
      <c r="X11" s="506"/>
      <c r="Y11" s="506"/>
      <c r="Z11" s="506"/>
      <c r="AA11" s="506"/>
      <c r="AB11" s="506"/>
      <c r="AC11" s="506"/>
      <c r="AD11" s="506"/>
      <c r="AE11" s="506"/>
      <c r="AF11" s="506"/>
      <c r="AG11" s="506"/>
      <c r="AH11" s="506"/>
      <c r="AI11" s="506"/>
      <c r="AJ11" s="506"/>
      <c r="AK11" s="506"/>
    </row>
    <row r="12" spans="1:41" x14ac:dyDescent="0.15">
      <c r="B12" s="506"/>
      <c r="C12" s="506"/>
      <c r="D12" s="506"/>
      <c r="E12" s="506"/>
      <c r="F12" s="506"/>
      <c r="G12" s="506"/>
      <c r="H12" s="506"/>
      <c r="I12" s="506"/>
      <c r="J12" s="506"/>
      <c r="K12" s="506"/>
      <c r="L12" s="506"/>
      <c r="M12" s="506"/>
      <c r="N12" s="506"/>
      <c r="O12" s="506"/>
      <c r="P12" s="506"/>
      <c r="Q12" s="506"/>
      <c r="R12" s="506"/>
      <c r="S12" s="506"/>
      <c r="T12" s="506"/>
      <c r="U12" s="506"/>
      <c r="V12" s="506"/>
      <c r="W12" s="506"/>
      <c r="X12" s="506"/>
      <c r="Y12" s="506"/>
      <c r="Z12" s="506"/>
      <c r="AA12" s="506"/>
      <c r="AB12" s="506"/>
      <c r="AC12" s="506"/>
      <c r="AD12" s="506"/>
      <c r="AE12" s="506"/>
      <c r="AF12" s="506"/>
      <c r="AG12" s="506"/>
      <c r="AH12" s="506"/>
      <c r="AI12" s="506"/>
      <c r="AJ12" s="506"/>
      <c r="AK12" s="506"/>
    </row>
    <row r="13" spans="1:41" x14ac:dyDescent="0.15">
      <c r="B13" s="254" t="s">
        <v>193</v>
      </c>
      <c r="C13" s="254"/>
      <c r="D13" s="254"/>
      <c r="E13" s="254"/>
      <c r="F13" s="254"/>
      <c r="G13" s="254"/>
      <c r="H13" s="254"/>
      <c r="I13" s="254"/>
      <c r="J13" s="254"/>
      <c r="K13" s="254" t="s">
        <v>213</v>
      </c>
      <c r="L13" s="254"/>
      <c r="M13" s="254"/>
      <c r="N13" s="254"/>
      <c r="O13" s="254"/>
      <c r="P13" s="254"/>
      <c r="Q13" s="254"/>
      <c r="R13" s="254"/>
      <c r="S13" s="254"/>
      <c r="T13" s="254" t="s">
        <v>212</v>
      </c>
      <c r="U13" s="254"/>
      <c r="V13" s="254"/>
      <c r="W13" s="254"/>
      <c r="X13" s="254"/>
      <c r="Y13" s="254"/>
      <c r="Z13" s="254"/>
      <c r="AA13" s="254"/>
      <c r="AB13" s="254"/>
      <c r="AC13" s="254" t="s">
        <v>202</v>
      </c>
      <c r="AD13" s="254"/>
      <c r="AE13" s="254"/>
      <c r="AF13" s="254"/>
      <c r="AG13" s="254"/>
      <c r="AH13" s="254"/>
      <c r="AI13" s="254"/>
      <c r="AJ13" s="254"/>
      <c r="AK13" s="254"/>
    </row>
    <row r="14" spans="1:41" x14ac:dyDescent="0.15">
      <c r="B14" s="142"/>
      <c r="C14" s="142"/>
      <c r="D14" s="142"/>
      <c r="E14" s="142"/>
      <c r="F14" s="142"/>
      <c r="G14" s="142"/>
      <c r="H14" s="142"/>
      <c r="I14" s="142"/>
      <c r="J14" s="142"/>
      <c r="K14" s="142"/>
      <c r="L14" s="142"/>
      <c r="M14" s="142"/>
      <c r="N14" s="142"/>
      <c r="O14" s="142"/>
      <c r="P14" s="142"/>
      <c r="Q14" s="142"/>
      <c r="R14" s="142"/>
      <c r="S14" s="142"/>
      <c r="T14" s="142"/>
      <c r="U14" s="142"/>
      <c r="V14" s="142"/>
      <c r="W14" s="142"/>
      <c r="X14" s="142"/>
      <c r="Y14" s="142"/>
      <c r="Z14" s="142"/>
      <c r="AA14" s="142"/>
      <c r="AB14" s="142"/>
      <c r="AC14" s="142"/>
      <c r="AD14" s="142"/>
      <c r="AE14" s="142"/>
      <c r="AF14" s="142"/>
      <c r="AG14" s="142"/>
      <c r="AH14" s="142"/>
      <c r="AI14" s="142"/>
      <c r="AJ14" s="142"/>
      <c r="AK14" s="142"/>
    </row>
    <row r="15" spans="1:41" ht="19.5" x14ac:dyDescent="0.15">
      <c r="A15" s="509" t="s">
        <v>211</v>
      </c>
      <c r="B15" s="509"/>
      <c r="C15" s="509"/>
      <c r="D15" s="509"/>
      <c r="E15" s="509"/>
      <c r="F15" s="509"/>
      <c r="G15" s="509"/>
      <c r="H15" s="509"/>
      <c r="I15" s="509"/>
      <c r="J15" s="509"/>
      <c r="K15" s="509"/>
      <c r="L15" s="509"/>
      <c r="M15" s="509"/>
      <c r="N15" s="509"/>
      <c r="O15" s="509"/>
      <c r="P15" s="509"/>
      <c r="Q15" s="509"/>
      <c r="R15" s="509"/>
      <c r="S15" s="509"/>
      <c r="T15" s="509"/>
      <c r="U15" s="509"/>
      <c r="V15" s="509"/>
      <c r="W15" s="509"/>
      <c r="X15" s="509"/>
      <c r="Y15" s="509"/>
      <c r="Z15" s="509"/>
      <c r="AA15" s="509"/>
      <c r="AB15" s="509"/>
      <c r="AC15" s="509"/>
      <c r="AD15" s="509"/>
      <c r="AE15" s="509"/>
      <c r="AF15" s="509"/>
      <c r="AG15" s="509"/>
      <c r="AH15" s="509"/>
      <c r="AI15" s="509"/>
      <c r="AJ15" s="509"/>
      <c r="AK15" s="509"/>
    </row>
    <row r="16" spans="1:41" x14ac:dyDescent="0.15">
      <c r="B16" s="254" t="s">
        <v>210</v>
      </c>
      <c r="C16" s="254"/>
      <c r="D16" s="254"/>
      <c r="E16" s="254"/>
      <c r="F16" s="254"/>
      <c r="G16" s="254"/>
      <c r="H16" s="254"/>
      <c r="I16" s="254"/>
      <c r="J16" s="254"/>
      <c r="K16" s="254" t="s">
        <v>195</v>
      </c>
      <c r="L16" s="254"/>
      <c r="M16" s="254"/>
      <c r="N16" s="254"/>
      <c r="O16" s="254"/>
      <c r="P16" s="254"/>
      <c r="Q16" s="254"/>
      <c r="R16" s="254"/>
      <c r="S16" s="254"/>
      <c r="T16" s="254" t="s">
        <v>209</v>
      </c>
      <c r="U16" s="254"/>
      <c r="V16" s="254"/>
      <c r="W16" s="254"/>
      <c r="X16" s="254"/>
      <c r="Y16" s="254"/>
      <c r="Z16" s="254"/>
      <c r="AA16" s="254"/>
      <c r="AB16" s="254"/>
      <c r="AC16" s="254" t="s">
        <v>208</v>
      </c>
      <c r="AD16" s="254"/>
      <c r="AE16" s="254"/>
      <c r="AF16" s="254"/>
      <c r="AG16" s="254"/>
      <c r="AH16" s="254"/>
      <c r="AI16" s="254"/>
      <c r="AJ16" s="254"/>
      <c r="AK16" s="254"/>
    </row>
    <row r="17" spans="1:41" x14ac:dyDescent="0.15">
      <c r="B17" s="506" t="s">
        <v>831</v>
      </c>
      <c r="C17" s="506"/>
      <c r="D17" s="506"/>
      <c r="E17" s="506"/>
      <c r="F17" s="506"/>
      <c r="G17" s="506"/>
      <c r="H17" s="506"/>
      <c r="I17" s="506"/>
      <c r="J17" s="506"/>
      <c r="K17" s="511">
        <v>2020000</v>
      </c>
      <c r="L17" s="511"/>
      <c r="M17" s="511"/>
      <c r="N17" s="511"/>
      <c r="O17" s="511"/>
      <c r="P17" s="511"/>
      <c r="Q17" s="511"/>
      <c r="R17" s="511"/>
      <c r="S17" s="511"/>
      <c r="T17" s="511">
        <v>145239</v>
      </c>
      <c r="U17" s="511"/>
      <c r="V17" s="511"/>
      <c r="W17" s="511"/>
      <c r="X17" s="511"/>
      <c r="Y17" s="511"/>
      <c r="Z17" s="511"/>
      <c r="AA17" s="511"/>
      <c r="AB17" s="511"/>
      <c r="AC17" s="506" t="s">
        <v>832</v>
      </c>
      <c r="AD17" s="506"/>
      <c r="AE17" s="506"/>
      <c r="AF17" s="506"/>
      <c r="AG17" s="506"/>
      <c r="AH17" s="506"/>
      <c r="AI17" s="506"/>
      <c r="AJ17" s="506"/>
      <c r="AK17" s="506"/>
      <c r="AM17" s="10">
        <v>1781400</v>
      </c>
      <c r="AO17" s="10">
        <v>605000</v>
      </c>
    </row>
    <row r="18" spans="1:41" x14ac:dyDescent="0.15">
      <c r="B18" s="506"/>
      <c r="C18" s="506"/>
      <c r="D18" s="506"/>
      <c r="E18" s="506"/>
      <c r="F18" s="506"/>
      <c r="G18" s="506"/>
      <c r="H18" s="506"/>
      <c r="I18" s="506"/>
      <c r="J18" s="506"/>
      <c r="K18" s="506"/>
      <c r="L18" s="506"/>
      <c r="M18" s="506"/>
      <c r="N18" s="506"/>
      <c r="O18" s="506"/>
      <c r="P18" s="506"/>
      <c r="Q18" s="506"/>
      <c r="R18" s="506"/>
      <c r="S18" s="506"/>
      <c r="T18" s="506"/>
      <c r="U18" s="506"/>
      <c r="V18" s="506"/>
      <c r="W18" s="506"/>
      <c r="X18" s="506"/>
      <c r="Y18" s="506"/>
      <c r="Z18" s="506"/>
      <c r="AA18" s="506"/>
      <c r="AB18" s="506"/>
      <c r="AC18" s="506"/>
      <c r="AD18" s="506"/>
      <c r="AE18" s="506"/>
      <c r="AF18" s="506"/>
      <c r="AG18" s="506"/>
      <c r="AH18" s="506"/>
      <c r="AI18" s="506"/>
      <c r="AJ18" s="506"/>
      <c r="AK18" s="506"/>
      <c r="AM18" s="10">
        <v>238600</v>
      </c>
      <c r="AO18" s="10">
        <v>729719</v>
      </c>
    </row>
    <row r="19" spans="1:41" x14ac:dyDescent="0.15">
      <c r="B19" s="506"/>
      <c r="C19" s="506"/>
      <c r="D19" s="506"/>
      <c r="E19" s="506"/>
      <c r="F19" s="506"/>
      <c r="G19" s="506"/>
      <c r="H19" s="506"/>
      <c r="I19" s="506"/>
      <c r="J19" s="506"/>
      <c r="K19" s="506"/>
      <c r="L19" s="506"/>
      <c r="M19" s="506"/>
      <c r="N19" s="506"/>
      <c r="O19" s="506"/>
      <c r="P19" s="506"/>
      <c r="Q19" s="506"/>
      <c r="R19" s="506"/>
      <c r="S19" s="506"/>
      <c r="T19" s="506"/>
      <c r="U19" s="506"/>
      <c r="V19" s="506"/>
      <c r="W19" s="506"/>
      <c r="X19" s="506"/>
      <c r="Y19" s="506"/>
      <c r="Z19" s="506"/>
      <c r="AA19" s="506"/>
      <c r="AB19" s="506"/>
      <c r="AC19" s="506"/>
      <c r="AD19" s="506"/>
      <c r="AE19" s="506"/>
      <c r="AF19" s="506"/>
      <c r="AG19" s="506"/>
      <c r="AH19" s="506"/>
      <c r="AI19" s="506"/>
      <c r="AJ19" s="506"/>
      <c r="AK19" s="506"/>
      <c r="AM19" s="10">
        <f>SUM(AM17:AM18)</f>
        <v>2020000</v>
      </c>
      <c r="AO19" s="10">
        <f>AO18-AO17</f>
        <v>124719</v>
      </c>
    </row>
    <row r="20" spans="1:41" x14ac:dyDescent="0.15">
      <c r="B20" s="506"/>
      <c r="C20" s="506"/>
      <c r="D20" s="506"/>
      <c r="E20" s="506"/>
      <c r="F20" s="506"/>
      <c r="G20" s="506"/>
      <c r="H20" s="506"/>
      <c r="I20" s="506"/>
      <c r="J20" s="506"/>
      <c r="K20" s="506"/>
      <c r="L20" s="506"/>
      <c r="M20" s="506"/>
      <c r="N20" s="506"/>
      <c r="O20" s="506"/>
      <c r="P20" s="506"/>
      <c r="Q20" s="506"/>
      <c r="R20" s="506"/>
      <c r="S20" s="506"/>
      <c r="T20" s="506"/>
      <c r="U20" s="506"/>
      <c r="V20" s="506"/>
      <c r="W20" s="506"/>
      <c r="X20" s="506"/>
      <c r="Y20" s="506"/>
      <c r="Z20" s="506"/>
      <c r="AA20" s="506"/>
      <c r="AB20" s="506"/>
      <c r="AC20" s="506"/>
      <c r="AD20" s="506"/>
      <c r="AE20" s="506"/>
      <c r="AF20" s="506"/>
      <c r="AG20" s="506"/>
      <c r="AH20" s="506"/>
      <c r="AI20" s="506"/>
      <c r="AJ20" s="506"/>
      <c r="AK20" s="506"/>
    </row>
    <row r="21" spans="1:41" x14ac:dyDescent="0.15">
      <c r="B21" s="254" t="s">
        <v>207</v>
      </c>
      <c r="C21" s="254"/>
      <c r="D21" s="254"/>
      <c r="E21" s="254"/>
      <c r="F21" s="254"/>
      <c r="G21" s="254"/>
      <c r="H21" s="254"/>
      <c r="I21" s="254"/>
      <c r="J21" s="254"/>
      <c r="K21" s="254" t="s">
        <v>206</v>
      </c>
      <c r="L21" s="254"/>
      <c r="M21" s="254"/>
      <c r="N21" s="254"/>
      <c r="O21" s="254"/>
      <c r="P21" s="254"/>
      <c r="Q21" s="254"/>
      <c r="R21" s="254"/>
      <c r="S21" s="254"/>
      <c r="T21" s="254" t="s">
        <v>205</v>
      </c>
      <c r="U21" s="254"/>
      <c r="V21" s="254"/>
      <c r="W21" s="254"/>
      <c r="X21" s="254"/>
      <c r="Y21" s="254"/>
      <c r="Z21" s="254"/>
      <c r="AA21" s="254"/>
      <c r="AB21" s="254"/>
      <c r="AC21" s="512" t="s">
        <v>198</v>
      </c>
      <c r="AD21" s="512"/>
      <c r="AE21" s="512"/>
      <c r="AF21" s="512"/>
      <c r="AG21" s="512"/>
      <c r="AH21" s="512"/>
      <c r="AI21" s="512"/>
      <c r="AJ21" s="512"/>
      <c r="AK21" s="512"/>
    </row>
    <row r="23" spans="1:41" ht="19.5" x14ac:dyDescent="0.15">
      <c r="A23" s="509" t="s">
        <v>204</v>
      </c>
      <c r="B23" s="509"/>
      <c r="C23" s="509"/>
      <c r="D23" s="509"/>
      <c r="E23" s="509"/>
      <c r="F23" s="509"/>
      <c r="G23" s="509"/>
      <c r="H23" s="509"/>
      <c r="I23" s="509"/>
      <c r="J23" s="509"/>
      <c r="K23" s="509"/>
      <c r="L23" s="509"/>
      <c r="M23" s="509"/>
      <c r="N23" s="509"/>
      <c r="O23" s="509"/>
      <c r="P23" s="509"/>
      <c r="Q23" s="509"/>
      <c r="R23" s="509"/>
      <c r="S23" s="509"/>
      <c r="T23" s="509"/>
      <c r="U23" s="509"/>
      <c r="V23" s="509"/>
      <c r="W23" s="509"/>
      <c r="X23" s="509"/>
      <c r="Y23" s="509"/>
      <c r="Z23" s="509"/>
      <c r="AA23" s="509"/>
      <c r="AB23" s="509"/>
      <c r="AC23" s="509"/>
      <c r="AD23" s="509"/>
      <c r="AE23" s="509"/>
      <c r="AF23" s="509"/>
      <c r="AG23" s="509"/>
      <c r="AH23" s="509"/>
      <c r="AI23" s="509"/>
      <c r="AJ23" s="509"/>
      <c r="AK23" s="509"/>
    </row>
    <row r="24" spans="1:41" x14ac:dyDescent="0.15">
      <c r="B24" s="510" t="s">
        <v>203</v>
      </c>
      <c r="C24" s="510"/>
      <c r="D24" s="510"/>
      <c r="E24" s="510"/>
      <c r="F24" s="510"/>
      <c r="G24" s="510"/>
      <c r="H24" s="510"/>
      <c r="I24" s="510"/>
      <c r="J24" s="510"/>
      <c r="K24" s="254" t="s">
        <v>195</v>
      </c>
      <c r="L24" s="254"/>
      <c r="M24" s="254"/>
      <c r="N24" s="254"/>
      <c r="O24" s="254"/>
      <c r="P24" s="254"/>
      <c r="Q24" s="254"/>
      <c r="R24" s="254"/>
      <c r="S24" s="254"/>
      <c r="T24" s="254" t="s">
        <v>194</v>
      </c>
      <c r="U24" s="254"/>
      <c r="V24" s="254"/>
      <c r="W24" s="254"/>
      <c r="X24" s="254"/>
      <c r="Y24" s="254"/>
      <c r="Z24" s="254"/>
      <c r="AA24" s="254"/>
      <c r="AB24" s="254"/>
      <c r="AC24" s="254" t="s">
        <v>278</v>
      </c>
      <c r="AD24" s="254"/>
      <c r="AE24" s="254"/>
      <c r="AF24" s="254"/>
      <c r="AG24" s="254"/>
      <c r="AH24" s="254"/>
      <c r="AI24" s="254"/>
      <c r="AJ24" s="254"/>
      <c r="AK24" s="254"/>
    </row>
    <row r="25" spans="1:41" x14ac:dyDescent="0.15">
      <c r="B25" s="506" t="s">
        <v>202</v>
      </c>
      <c r="C25" s="506"/>
      <c r="D25" s="506"/>
      <c r="E25" s="506"/>
      <c r="F25" s="506"/>
      <c r="G25" s="506"/>
      <c r="H25" s="506"/>
      <c r="I25" s="506"/>
      <c r="J25" s="506"/>
      <c r="K25" s="511">
        <v>2020000</v>
      </c>
      <c r="L25" s="511">
        <f t="shared" ref="L25:S25" si="0">SUM(L23:L24)</f>
        <v>0</v>
      </c>
      <c r="M25" s="511">
        <f t="shared" si="0"/>
        <v>0</v>
      </c>
      <c r="N25" s="511">
        <f t="shared" si="0"/>
        <v>0</v>
      </c>
      <c r="O25" s="511">
        <f t="shared" si="0"/>
        <v>0</v>
      </c>
      <c r="P25" s="511">
        <f t="shared" si="0"/>
        <v>0</v>
      </c>
      <c r="Q25" s="511">
        <f t="shared" si="0"/>
        <v>0</v>
      </c>
      <c r="R25" s="511">
        <f t="shared" si="0"/>
        <v>0</v>
      </c>
      <c r="S25" s="511">
        <f t="shared" si="0"/>
        <v>0</v>
      </c>
      <c r="T25" s="511">
        <v>1874761</v>
      </c>
      <c r="U25" s="511"/>
      <c r="V25" s="511"/>
      <c r="W25" s="511"/>
      <c r="X25" s="511"/>
      <c r="Y25" s="511"/>
      <c r="Z25" s="511"/>
      <c r="AA25" s="511"/>
      <c r="AB25" s="511"/>
      <c r="AC25" s="513">
        <v>1874761</v>
      </c>
      <c r="AD25" s="514"/>
      <c r="AE25" s="514"/>
      <c r="AF25" s="514"/>
      <c r="AG25" s="514"/>
      <c r="AH25" s="514"/>
      <c r="AI25" s="514"/>
      <c r="AJ25" s="514"/>
      <c r="AK25" s="515"/>
    </row>
    <row r="26" spans="1:41" x14ac:dyDescent="0.15">
      <c r="B26" s="506" t="s">
        <v>201</v>
      </c>
      <c r="C26" s="506"/>
      <c r="D26" s="506"/>
      <c r="E26" s="506"/>
      <c r="F26" s="506"/>
      <c r="G26" s="506"/>
      <c r="H26" s="506"/>
      <c r="I26" s="506"/>
      <c r="J26" s="506"/>
      <c r="K26" s="511"/>
      <c r="L26" s="511"/>
      <c r="M26" s="511"/>
      <c r="N26" s="511"/>
      <c r="O26" s="511"/>
      <c r="P26" s="511"/>
      <c r="Q26" s="511"/>
      <c r="R26" s="511"/>
      <c r="S26" s="511"/>
      <c r="T26" s="511"/>
      <c r="U26" s="511"/>
      <c r="V26" s="511"/>
      <c r="W26" s="511"/>
      <c r="X26" s="511"/>
      <c r="Y26" s="511"/>
      <c r="Z26" s="511"/>
      <c r="AA26" s="511"/>
      <c r="AB26" s="511"/>
      <c r="AC26" s="516"/>
      <c r="AD26" s="517"/>
      <c r="AE26" s="517"/>
      <c r="AF26" s="517"/>
      <c r="AG26" s="517"/>
      <c r="AH26" s="517"/>
      <c r="AI26" s="517"/>
      <c r="AJ26" s="517"/>
      <c r="AK26" s="518"/>
    </row>
    <row r="27" spans="1:41" x14ac:dyDescent="0.15">
      <c r="B27" s="506" t="s">
        <v>200</v>
      </c>
      <c r="C27" s="506"/>
      <c r="D27" s="506"/>
      <c r="E27" s="506"/>
      <c r="F27" s="506"/>
      <c r="G27" s="506"/>
      <c r="H27" s="506"/>
      <c r="I27" s="506"/>
      <c r="J27" s="506"/>
      <c r="K27" s="511"/>
      <c r="L27" s="511"/>
      <c r="M27" s="511"/>
      <c r="N27" s="511"/>
      <c r="O27" s="511"/>
      <c r="P27" s="511"/>
      <c r="Q27" s="511"/>
      <c r="R27" s="511"/>
      <c r="S27" s="511"/>
      <c r="T27" s="511"/>
      <c r="U27" s="511"/>
      <c r="V27" s="511"/>
      <c r="W27" s="511"/>
      <c r="X27" s="511"/>
      <c r="Y27" s="511"/>
      <c r="Z27" s="511"/>
      <c r="AA27" s="511"/>
      <c r="AB27" s="511"/>
      <c r="AC27" s="516"/>
      <c r="AD27" s="517"/>
      <c r="AE27" s="517"/>
      <c r="AF27" s="517"/>
      <c r="AG27" s="517"/>
      <c r="AH27" s="517"/>
      <c r="AI27" s="517"/>
      <c r="AJ27" s="517"/>
      <c r="AK27" s="518"/>
    </row>
    <row r="28" spans="1:41" x14ac:dyDescent="0.15">
      <c r="B28" s="506" t="s">
        <v>199</v>
      </c>
      <c r="C28" s="506"/>
      <c r="D28" s="506"/>
      <c r="E28" s="506"/>
      <c r="F28" s="506"/>
      <c r="G28" s="506"/>
      <c r="H28" s="506"/>
      <c r="I28" s="506"/>
      <c r="J28" s="506"/>
      <c r="K28" s="511"/>
      <c r="L28" s="511"/>
      <c r="M28" s="511"/>
      <c r="N28" s="511"/>
      <c r="O28" s="511"/>
      <c r="P28" s="511"/>
      <c r="Q28" s="511"/>
      <c r="R28" s="511"/>
      <c r="S28" s="511"/>
      <c r="T28" s="511"/>
      <c r="U28" s="511"/>
      <c r="V28" s="511"/>
      <c r="W28" s="511"/>
      <c r="X28" s="511"/>
      <c r="Y28" s="511"/>
      <c r="Z28" s="511"/>
      <c r="AA28" s="511"/>
      <c r="AB28" s="511"/>
      <c r="AC28" s="519"/>
      <c r="AD28" s="520"/>
      <c r="AE28" s="520"/>
      <c r="AF28" s="520"/>
      <c r="AG28" s="520"/>
      <c r="AH28" s="520"/>
      <c r="AI28" s="520"/>
      <c r="AJ28" s="520"/>
      <c r="AK28" s="521"/>
    </row>
    <row r="29" spans="1:41" x14ac:dyDescent="0.15">
      <c r="B29" s="510" t="s">
        <v>198</v>
      </c>
      <c r="C29" s="510"/>
      <c r="D29" s="510"/>
      <c r="E29" s="510"/>
      <c r="F29" s="510"/>
      <c r="G29" s="510"/>
      <c r="H29" s="510"/>
      <c r="I29" s="510"/>
      <c r="J29" s="510"/>
      <c r="K29" s="254" t="s">
        <v>195</v>
      </c>
      <c r="L29" s="254"/>
      <c r="M29" s="254"/>
      <c r="N29" s="254"/>
      <c r="O29" s="254"/>
      <c r="P29" s="254"/>
      <c r="Q29" s="254"/>
      <c r="R29" s="254"/>
      <c r="S29" s="254"/>
      <c r="T29" s="254" t="s">
        <v>194</v>
      </c>
      <c r="U29" s="254"/>
      <c r="V29" s="254"/>
      <c r="W29" s="254"/>
      <c r="X29" s="254"/>
      <c r="Y29" s="254"/>
      <c r="Z29" s="254"/>
      <c r="AA29" s="254"/>
      <c r="AB29" s="254"/>
      <c r="AC29" s="254" t="s">
        <v>278</v>
      </c>
      <c r="AD29" s="254"/>
      <c r="AE29" s="254"/>
      <c r="AF29" s="254"/>
      <c r="AG29" s="254"/>
      <c r="AH29" s="254"/>
      <c r="AI29" s="254"/>
      <c r="AJ29" s="254"/>
      <c r="AK29" s="254"/>
    </row>
    <row r="30" spans="1:41" x14ac:dyDescent="0.15">
      <c r="B30" s="506" t="s">
        <v>193</v>
      </c>
      <c r="C30" s="506"/>
      <c r="D30" s="506"/>
      <c r="E30" s="506"/>
      <c r="F30" s="506"/>
      <c r="G30" s="506"/>
      <c r="H30" s="506"/>
      <c r="I30" s="506"/>
      <c r="J30" s="506"/>
      <c r="K30" s="506"/>
      <c r="L30" s="506"/>
      <c r="M30" s="506"/>
      <c r="N30" s="506"/>
      <c r="O30" s="506"/>
      <c r="P30" s="506"/>
      <c r="Q30" s="506"/>
      <c r="R30" s="506"/>
      <c r="S30" s="506"/>
      <c r="T30" s="506"/>
      <c r="U30" s="506"/>
      <c r="V30" s="506"/>
      <c r="W30" s="506"/>
      <c r="X30" s="506"/>
      <c r="Y30" s="506"/>
      <c r="Z30" s="506"/>
      <c r="AA30" s="506"/>
      <c r="AB30" s="506"/>
      <c r="AC30" s="506"/>
      <c r="AD30" s="506"/>
      <c r="AE30" s="506"/>
      <c r="AF30" s="506"/>
      <c r="AG30" s="506"/>
      <c r="AH30" s="506"/>
      <c r="AI30" s="506"/>
      <c r="AJ30" s="506"/>
      <c r="AK30" s="506"/>
    </row>
    <row r="31" spans="1:41" x14ac:dyDescent="0.15">
      <c r="B31" s="506" t="s">
        <v>197</v>
      </c>
      <c r="C31" s="506"/>
      <c r="D31" s="506"/>
      <c r="E31" s="506"/>
      <c r="F31" s="506"/>
      <c r="G31" s="506"/>
      <c r="H31" s="506"/>
      <c r="I31" s="506"/>
      <c r="J31" s="506"/>
      <c r="K31" s="506"/>
      <c r="L31" s="506"/>
      <c r="M31" s="506"/>
      <c r="N31" s="506"/>
      <c r="O31" s="506"/>
      <c r="P31" s="506"/>
      <c r="Q31" s="506"/>
      <c r="R31" s="506"/>
      <c r="S31" s="506"/>
      <c r="T31" s="506"/>
      <c r="U31" s="506"/>
      <c r="V31" s="506"/>
      <c r="W31" s="506"/>
      <c r="X31" s="506"/>
      <c r="Y31" s="506"/>
      <c r="Z31" s="506"/>
      <c r="AA31" s="506"/>
      <c r="AB31" s="506"/>
      <c r="AC31" s="506"/>
      <c r="AD31" s="506"/>
      <c r="AE31" s="506"/>
      <c r="AF31" s="506"/>
      <c r="AG31" s="506"/>
      <c r="AH31" s="506"/>
      <c r="AI31" s="506"/>
      <c r="AJ31" s="506"/>
      <c r="AK31" s="506"/>
    </row>
    <row r="32" spans="1:41" x14ac:dyDescent="0.15">
      <c r="B32" s="510" t="s">
        <v>196</v>
      </c>
      <c r="C32" s="510"/>
      <c r="D32" s="510"/>
      <c r="E32" s="510"/>
      <c r="F32" s="510"/>
      <c r="G32" s="510"/>
      <c r="H32" s="510"/>
      <c r="I32" s="510"/>
      <c r="J32" s="510"/>
      <c r="K32" s="254" t="s">
        <v>195</v>
      </c>
      <c r="L32" s="254"/>
      <c r="M32" s="254"/>
      <c r="N32" s="254"/>
      <c r="O32" s="254"/>
      <c r="P32" s="254"/>
      <c r="Q32" s="254"/>
      <c r="R32" s="254"/>
      <c r="S32" s="254"/>
      <c r="T32" s="254" t="s">
        <v>194</v>
      </c>
      <c r="U32" s="254"/>
      <c r="V32" s="254"/>
      <c r="W32" s="254"/>
      <c r="X32" s="254"/>
      <c r="Y32" s="254"/>
      <c r="Z32" s="254"/>
      <c r="AA32" s="254"/>
      <c r="AB32" s="254"/>
      <c r="AC32" s="254" t="s">
        <v>279</v>
      </c>
      <c r="AD32" s="254"/>
      <c r="AE32" s="254"/>
      <c r="AF32" s="254"/>
      <c r="AG32" s="254"/>
      <c r="AH32" s="254"/>
      <c r="AI32" s="254"/>
      <c r="AJ32" s="254"/>
      <c r="AK32" s="254"/>
    </row>
    <row r="33" spans="2:37" x14ac:dyDescent="0.15">
      <c r="B33" s="506" t="s">
        <v>202</v>
      </c>
      <c r="C33" s="506"/>
      <c r="D33" s="506"/>
      <c r="E33" s="506"/>
      <c r="F33" s="506"/>
      <c r="G33" s="506"/>
      <c r="H33" s="506"/>
      <c r="I33" s="506"/>
      <c r="J33" s="506"/>
      <c r="K33" s="511">
        <v>605000</v>
      </c>
      <c r="L33" s="511"/>
      <c r="M33" s="511"/>
      <c r="N33" s="511"/>
      <c r="O33" s="511"/>
      <c r="P33" s="511"/>
      <c r="Q33" s="511"/>
      <c r="R33" s="511"/>
      <c r="S33" s="511"/>
      <c r="T33" s="511">
        <v>750239</v>
      </c>
      <c r="U33" s="511"/>
      <c r="V33" s="511"/>
      <c r="W33" s="511"/>
      <c r="X33" s="511"/>
      <c r="Y33" s="511"/>
      <c r="Z33" s="511"/>
      <c r="AA33" s="511"/>
      <c r="AB33" s="511"/>
      <c r="AC33" s="511">
        <v>750239</v>
      </c>
      <c r="AD33" s="511"/>
      <c r="AE33" s="511"/>
      <c r="AF33" s="511"/>
      <c r="AG33" s="511"/>
      <c r="AH33" s="511"/>
      <c r="AI33" s="511"/>
      <c r="AJ33" s="511"/>
      <c r="AK33" s="511"/>
    </row>
    <row r="34" spans="2:37" x14ac:dyDescent="0.15">
      <c r="B34" s="235" t="s">
        <v>192</v>
      </c>
      <c r="C34" s="235"/>
      <c r="D34" s="235"/>
      <c r="E34" s="235"/>
      <c r="F34" s="235"/>
      <c r="G34" s="235"/>
      <c r="H34" s="235"/>
      <c r="I34" s="235"/>
      <c r="J34" s="235"/>
      <c r="K34" s="235"/>
      <c r="L34" s="235"/>
      <c r="M34" s="235"/>
      <c r="N34" s="235"/>
      <c r="O34" s="235"/>
      <c r="P34" s="235"/>
      <c r="Q34" s="235"/>
      <c r="R34" s="235"/>
      <c r="S34" s="235"/>
      <c r="T34" s="235"/>
      <c r="U34" s="235"/>
      <c r="V34" s="235"/>
      <c r="W34" s="235"/>
      <c r="X34" s="235"/>
      <c r="Y34" s="235"/>
      <c r="Z34" s="235"/>
      <c r="AA34" s="235"/>
      <c r="AB34" s="235"/>
      <c r="AC34" s="235"/>
      <c r="AD34" s="235"/>
      <c r="AE34" s="235"/>
      <c r="AF34" s="235"/>
      <c r="AG34" s="235"/>
      <c r="AH34" s="235"/>
      <c r="AI34" s="235"/>
      <c r="AJ34" s="235"/>
      <c r="AK34" s="235"/>
    </row>
  </sheetData>
  <mergeCells count="100">
    <mergeCell ref="B34:AK34"/>
    <mergeCell ref="B32:J32"/>
    <mergeCell ref="K32:S32"/>
    <mergeCell ref="T32:AB32"/>
    <mergeCell ref="AC32:AK32"/>
    <mergeCell ref="B33:J33"/>
    <mergeCell ref="K33:S33"/>
    <mergeCell ref="T33:AB33"/>
    <mergeCell ref="AC33:AK33"/>
    <mergeCell ref="B29:J29"/>
    <mergeCell ref="K29:S29"/>
    <mergeCell ref="T29:AB29"/>
    <mergeCell ref="AC29:AK29"/>
    <mergeCell ref="B30:J30"/>
    <mergeCell ref="K30:S30"/>
    <mergeCell ref="T30:AB30"/>
    <mergeCell ref="AC30:AK31"/>
    <mergeCell ref="B31:J31"/>
    <mergeCell ref="K31:S31"/>
    <mergeCell ref="T31:AB31"/>
    <mergeCell ref="B25:J25"/>
    <mergeCell ref="K25:S25"/>
    <mergeCell ref="T25:AB25"/>
    <mergeCell ref="AC25:AK28"/>
    <mergeCell ref="B26:J26"/>
    <mergeCell ref="K26:S26"/>
    <mergeCell ref="T26:AB26"/>
    <mergeCell ref="B27:J27"/>
    <mergeCell ref="K27:S27"/>
    <mergeCell ref="T27:AB27"/>
    <mergeCell ref="B28:J28"/>
    <mergeCell ref="K28:S28"/>
    <mergeCell ref="T28:AB28"/>
    <mergeCell ref="B21:J21"/>
    <mergeCell ref="K21:S21"/>
    <mergeCell ref="T21:AB21"/>
    <mergeCell ref="AC21:AK21"/>
    <mergeCell ref="A23:AK23"/>
    <mergeCell ref="B18:J18"/>
    <mergeCell ref="K18:S18"/>
    <mergeCell ref="T18:AB18"/>
    <mergeCell ref="AC18:AK18"/>
    <mergeCell ref="B24:J24"/>
    <mergeCell ref="K24:S24"/>
    <mergeCell ref="T24:AB24"/>
    <mergeCell ref="AC24:AK24"/>
    <mergeCell ref="B19:J19"/>
    <mergeCell ref="K19:S19"/>
    <mergeCell ref="T19:AB19"/>
    <mergeCell ref="AC19:AK19"/>
    <mergeCell ref="B20:J20"/>
    <mergeCell ref="K20:S20"/>
    <mergeCell ref="T20:AB20"/>
    <mergeCell ref="AC20:AK20"/>
    <mergeCell ref="A15:AK15"/>
    <mergeCell ref="B17:J17"/>
    <mergeCell ref="K17:S17"/>
    <mergeCell ref="T17:AB17"/>
    <mergeCell ref="AC17:AK17"/>
    <mergeCell ref="B16:J16"/>
    <mergeCell ref="K16:S16"/>
    <mergeCell ref="T16:AB16"/>
    <mergeCell ref="AC16:AK16"/>
    <mergeCell ref="B11:J11"/>
    <mergeCell ref="K11:S11"/>
    <mergeCell ref="T11:AB11"/>
    <mergeCell ref="AC11:AK11"/>
    <mergeCell ref="B12:J12"/>
    <mergeCell ref="K12:S12"/>
    <mergeCell ref="T12:AB12"/>
    <mergeCell ref="AC12:AK12"/>
    <mergeCell ref="B13:J13"/>
    <mergeCell ref="K13:S13"/>
    <mergeCell ref="T13:AB13"/>
    <mergeCell ref="AC13:AK13"/>
    <mergeCell ref="B9:J9"/>
    <mergeCell ref="K9:S9"/>
    <mergeCell ref="T9:AB9"/>
    <mergeCell ref="AC9:AK9"/>
    <mergeCell ref="B10:J10"/>
    <mergeCell ref="K10:S10"/>
    <mergeCell ref="T10:AB10"/>
    <mergeCell ref="AC10:AK10"/>
    <mergeCell ref="B7:J7"/>
    <mergeCell ref="K7:S7"/>
    <mergeCell ref="T7:AB7"/>
    <mergeCell ref="AC7:AK7"/>
    <mergeCell ref="B8:J8"/>
    <mergeCell ref="K8:S8"/>
    <mergeCell ref="T8:AB8"/>
    <mergeCell ref="AC8:AK8"/>
    <mergeCell ref="B6:J6"/>
    <mergeCell ref="K6:S6"/>
    <mergeCell ref="T6:AB6"/>
    <mergeCell ref="AC6:AK6"/>
    <mergeCell ref="A1:H1"/>
    <mergeCell ref="V1:AK2"/>
    <mergeCell ref="C3:AK3"/>
    <mergeCell ref="M4:AK4"/>
    <mergeCell ref="A5:AG5"/>
  </mergeCells>
  <phoneticPr fontId="1"/>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1"/>
  <sheetViews>
    <sheetView zoomScale="87" zoomScaleNormal="87" workbookViewId="0">
      <selection activeCell="D24" sqref="D24:G24"/>
    </sheetView>
  </sheetViews>
  <sheetFormatPr defaultColWidth="9" defaultRowHeight="18" x14ac:dyDescent="0.15"/>
  <cols>
    <col min="1" max="1" customWidth="true" style="10" width="3.75"/>
    <col min="2" max="3" customWidth="true" style="10" width="4.875"/>
    <col min="4" max="37" customWidth="true" style="10" width="2.25"/>
    <col min="38" max="16384" style="10" width="9.0"/>
  </cols>
  <sheetData>
    <row r="1" spans="1:37" x14ac:dyDescent="0.15">
      <c r="A1" s="27" t="s">
        <v>371</v>
      </c>
      <c r="B1" s="27"/>
      <c r="C1" s="27"/>
      <c r="D1" s="27"/>
    </row>
    <row r="2" spans="1:37" x14ac:dyDescent="0.15">
      <c r="A2" s="126"/>
      <c r="B2" s="126"/>
      <c r="C2" s="126"/>
      <c r="D2" s="126"/>
    </row>
    <row r="3" spans="1:37" s="11" customFormat="1" ht="24" x14ac:dyDescent="0.15">
      <c r="B3" s="687" t="s">
        <v>21</v>
      </c>
      <c r="C3" s="687"/>
      <c r="D3" s="687"/>
      <c r="E3" s="303">
        <v>7</v>
      </c>
      <c r="F3" s="303"/>
      <c r="G3" s="303" t="s">
        <v>24</v>
      </c>
      <c r="H3" s="303"/>
      <c r="I3" s="303"/>
      <c r="K3" s="688" t="s">
        <v>162</v>
      </c>
      <c r="L3" s="688"/>
      <c r="M3" s="688"/>
      <c r="N3" s="688"/>
      <c r="O3" s="688"/>
      <c r="P3" s="688"/>
      <c r="Q3" s="688"/>
      <c r="R3" s="688"/>
      <c r="S3" s="688"/>
      <c r="T3" s="688"/>
      <c r="U3" s="688"/>
      <c r="V3" s="688"/>
      <c r="W3" s="688"/>
      <c r="X3" s="688"/>
      <c r="Y3" s="688"/>
      <c r="Z3" s="688"/>
      <c r="AA3" s="688"/>
      <c r="AB3" s="688"/>
      <c r="AC3" s="688"/>
      <c r="AD3" s="688"/>
      <c r="AE3" s="688"/>
      <c r="AF3" s="688"/>
      <c r="AG3" s="688"/>
      <c r="AH3" s="688"/>
      <c r="AI3" s="688"/>
      <c r="AJ3" s="688"/>
      <c r="AK3" s="688"/>
    </row>
    <row r="4" spans="1:37" x14ac:dyDescent="0.15">
      <c r="A4" s="128"/>
      <c r="B4" s="128"/>
      <c r="C4" s="128"/>
      <c r="D4" s="128"/>
    </row>
    <row r="5" spans="1:37" x14ac:dyDescent="0.15">
      <c r="A5" s="689" t="s">
        <v>123</v>
      </c>
      <c r="B5" s="690"/>
      <c r="C5" s="691"/>
      <c r="D5" s="689" t="s">
        <v>294</v>
      </c>
      <c r="E5" s="690"/>
      <c r="F5" s="690"/>
      <c r="G5" s="690"/>
      <c r="H5" s="690"/>
      <c r="I5" s="690"/>
      <c r="J5" s="690"/>
      <c r="K5" s="690"/>
      <c r="L5" s="690"/>
      <c r="M5" s="690"/>
      <c r="N5" s="690"/>
      <c r="O5" s="690"/>
      <c r="P5" s="690"/>
      <c r="Q5" s="690"/>
      <c r="R5" s="690"/>
      <c r="S5" s="690"/>
      <c r="T5" s="690"/>
      <c r="U5" s="690"/>
      <c r="V5" s="690"/>
      <c r="W5" s="690"/>
      <c r="X5" s="690"/>
      <c r="Y5" s="690"/>
      <c r="Z5" s="690"/>
      <c r="AA5" s="690"/>
      <c r="AB5" s="690"/>
      <c r="AC5" s="690"/>
      <c r="AD5" s="690"/>
      <c r="AE5" s="690"/>
      <c r="AF5" s="690"/>
      <c r="AG5" s="690"/>
      <c r="AH5" s="690"/>
      <c r="AI5" s="690"/>
      <c r="AJ5" s="690"/>
      <c r="AK5" s="691"/>
    </row>
    <row r="6" spans="1:37" x14ac:dyDescent="0.15">
      <c r="A6" s="692"/>
      <c r="B6" s="693"/>
      <c r="C6" s="694"/>
      <c r="D6" s="692"/>
      <c r="E6" s="693"/>
      <c r="F6" s="693"/>
      <c r="G6" s="693"/>
      <c r="H6" s="693"/>
      <c r="I6" s="693"/>
      <c r="J6" s="693"/>
      <c r="K6" s="693"/>
      <c r="L6" s="693"/>
      <c r="M6" s="693"/>
      <c r="N6" s="693"/>
      <c r="O6" s="693"/>
      <c r="P6" s="693"/>
      <c r="Q6" s="693"/>
      <c r="R6" s="693"/>
      <c r="S6" s="693"/>
      <c r="T6" s="693"/>
      <c r="U6" s="693"/>
      <c r="V6" s="693"/>
      <c r="W6" s="693"/>
      <c r="X6" s="693"/>
      <c r="Y6" s="693"/>
      <c r="Z6" s="693"/>
      <c r="AA6" s="693"/>
      <c r="AB6" s="693"/>
      <c r="AC6" s="693"/>
      <c r="AD6" s="693"/>
      <c r="AE6" s="693"/>
      <c r="AF6" s="693"/>
      <c r="AG6" s="693"/>
      <c r="AH6" s="693"/>
      <c r="AI6" s="693"/>
      <c r="AJ6" s="693"/>
      <c r="AK6" s="694"/>
    </row>
    <row r="7" spans="1:37" x14ac:dyDescent="0.15">
      <c r="A7" s="700" t="s">
        <v>53</v>
      </c>
      <c r="B7" s="701"/>
      <c r="C7" s="702"/>
      <c r="D7" s="706" t="s">
        <v>157</v>
      </c>
      <c r="E7" s="707"/>
      <c r="F7" s="707"/>
      <c r="G7" s="707"/>
      <c r="H7" s="707"/>
      <c r="I7" s="707"/>
      <c r="J7" s="707"/>
      <c r="K7" s="707"/>
      <c r="L7" s="707"/>
      <c r="M7" s="707"/>
      <c r="N7" s="707"/>
      <c r="O7" s="707"/>
      <c r="P7" s="707"/>
      <c r="Q7" s="707"/>
      <c r="R7" s="707"/>
      <c r="S7" s="707"/>
      <c r="T7" s="708"/>
      <c r="U7" s="709" t="s">
        <v>157</v>
      </c>
      <c r="V7" s="710"/>
      <c r="W7" s="710"/>
      <c r="X7" s="710"/>
      <c r="Y7" s="710"/>
      <c r="Z7" s="710"/>
      <c r="AA7" s="710"/>
      <c r="AB7" s="710"/>
      <c r="AC7" s="710"/>
      <c r="AD7" s="710"/>
      <c r="AE7" s="710"/>
      <c r="AF7" s="710"/>
      <c r="AG7" s="710"/>
      <c r="AH7" s="710"/>
      <c r="AI7" s="710"/>
      <c r="AJ7" s="710"/>
      <c r="AK7" s="711"/>
    </row>
    <row r="8" spans="1:37" ht="36" customHeight="1" x14ac:dyDescent="0.15">
      <c r="A8" s="703"/>
      <c r="B8" s="704"/>
      <c r="C8" s="705"/>
      <c r="D8" s="712" t="s">
        <v>156</v>
      </c>
      <c r="E8" s="713"/>
      <c r="F8" s="713"/>
      <c r="G8" s="713"/>
      <c r="H8" s="713"/>
      <c r="I8" s="713"/>
      <c r="J8" s="713"/>
      <c r="K8" s="713"/>
      <c r="L8" s="713"/>
      <c r="M8" s="713"/>
      <c r="N8" s="713"/>
      <c r="O8" s="713"/>
      <c r="P8" s="713"/>
      <c r="Q8" s="713"/>
      <c r="R8" s="713"/>
      <c r="S8" s="713"/>
      <c r="T8" s="714"/>
      <c r="U8" s="712" t="s">
        <v>156</v>
      </c>
      <c r="V8" s="713"/>
      <c r="W8" s="713"/>
      <c r="X8" s="713"/>
      <c r="Y8" s="713"/>
      <c r="Z8" s="713"/>
      <c r="AA8" s="713"/>
      <c r="AB8" s="713"/>
      <c r="AC8" s="713"/>
      <c r="AD8" s="713"/>
      <c r="AE8" s="713"/>
      <c r="AF8" s="713"/>
      <c r="AG8" s="713"/>
      <c r="AH8" s="713"/>
      <c r="AI8" s="713"/>
      <c r="AJ8" s="713"/>
      <c r="AK8" s="714"/>
    </row>
    <row r="9" spans="1:37" ht="171" customHeight="1" x14ac:dyDescent="0.15">
      <c r="A9" s="723" t="s">
        <v>57</v>
      </c>
      <c r="B9" s="724"/>
      <c r="C9" s="725"/>
      <c r="D9" s="866" t="s">
        <v>372</v>
      </c>
      <c r="E9" s="727"/>
      <c r="F9" s="727"/>
      <c r="G9" s="727"/>
      <c r="H9" s="727"/>
      <c r="I9" s="727"/>
      <c r="J9" s="727"/>
      <c r="K9" s="727"/>
      <c r="L9" s="727"/>
      <c r="M9" s="727"/>
      <c r="N9" s="727"/>
      <c r="O9" s="727"/>
      <c r="P9" s="727"/>
      <c r="Q9" s="727"/>
      <c r="R9" s="727"/>
      <c r="S9" s="727"/>
      <c r="T9" s="728"/>
      <c r="U9" s="726" t="s">
        <v>373</v>
      </c>
      <c r="V9" s="727"/>
      <c r="W9" s="727"/>
      <c r="X9" s="727"/>
      <c r="Y9" s="727"/>
      <c r="Z9" s="727"/>
      <c r="AA9" s="727"/>
      <c r="AB9" s="727"/>
      <c r="AC9" s="727"/>
      <c r="AD9" s="727"/>
      <c r="AE9" s="727"/>
      <c r="AF9" s="727"/>
      <c r="AG9" s="727"/>
      <c r="AH9" s="727"/>
      <c r="AI9" s="727"/>
      <c r="AJ9" s="727"/>
      <c r="AK9" s="728"/>
    </row>
    <row r="10" spans="1:37" x14ac:dyDescent="0.15">
      <c r="A10" s="731" t="s">
        <v>58</v>
      </c>
      <c r="B10" s="733" t="s">
        <v>59</v>
      </c>
      <c r="C10" s="697"/>
      <c r="D10" s="695" t="s">
        <v>533</v>
      </c>
      <c r="E10" s="696"/>
      <c r="F10" s="696"/>
      <c r="G10" s="696"/>
      <c r="H10" s="696"/>
      <c r="I10" s="696"/>
      <c r="J10" s="696"/>
      <c r="K10" s="696"/>
      <c r="L10" s="696"/>
      <c r="M10" s="696"/>
      <c r="N10" s="696"/>
      <c r="O10" s="696"/>
      <c r="P10" s="696"/>
      <c r="Q10" s="696"/>
      <c r="R10" s="696"/>
      <c r="S10" s="696"/>
      <c r="T10" s="697"/>
      <c r="U10" s="695" t="s">
        <v>552</v>
      </c>
      <c r="V10" s="696"/>
      <c r="W10" s="696"/>
      <c r="X10" s="696"/>
      <c r="Y10" s="696"/>
      <c r="Z10" s="696"/>
      <c r="AA10" s="696"/>
      <c r="AB10" s="696"/>
      <c r="AC10" s="696"/>
      <c r="AD10" s="696"/>
      <c r="AE10" s="696"/>
      <c r="AF10" s="696"/>
      <c r="AG10" s="696"/>
      <c r="AH10" s="696"/>
      <c r="AI10" s="696"/>
      <c r="AJ10" s="696"/>
      <c r="AK10" s="697"/>
    </row>
    <row r="11" spans="1:37" x14ac:dyDescent="0.15">
      <c r="A11" s="732"/>
      <c r="B11" s="698" t="s">
        <v>60</v>
      </c>
      <c r="C11" s="686"/>
      <c r="D11" s="698" t="s">
        <v>374</v>
      </c>
      <c r="E11" s="699"/>
      <c r="F11" s="699"/>
      <c r="G11" s="699"/>
      <c r="H11" s="699"/>
      <c r="I11" s="699"/>
      <c r="J11" s="699"/>
      <c r="K11" s="699"/>
      <c r="L11" s="699"/>
      <c r="M11" s="699"/>
      <c r="N11" s="699"/>
      <c r="O11" s="699"/>
      <c r="P11" s="699"/>
      <c r="Q11" s="699"/>
      <c r="R11" s="699"/>
      <c r="S11" s="699"/>
      <c r="T11" s="686"/>
      <c r="U11" s="685" t="s">
        <v>375</v>
      </c>
      <c r="V11" s="699"/>
      <c r="W11" s="699"/>
      <c r="X11" s="699"/>
      <c r="Y11" s="699"/>
      <c r="Z11" s="699"/>
      <c r="AA11" s="699"/>
      <c r="AB11" s="699"/>
      <c r="AC11" s="699"/>
      <c r="AD11" s="699"/>
      <c r="AE11" s="699"/>
      <c r="AF11" s="699"/>
      <c r="AG11" s="699"/>
      <c r="AH11" s="699"/>
      <c r="AI11" s="699"/>
      <c r="AJ11" s="699"/>
      <c r="AK11" s="686"/>
    </row>
    <row r="12" spans="1:37" x14ac:dyDescent="0.15">
      <c r="A12" s="729" t="s">
        <v>61</v>
      </c>
      <c r="B12" s="719"/>
      <c r="C12" s="730"/>
      <c r="D12" s="759" t="s">
        <v>155</v>
      </c>
      <c r="E12" s="760"/>
      <c r="F12" s="760" t="s">
        <v>152</v>
      </c>
      <c r="G12" s="760">
        <v>10</v>
      </c>
      <c r="H12" s="760"/>
      <c r="I12" s="760" t="s">
        <v>151</v>
      </c>
      <c r="J12" s="760" t="s">
        <v>63</v>
      </c>
      <c r="K12" s="760"/>
      <c r="L12" s="777" t="s">
        <v>154</v>
      </c>
      <c r="M12" s="760" t="s">
        <v>153</v>
      </c>
      <c r="N12" s="760"/>
      <c r="O12" s="760" t="s">
        <v>152</v>
      </c>
      <c r="P12" s="760">
        <v>0</v>
      </c>
      <c r="Q12" s="760"/>
      <c r="R12" s="760" t="s">
        <v>151</v>
      </c>
      <c r="S12" s="760" t="s">
        <v>63</v>
      </c>
      <c r="T12" s="760"/>
      <c r="U12" s="759" t="s">
        <v>155</v>
      </c>
      <c r="V12" s="760"/>
      <c r="W12" s="760" t="s">
        <v>152</v>
      </c>
      <c r="X12" s="760">
        <v>9</v>
      </c>
      <c r="Y12" s="760"/>
      <c r="Z12" s="760" t="s">
        <v>151</v>
      </c>
      <c r="AA12" s="760" t="s">
        <v>63</v>
      </c>
      <c r="AB12" s="760"/>
      <c r="AC12" s="777" t="s">
        <v>154</v>
      </c>
      <c r="AD12" s="760" t="s">
        <v>153</v>
      </c>
      <c r="AE12" s="760"/>
      <c r="AF12" s="760" t="s">
        <v>152</v>
      </c>
      <c r="AG12" s="760"/>
      <c r="AH12" s="760"/>
      <c r="AI12" s="760" t="s">
        <v>151</v>
      </c>
      <c r="AJ12" s="760" t="s">
        <v>63</v>
      </c>
      <c r="AK12" s="761"/>
    </row>
    <row r="13" spans="1:37" x14ac:dyDescent="0.15">
      <c r="A13" s="740" t="s">
        <v>150</v>
      </c>
      <c r="B13" s="741"/>
      <c r="C13" s="742"/>
      <c r="D13" s="786"/>
      <c r="E13" s="776"/>
      <c r="F13" s="776"/>
      <c r="G13" s="776"/>
      <c r="H13" s="776"/>
      <c r="I13" s="776"/>
      <c r="J13" s="776"/>
      <c r="K13" s="776"/>
      <c r="L13" s="635"/>
      <c r="M13" s="776"/>
      <c r="N13" s="776"/>
      <c r="O13" s="776"/>
      <c r="P13" s="776"/>
      <c r="Q13" s="776"/>
      <c r="R13" s="776"/>
      <c r="S13" s="776"/>
      <c r="T13" s="776"/>
      <c r="U13" s="786"/>
      <c r="V13" s="776"/>
      <c r="W13" s="776"/>
      <c r="X13" s="776"/>
      <c r="Y13" s="776"/>
      <c r="Z13" s="776"/>
      <c r="AA13" s="776"/>
      <c r="AB13" s="776"/>
      <c r="AC13" s="635"/>
      <c r="AD13" s="776"/>
      <c r="AE13" s="776"/>
      <c r="AF13" s="776"/>
      <c r="AG13" s="776"/>
      <c r="AH13" s="776"/>
      <c r="AI13" s="776"/>
      <c r="AJ13" s="776"/>
      <c r="AK13" s="841"/>
    </row>
    <row r="14" spans="1:37" x14ac:dyDescent="0.15">
      <c r="A14" s="731" t="s">
        <v>149</v>
      </c>
      <c r="B14" s="718" t="s">
        <v>148</v>
      </c>
      <c r="C14" s="730"/>
      <c r="D14" s="729" t="s">
        <v>27</v>
      </c>
      <c r="E14" s="719"/>
      <c r="F14" s="719"/>
      <c r="G14" s="719"/>
      <c r="H14" s="719" t="s">
        <v>147</v>
      </c>
      <c r="I14" s="719"/>
      <c r="J14" s="719"/>
      <c r="K14" s="719"/>
      <c r="L14" s="719"/>
      <c r="M14" s="719"/>
      <c r="N14" s="719"/>
      <c r="O14" s="719"/>
      <c r="P14" s="719"/>
      <c r="Q14" s="719"/>
      <c r="R14" s="719"/>
      <c r="S14" s="719"/>
      <c r="T14" s="730"/>
      <c r="U14" s="718" t="s">
        <v>27</v>
      </c>
      <c r="V14" s="719"/>
      <c r="W14" s="719"/>
      <c r="X14" s="719"/>
      <c r="Y14" s="719" t="s">
        <v>147</v>
      </c>
      <c r="Z14" s="719"/>
      <c r="AA14" s="719"/>
      <c r="AB14" s="719"/>
      <c r="AC14" s="719"/>
      <c r="AD14" s="719"/>
      <c r="AE14" s="719"/>
      <c r="AF14" s="719"/>
      <c r="AG14" s="719"/>
      <c r="AH14" s="719"/>
      <c r="AI14" s="719"/>
      <c r="AJ14" s="719"/>
      <c r="AK14" s="730"/>
    </row>
    <row r="15" spans="1:37" ht="70.5" customHeight="1" x14ac:dyDescent="0.15">
      <c r="A15" s="743"/>
      <c r="B15" s="695" t="s">
        <v>146</v>
      </c>
      <c r="C15" s="697"/>
      <c r="D15" s="734">
        <v>141685</v>
      </c>
      <c r="E15" s="735"/>
      <c r="F15" s="735"/>
      <c r="G15" s="735"/>
      <c r="H15" s="1036" t="s">
        <v>924</v>
      </c>
      <c r="I15" s="1037"/>
      <c r="J15" s="1037"/>
      <c r="K15" s="1037"/>
      <c r="L15" s="1037"/>
      <c r="M15" s="1037"/>
      <c r="N15" s="1037"/>
      <c r="O15" s="1037"/>
      <c r="P15" s="1037"/>
      <c r="Q15" s="1037"/>
      <c r="R15" s="1037"/>
      <c r="S15" s="1037"/>
      <c r="T15" s="1038"/>
      <c r="U15" s="739">
        <v>69370</v>
      </c>
      <c r="V15" s="735"/>
      <c r="W15" s="735"/>
      <c r="X15" s="735"/>
      <c r="Y15" s="829" t="s">
        <v>751</v>
      </c>
      <c r="Z15" s="863"/>
      <c r="AA15" s="863"/>
      <c r="AB15" s="863"/>
      <c r="AC15" s="863"/>
      <c r="AD15" s="863"/>
      <c r="AE15" s="863"/>
      <c r="AF15" s="863"/>
      <c r="AG15" s="863"/>
      <c r="AH15" s="863"/>
      <c r="AI15" s="863"/>
      <c r="AJ15" s="863"/>
      <c r="AK15" s="864"/>
    </row>
    <row r="16" spans="1:37" x14ac:dyDescent="0.15">
      <c r="A16" s="743"/>
      <c r="B16" s="683" t="s">
        <v>145</v>
      </c>
      <c r="C16" s="684"/>
      <c r="D16" s="715">
        <v>12500</v>
      </c>
      <c r="E16" s="716"/>
      <c r="F16" s="716"/>
      <c r="G16" s="716"/>
      <c r="H16" s="26"/>
      <c r="I16" s="717" t="s">
        <v>754</v>
      </c>
      <c r="J16" s="717"/>
      <c r="K16" s="717"/>
      <c r="L16" s="140" t="s">
        <v>351</v>
      </c>
      <c r="M16" s="140" t="s">
        <v>352</v>
      </c>
      <c r="N16" s="717">
        <v>2</v>
      </c>
      <c r="O16" s="717"/>
      <c r="P16" s="140" t="s">
        <v>341</v>
      </c>
      <c r="Q16" s="140" t="s">
        <v>352</v>
      </c>
      <c r="R16" s="717">
        <v>1</v>
      </c>
      <c r="S16" s="717"/>
      <c r="T16" s="25" t="s">
        <v>353</v>
      </c>
      <c r="U16" s="780">
        <v>11240</v>
      </c>
      <c r="V16" s="716"/>
      <c r="W16" s="716"/>
      <c r="X16" s="716"/>
      <c r="Y16" s="26"/>
      <c r="Z16" s="717" t="s">
        <v>753</v>
      </c>
      <c r="AA16" s="717"/>
      <c r="AB16" s="717"/>
      <c r="AC16" s="140" t="s">
        <v>351</v>
      </c>
      <c r="AD16" s="140" t="s">
        <v>352</v>
      </c>
      <c r="AE16" s="717">
        <v>2</v>
      </c>
      <c r="AF16" s="717"/>
      <c r="AG16" s="140" t="s">
        <v>341</v>
      </c>
      <c r="AH16" s="140" t="s">
        <v>352</v>
      </c>
      <c r="AI16" s="717">
        <v>1</v>
      </c>
      <c r="AJ16" s="717"/>
      <c r="AK16" s="25" t="s">
        <v>353</v>
      </c>
    </row>
    <row r="17" spans="1:37" x14ac:dyDescent="0.15">
      <c r="A17" s="743"/>
      <c r="B17" s="683" t="s">
        <v>142</v>
      </c>
      <c r="C17" s="684"/>
      <c r="D17" s="715">
        <v>22000</v>
      </c>
      <c r="E17" s="716"/>
      <c r="F17" s="716"/>
      <c r="G17" s="716"/>
      <c r="H17" s="782" t="s">
        <v>750</v>
      </c>
      <c r="I17" s="783"/>
      <c r="J17" s="783"/>
      <c r="K17" s="783"/>
      <c r="L17" s="783"/>
      <c r="M17" s="783"/>
      <c r="N17" s="783"/>
      <c r="O17" s="783"/>
      <c r="P17" s="783"/>
      <c r="Q17" s="783"/>
      <c r="R17" s="783"/>
      <c r="S17" s="783"/>
      <c r="T17" s="784"/>
      <c r="U17" s="780">
        <v>19800</v>
      </c>
      <c r="V17" s="716"/>
      <c r="W17" s="716"/>
      <c r="X17" s="716"/>
      <c r="Y17" s="782" t="s">
        <v>752</v>
      </c>
      <c r="Z17" s="783"/>
      <c r="AA17" s="783"/>
      <c r="AB17" s="783"/>
      <c r="AC17" s="783"/>
      <c r="AD17" s="783"/>
      <c r="AE17" s="783"/>
      <c r="AF17" s="783"/>
      <c r="AG17" s="783"/>
      <c r="AH17" s="783"/>
      <c r="AI17" s="783"/>
      <c r="AJ17" s="783"/>
      <c r="AK17" s="784"/>
    </row>
    <row r="18" spans="1:37" x14ac:dyDescent="0.15">
      <c r="A18" s="743"/>
      <c r="B18" s="683" t="s">
        <v>141</v>
      </c>
      <c r="C18" s="684"/>
      <c r="D18" s="715" t="str">
        <f>IF(OR(I18="",O18=""),"",(I18*O18))</f>
        <v/>
      </c>
      <c r="E18" s="716"/>
      <c r="F18" s="716"/>
      <c r="G18" s="716"/>
      <c r="H18" s="720"/>
      <c r="I18" s="720"/>
      <c r="J18" s="720"/>
      <c r="K18" s="720"/>
      <c r="L18" s="720"/>
      <c r="M18" s="720"/>
      <c r="N18" s="720"/>
      <c r="O18" s="720"/>
      <c r="P18" s="720"/>
      <c r="Q18" s="720"/>
      <c r="R18" s="720"/>
      <c r="S18" s="720"/>
      <c r="T18" s="684"/>
      <c r="U18" s="780"/>
      <c r="V18" s="716"/>
      <c r="W18" s="716"/>
      <c r="X18" s="716"/>
      <c r="Y18" s="720"/>
      <c r="Z18" s="720"/>
      <c r="AA18" s="720"/>
      <c r="AB18" s="720"/>
      <c r="AC18" s="720"/>
      <c r="AD18" s="720"/>
      <c r="AE18" s="720"/>
      <c r="AF18" s="720"/>
      <c r="AG18" s="720"/>
      <c r="AH18" s="720"/>
      <c r="AI18" s="720"/>
      <c r="AJ18" s="720"/>
      <c r="AK18" s="684"/>
    </row>
    <row r="19" spans="1:37" x14ac:dyDescent="0.15">
      <c r="A19" s="743"/>
      <c r="B19" s="683" t="s">
        <v>140</v>
      </c>
      <c r="C19" s="684"/>
      <c r="D19" s="715" t="str">
        <f>IF(OR(I19="",O19=""),"",(I19*O19))</f>
        <v/>
      </c>
      <c r="E19" s="716"/>
      <c r="F19" s="716"/>
      <c r="G19" s="716"/>
      <c r="H19" s="720"/>
      <c r="I19" s="720"/>
      <c r="J19" s="720"/>
      <c r="K19" s="720"/>
      <c r="L19" s="720"/>
      <c r="M19" s="720"/>
      <c r="N19" s="720"/>
      <c r="O19" s="720"/>
      <c r="P19" s="720"/>
      <c r="Q19" s="720"/>
      <c r="R19" s="720"/>
      <c r="S19" s="720"/>
      <c r="T19" s="684"/>
      <c r="U19" s="780"/>
      <c r="V19" s="716"/>
      <c r="W19" s="716"/>
      <c r="X19" s="716"/>
      <c r="Y19" s="720"/>
      <c r="Z19" s="720"/>
      <c r="AA19" s="720"/>
      <c r="AB19" s="720"/>
      <c r="AC19" s="720"/>
      <c r="AD19" s="720"/>
      <c r="AE19" s="720"/>
      <c r="AF19" s="720"/>
      <c r="AG19" s="720"/>
      <c r="AH19" s="720"/>
      <c r="AI19" s="720"/>
      <c r="AJ19" s="720"/>
      <c r="AK19" s="684"/>
    </row>
    <row r="20" spans="1:37" x14ac:dyDescent="0.15">
      <c r="A20" s="743"/>
      <c r="B20" s="683" t="s">
        <v>139</v>
      </c>
      <c r="C20" s="684"/>
      <c r="D20" s="715"/>
      <c r="E20" s="716"/>
      <c r="F20" s="716"/>
      <c r="G20" s="716"/>
      <c r="H20" s="720"/>
      <c r="I20" s="720"/>
      <c r="J20" s="720"/>
      <c r="K20" s="720"/>
      <c r="L20" s="720"/>
      <c r="M20" s="720"/>
      <c r="N20" s="720"/>
      <c r="O20" s="720"/>
      <c r="P20" s="720"/>
      <c r="Q20" s="720"/>
      <c r="R20" s="720"/>
      <c r="S20" s="720"/>
      <c r="T20" s="684"/>
      <c r="U20" s="780"/>
      <c r="V20" s="716"/>
      <c r="W20" s="716"/>
      <c r="X20" s="716"/>
      <c r="Y20" s="720"/>
      <c r="Z20" s="720"/>
      <c r="AA20" s="720"/>
      <c r="AB20" s="720"/>
      <c r="AC20" s="720"/>
      <c r="AD20" s="720"/>
      <c r="AE20" s="720"/>
      <c r="AF20" s="720"/>
      <c r="AG20" s="720"/>
      <c r="AH20" s="720"/>
      <c r="AI20" s="720"/>
      <c r="AJ20" s="720"/>
      <c r="AK20" s="684"/>
    </row>
    <row r="21" spans="1:37" x14ac:dyDescent="0.15">
      <c r="A21" s="743"/>
      <c r="B21" s="683"/>
      <c r="C21" s="684"/>
      <c r="D21" s="715"/>
      <c r="E21" s="716"/>
      <c r="F21" s="716"/>
      <c r="G21" s="716"/>
      <c r="H21" s="720"/>
      <c r="I21" s="720"/>
      <c r="J21" s="720"/>
      <c r="K21" s="720"/>
      <c r="L21" s="720"/>
      <c r="M21" s="720"/>
      <c r="N21" s="720"/>
      <c r="O21" s="720"/>
      <c r="P21" s="720"/>
      <c r="Q21" s="720"/>
      <c r="R21" s="720"/>
      <c r="S21" s="720"/>
      <c r="T21" s="684"/>
      <c r="U21" s="780"/>
      <c r="V21" s="716"/>
      <c r="W21" s="716"/>
      <c r="X21" s="716"/>
      <c r="Y21" s="720"/>
      <c r="Z21" s="720"/>
      <c r="AA21" s="720"/>
      <c r="AB21" s="720"/>
      <c r="AC21" s="720"/>
      <c r="AD21" s="720"/>
      <c r="AE21" s="720"/>
      <c r="AF21" s="720"/>
      <c r="AG21" s="720"/>
      <c r="AH21" s="720"/>
      <c r="AI21" s="720"/>
      <c r="AJ21" s="720"/>
      <c r="AK21" s="684"/>
    </row>
    <row r="22" spans="1:37" x14ac:dyDescent="0.15">
      <c r="A22" s="743"/>
      <c r="B22" s="683"/>
      <c r="C22" s="684"/>
      <c r="D22" s="715"/>
      <c r="E22" s="716"/>
      <c r="F22" s="716"/>
      <c r="G22" s="716"/>
      <c r="H22" s="720"/>
      <c r="I22" s="720"/>
      <c r="J22" s="720"/>
      <c r="K22" s="720"/>
      <c r="L22" s="720"/>
      <c r="M22" s="720"/>
      <c r="N22" s="720"/>
      <c r="O22" s="720"/>
      <c r="P22" s="720"/>
      <c r="Q22" s="720"/>
      <c r="R22" s="720"/>
      <c r="S22" s="720"/>
      <c r="T22" s="684"/>
      <c r="U22" s="780"/>
      <c r="V22" s="716"/>
      <c r="W22" s="716"/>
      <c r="X22" s="716"/>
      <c r="Y22" s="720"/>
      <c r="Z22" s="720"/>
      <c r="AA22" s="720"/>
      <c r="AB22" s="720"/>
      <c r="AC22" s="720"/>
      <c r="AD22" s="720"/>
      <c r="AE22" s="720"/>
      <c r="AF22" s="720"/>
      <c r="AG22" s="720"/>
      <c r="AH22" s="720"/>
      <c r="AI22" s="720"/>
      <c r="AJ22" s="720"/>
      <c r="AK22" s="684"/>
    </row>
    <row r="23" spans="1:37" x14ac:dyDescent="0.15">
      <c r="A23" s="743"/>
      <c r="B23" s="685"/>
      <c r="C23" s="686"/>
      <c r="D23" s="785"/>
      <c r="E23" s="779"/>
      <c r="F23" s="779"/>
      <c r="G23" s="779"/>
      <c r="H23" s="699"/>
      <c r="I23" s="699"/>
      <c r="J23" s="699"/>
      <c r="K23" s="699"/>
      <c r="L23" s="699"/>
      <c r="M23" s="699"/>
      <c r="N23" s="699"/>
      <c r="O23" s="699"/>
      <c r="P23" s="699"/>
      <c r="Q23" s="699"/>
      <c r="R23" s="699"/>
      <c r="S23" s="699"/>
      <c r="T23" s="686"/>
      <c r="U23" s="778"/>
      <c r="V23" s="779"/>
      <c r="W23" s="779"/>
      <c r="X23" s="779"/>
      <c r="Y23" s="699"/>
      <c r="Z23" s="699"/>
      <c r="AA23" s="699"/>
      <c r="AB23" s="699"/>
      <c r="AC23" s="699"/>
      <c r="AD23" s="699"/>
      <c r="AE23" s="699"/>
      <c r="AF23" s="699"/>
      <c r="AG23" s="699"/>
      <c r="AH23" s="699"/>
      <c r="AI23" s="699"/>
      <c r="AJ23" s="699"/>
      <c r="AK23" s="686"/>
    </row>
    <row r="24" spans="1:37" x14ac:dyDescent="0.15">
      <c r="A24" s="732"/>
      <c r="B24" s="771" t="s">
        <v>65</v>
      </c>
      <c r="C24" s="772"/>
      <c r="D24" s="773">
        <f>SUM(D15:G23)</f>
        <v>176185</v>
      </c>
      <c r="E24" s="774"/>
      <c r="F24" s="774"/>
      <c r="G24" s="774"/>
      <c r="H24" s="775"/>
      <c r="I24" s="775"/>
      <c r="J24" s="775"/>
      <c r="K24" s="775"/>
      <c r="L24" s="775"/>
      <c r="M24" s="775"/>
      <c r="N24" s="775"/>
      <c r="O24" s="775"/>
      <c r="P24" s="775"/>
      <c r="Q24" s="775"/>
      <c r="R24" s="775"/>
      <c r="S24" s="775"/>
      <c r="T24" s="772"/>
      <c r="U24" s="781">
        <f>SUM(U15:X23)</f>
        <v>100410</v>
      </c>
      <c r="V24" s="774"/>
      <c r="W24" s="774"/>
      <c r="X24" s="774"/>
      <c r="Y24" s="775"/>
      <c r="Z24" s="775"/>
      <c r="AA24" s="775"/>
      <c r="AB24" s="775"/>
      <c r="AC24" s="775"/>
      <c r="AD24" s="775"/>
      <c r="AE24" s="775"/>
      <c r="AF24" s="775"/>
      <c r="AG24" s="775"/>
      <c r="AH24" s="775"/>
      <c r="AI24" s="775"/>
      <c r="AJ24" s="775"/>
      <c r="AK24" s="772"/>
    </row>
    <row r="25" spans="1:37" x14ac:dyDescent="0.15">
      <c r="A25" s="759" t="s">
        <v>66</v>
      </c>
      <c r="B25" s="760"/>
      <c r="C25" s="761"/>
      <c r="D25" s="857" t="s">
        <v>680</v>
      </c>
      <c r="E25" s="858"/>
      <c r="F25" s="858"/>
      <c r="G25" s="858"/>
      <c r="H25" s="858"/>
      <c r="I25" s="858"/>
      <c r="J25" s="858"/>
      <c r="K25" s="858"/>
      <c r="L25" s="858"/>
      <c r="M25" s="858"/>
      <c r="N25" s="858"/>
      <c r="O25" s="858"/>
      <c r="P25" s="858"/>
      <c r="Q25" s="858"/>
      <c r="R25" s="858"/>
      <c r="S25" s="858"/>
      <c r="T25" s="859"/>
      <c r="U25" s="867" t="s">
        <v>783</v>
      </c>
      <c r="V25" s="868"/>
      <c r="W25" s="868"/>
      <c r="X25" s="868"/>
      <c r="Y25" s="868"/>
      <c r="Z25" s="868"/>
      <c r="AA25" s="868"/>
      <c r="AB25" s="868"/>
      <c r="AC25" s="868"/>
      <c r="AD25" s="868"/>
      <c r="AE25" s="868"/>
      <c r="AF25" s="868"/>
      <c r="AG25" s="868"/>
      <c r="AH25" s="868"/>
      <c r="AI25" s="868"/>
      <c r="AJ25" s="868"/>
      <c r="AK25" s="869"/>
    </row>
    <row r="26" spans="1:37" x14ac:dyDescent="0.15">
      <c r="A26" s="762"/>
      <c r="B26" s="763"/>
      <c r="C26" s="764"/>
      <c r="D26" s="816"/>
      <c r="E26" s="817"/>
      <c r="F26" s="817"/>
      <c r="G26" s="817"/>
      <c r="H26" s="817"/>
      <c r="I26" s="817"/>
      <c r="J26" s="817"/>
      <c r="K26" s="817"/>
      <c r="L26" s="817"/>
      <c r="M26" s="817"/>
      <c r="N26" s="817"/>
      <c r="O26" s="817"/>
      <c r="P26" s="817"/>
      <c r="Q26" s="817"/>
      <c r="R26" s="817"/>
      <c r="S26" s="817"/>
      <c r="T26" s="818"/>
      <c r="U26" s="870"/>
      <c r="V26" s="871"/>
      <c r="W26" s="871"/>
      <c r="X26" s="871"/>
      <c r="Y26" s="871"/>
      <c r="Z26" s="871"/>
      <c r="AA26" s="871"/>
      <c r="AB26" s="871"/>
      <c r="AC26" s="871"/>
      <c r="AD26" s="871"/>
      <c r="AE26" s="871"/>
      <c r="AF26" s="871"/>
      <c r="AG26" s="871"/>
      <c r="AH26" s="871"/>
      <c r="AI26" s="871"/>
      <c r="AJ26" s="871"/>
      <c r="AK26" s="872"/>
    </row>
    <row r="27" spans="1:37" x14ac:dyDescent="0.15">
      <c r="A27" s="762"/>
      <c r="B27" s="763"/>
      <c r="C27" s="764"/>
      <c r="D27" s="816"/>
      <c r="E27" s="817"/>
      <c r="F27" s="817"/>
      <c r="G27" s="817"/>
      <c r="H27" s="817"/>
      <c r="I27" s="817"/>
      <c r="J27" s="817"/>
      <c r="K27" s="817"/>
      <c r="L27" s="817"/>
      <c r="M27" s="817"/>
      <c r="N27" s="817"/>
      <c r="O27" s="817"/>
      <c r="P27" s="817"/>
      <c r="Q27" s="817"/>
      <c r="R27" s="817"/>
      <c r="S27" s="817"/>
      <c r="T27" s="818"/>
      <c r="U27" s="870"/>
      <c r="V27" s="871"/>
      <c r="W27" s="871"/>
      <c r="X27" s="871"/>
      <c r="Y27" s="871"/>
      <c r="Z27" s="871"/>
      <c r="AA27" s="871"/>
      <c r="AB27" s="871"/>
      <c r="AC27" s="871"/>
      <c r="AD27" s="871"/>
      <c r="AE27" s="871"/>
      <c r="AF27" s="871"/>
      <c r="AG27" s="871"/>
      <c r="AH27" s="871"/>
      <c r="AI27" s="871"/>
      <c r="AJ27" s="871"/>
      <c r="AK27" s="872"/>
    </row>
    <row r="28" spans="1:37" x14ac:dyDescent="0.15">
      <c r="A28" s="762"/>
      <c r="B28" s="763"/>
      <c r="C28" s="764"/>
      <c r="D28" s="816"/>
      <c r="E28" s="817"/>
      <c r="F28" s="817"/>
      <c r="G28" s="817"/>
      <c r="H28" s="817"/>
      <c r="I28" s="817"/>
      <c r="J28" s="817"/>
      <c r="K28" s="817"/>
      <c r="L28" s="817"/>
      <c r="M28" s="817"/>
      <c r="N28" s="817"/>
      <c r="O28" s="817"/>
      <c r="P28" s="817"/>
      <c r="Q28" s="817"/>
      <c r="R28" s="817"/>
      <c r="S28" s="817"/>
      <c r="T28" s="818"/>
      <c r="U28" s="870"/>
      <c r="V28" s="871"/>
      <c r="W28" s="871"/>
      <c r="X28" s="871"/>
      <c r="Y28" s="871"/>
      <c r="Z28" s="871"/>
      <c r="AA28" s="871"/>
      <c r="AB28" s="871"/>
      <c r="AC28" s="871"/>
      <c r="AD28" s="871"/>
      <c r="AE28" s="871"/>
      <c r="AF28" s="871"/>
      <c r="AG28" s="871"/>
      <c r="AH28" s="871"/>
      <c r="AI28" s="871"/>
      <c r="AJ28" s="871"/>
      <c r="AK28" s="872"/>
    </row>
    <row r="29" spans="1:37" x14ac:dyDescent="0.15">
      <c r="A29" s="762"/>
      <c r="B29" s="763"/>
      <c r="C29" s="764"/>
      <c r="D29" s="816"/>
      <c r="E29" s="817"/>
      <c r="F29" s="817"/>
      <c r="G29" s="817"/>
      <c r="H29" s="817"/>
      <c r="I29" s="817"/>
      <c r="J29" s="817"/>
      <c r="K29" s="817"/>
      <c r="L29" s="817"/>
      <c r="M29" s="817"/>
      <c r="N29" s="817"/>
      <c r="O29" s="817"/>
      <c r="P29" s="817"/>
      <c r="Q29" s="817"/>
      <c r="R29" s="817"/>
      <c r="S29" s="817"/>
      <c r="T29" s="818"/>
      <c r="U29" s="870"/>
      <c r="V29" s="871"/>
      <c r="W29" s="871"/>
      <c r="X29" s="871"/>
      <c r="Y29" s="871"/>
      <c r="Z29" s="871"/>
      <c r="AA29" s="871"/>
      <c r="AB29" s="871"/>
      <c r="AC29" s="871"/>
      <c r="AD29" s="871"/>
      <c r="AE29" s="871"/>
      <c r="AF29" s="871"/>
      <c r="AG29" s="871"/>
      <c r="AH29" s="871"/>
      <c r="AI29" s="871"/>
      <c r="AJ29" s="871"/>
      <c r="AK29" s="872"/>
    </row>
    <row r="30" spans="1:37" x14ac:dyDescent="0.15">
      <c r="A30" s="762"/>
      <c r="B30" s="763"/>
      <c r="C30" s="764"/>
      <c r="D30" s="816"/>
      <c r="E30" s="817"/>
      <c r="F30" s="817"/>
      <c r="G30" s="817"/>
      <c r="H30" s="817"/>
      <c r="I30" s="817"/>
      <c r="J30" s="817"/>
      <c r="K30" s="817"/>
      <c r="L30" s="817"/>
      <c r="M30" s="817"/>
      <c r="N30" s="817"/>
      <c r="O30" s="817"/>
      <c r="P30" s="817"/>
      <c r="Q30" s="817"/>
      <c r="R30" s="817"/>
      <c r="S30" s="817"/>
      <c r="T30" s="818"/>
      <c r="U30" s="870"/>
      <c r="V30" s="871"/>
      <c r="W30" s="871"/>
      <c r="X30" s="871"/>
      <c r="Y30" s="871"/>
      <c r="Z30" s="871"/>
      <c r="AA30" s="871"/>
      <c r="AB30" s="871"/>
      <c r="AC30" s="871"/>
      <c r="AD30" s="871"/>
      <c r="AE30" s="871"/>
      <c r="AF30" s="871"/>
      <c r="AG30" s="871"/>
      <c r="AH30" s="871"/>
      <c r="AI30" s="871"/>
      <c r="AJ30" s="871"/>
      <c r="AK30" s="872"/>
    </row>
    <row r="31" spans="1:37" x14ac:dyDescent="0.15">
      <c r="A31" s="765"/>
      <c r="B31" s="766"/>
      <c r="C31" s="767"/>
      <c r="D31" s="860"/>
      <c r="E31" s="861"/>
      <c r="F31" s="861"/>
      <c r="G31" s="861"/>
      <c r="H31" s="861"/>
      <c r="I31" s="861"/>
      <c r="J31" s="861"/>
      <c r="K31" s="861"/>
      <c r="L31" s="861"/>
      <c r="M31" s="861"/>
      <c r="N31" s="861"/>
      <c r="O31" s="861"/>
      <c r="P31" s="861"/>
      <c r="Q31" s="861"/>
      <c r="R31" s="861"/>
      <c r="S31" s="861"/>
      <c r="T31" s="862"/>
      <c r="U31" s="870"/>
      <c r="V31" s="871"/>
      <c r="W31" s="871"/>
      <c r="X31" s="871"/>
      <c r="Y31" s="871"/>
      <c r="Z31" s="871"/>
      <c r="AA31" s="871"/>
      <c r="AB31" s="871"/>
      <c r="AC31" s="871"/>
      <c r="AD31" s="871"/>
      <c r="AE31" s="871"/>
      <c r="AF31" s="871"/>
      <c r="AG31" s="871"/>
      <c r="AH31" s="871"/>
      <c r="AI31" s="871"/>
      <c r="AJ31" s="871"/>
      <c r="AK31" s="872"/>
    </row>
    <row r="32" spans="1:37" x14ac:dyDescent="0.15">
      <c r="A32" s="744" t="s">
        <v>138</v>
      </c>
      <c r="B32" s="745"/>
      <c r="C32" s="746"/>
      <c r="D32" s="873" t="s">
        <v>686</v>
      </c>
      <c r="E32" s="871"/>
      <c r="F32" s="871"/>
      <c r="G32" s="871"/>
      <c r="H32" s="871"/>
      <c r="I32" s="871"/>
      <c r="J32" s="871"/>
      <c r="K32" s="871"/>
      <c r="L32" s="871"/>
      <c r="M32" s="871"/>
      <c r="N32" s="871"/>
      <c r="O32" s="871"/>
      <c r="P32" s="871"/>
      <c r="Q32" s="871"/>
      <c r="R32" s="871"/>
      <c r="S32" s="871"/>
      <c r="T32" s="872"/>
      <c r="U32" s="870" t="s">
        <v>681</v>
      </c>
      <c r="V32" s="871"/>
      <c r="W32" s="871"/>
      <c r="X32" s="871"/>
      <c r="Y32" s="871"/>
      <c r="Z32" s="871"/>
      <c r="AA32" s="871"/>
      <c r="AB32" s="871"/>
      <c r="AC32" s="871"/>
      <c r="AD32" s="871"/>
      <c r="AE32" s="871"/>
      <c r="AF32" s="871"/>
      <c r="AG32" s="871"/>
      <c r="AH32" s="871"/>
      <c r="AI32" s="871"/>
      <c r="AJ32" s="871"/>
      <c r="AK32" s="872"/>
    </row>
    <row r="33" spans="1:37" x14ac:dyDescent="0.15">
      <c r="A33" s="747"/>
      <c r="B33" s="748"/>
      <c r="C33" s="749"/>
      <c r="D33" s="873"/>
      <c r="E33" s="871"/>
      <c r="F33" s="871"/>
      <c r="G33" s="871"/>
      <c r="H33" s="871"/>
      <c r="I33" s="871"/>
      <c r="J33" s="871"/>
      <c r="K33" s="871"/>
      <c r="L33" s="871"/>
      <c r="M33" s="871"/>
      <c r="N33" s="871"/>
      <c r="O33" s="871"/>
      <c r="P33" s="871"/>
      <c r="Q33" s="871"/>
      <c r="R33" s="871"/>
      <c r="S33" s="871"/>
      <c r="T33" s="872"/>
      <c r="U33" s="870"/>
      <c r="V33" s="871"/>
      <c r="W33" s="871"/>
      <c r="X33" s="871"/>
      <c r="Y33" s="871"/>
      <c r="Z33" s="871"/>
      <c r="AA33" s="871"/>
      <c r="AB33" s="871"/>
      <c r="AC33" s="871"/>
      <c r="AD33" s="871"/>
      <c r="AE33" s="871"/>
      <c r="AF33" s="871"/>
      <c r="AG33" s="871"/>
      <c r="AH33" s="871"/>
      <c r="AI33" s="871"/>
      <c r="AJ33" s="871"/>
      <c r="AK33" s="872"/>
    </row>
    <row r="34" spans="1:37" x14ac:dyDescent="0.15">
      <c r="A34" s="747"/>
      <c r="B34" s="748"/>
      <c r="C34" s="749"/>
      <c r="D34" s="873"/>
      <c r="E34" s="871"/>
      <c r="F34" s="871"/>
      <c r="G34" s="871"/>
      <c r="H34" s="871"/>
      <c r="I34" s="871"/>
      <c r="J34" s="871"/>
      <c r="K34" s="871"/>
      <c r="L34" s="871"/>
      <c r="M34" s="871"/>
      <c r="N34" s="871"/>
      <c r="O34" s="871"/>
      <c r="P34" s="871"/>
      <c r="Q34" s="871"/>
      <c r="R34" s="871"/>
      <c r="S34" s="871"/>
      <c r="T34" s="872"/>
      <c r="U34" s="870"/>
      <c r="V34" s="871"/>
      <c r="W34" s="871"/>
      <c r="X34" s="871"/>
      <c r="Y34" s="871"/>
      <c r="Z34" s="871"/>
      <c r="AA34" s="871"/>
      <c r="AB34" s="871"/>
      <c r="AC34" s="871"/>
      <c r="AD34" s="871"/>
      <c r="AE34" s="871"/>
      <c r="AF34" s="871"/>
      <c r="AG34" s="871"/>
      <c r="AH34" s="871"/>
      <c r="AI34" s="871"/>
      <c r="AJ34" s="871"/>
      <c r="AK34" s="872"/>
    </row>
    <row r="35" spans="1:37" x14ac:dyDescent="0.15">
      <c r="A35" s="747"/>
      <c r="B35" s="748"/>
      <c r="C35" s="749"/>
      <c r="D35" s="873"/>
      <c r="E35" s="871"/>
      <c r="F35" s="871"/>
      <c r="G35" s="871"/>
      <c r="H35" s="871"/>
      <c r="I35" s="871"/>
      <c r="J35" s="871"/>
      <c r="K35" s="871"/>
      <c r="L35" s="871"/>
      <c r="M35" s="871"/>
      <c r="N35" s="871"/>
      <c r="O35" s="871"/>
      <c r="P35" s="871"/>
      <c r="Q35" s="871"/>
      <c r="R35" s="871"/>
      <c r="S35" s="871"/>
      <c r="T35" s="872"/>
      <c r="U35" s="870"/>
      <c r="V35" s="871"/>
      <c r="W35" s="871"/>
      <c r="X35" s="871"/>
      <c r="Y35" s="871"/>
      <c r="Z35" s="871"/>
      <c r="AA35" s="871"/>
      <c r="AB35" s="871"/>
      <c r="AC35" s="871"/>
      <c r="AD35" s="871"/>
      <c r="AE35" s="871"/>
      <c r="AF35" s="871"/>
      <c r="AG35" s="871"/>
      <c r="AH35" s="871"/>
      <c r="AI35" s="871"/>
      <c r="AJ35" s="871"/>
      <c r="AK35" s="872"/>
    </row>
    <row r="36" spans="1:37" x14ac:dyDescent="0.15">
      <c r="A36" s="747"/>
      <c r="B36" s="748"/>
      <c r="C36" s="749"/>
      <c r="D36" s="873"/>
      <c r="E36" s="871"/>
      <c r="F36" s="871"/>
      <c r="G36" s="871"/>
      <c r="H36" s="871"/>
      <c r="I36" s="871"/>
      <c r="J36" s="871"/>
      <c r="K36" s="871"/>
      <c r="L36" s="871"/>
      <c r="M36" s="871"/>
      <c r="N36" s="871"/>
      <c r="O36" s="871"/>
      <c r="P36" s="871"/>
      <c r="Q36" s="871"/>
      <c r="R36" s="871"/>
      <c r="S36" s="871"/>
      <c r="T36" s="872"/>
      <c r="U36" s="870"/>
      <c r="V36" s="871"/>
      <c r="W36" s="871"/>
      <c r="X36" s="871"/>
      <c r="Y36" s="871"/>
      <c r="Z36" s="871"/>
      <c r="AA36" s="871"/>
      <c r="AB36" s="871"/>
      <c r="AC36" s="871"/>
      <c r="AD36" s="871"/>
      <c r="AE36" s="871"/>
      <c r="AF36" s="871"/>
      <c r="AG36" s="871"/>
      <c r="AH36" s="871"/>
      <c r="AI36" s="871"/>
      <c r="AJ36" s="871"/>
      <c r="AK36" s="872"/>
    </row>
    <row r="37" spans="1:37" x14ac:dyDescent="0.15">
      <c r="A37" s="750"/>
      <c r="B37" s="751"/>
      <c r="C37" s="752"/>
      <c r="D37" s="874"/>
      <c r="E37" s="875"/>
      <c r="F37" s="875"/>
      <c r="G37" s="875"/>
      <c r="H37" s="875"/>
      <c r="I37" s="875"/>
      <c r="J37" s="875"/>
      <c r="K37" s="875"/>
      <c r="L37" s="875"/>
      <c r="M37" s="875"/>
      <c r="N37" s="875"/>
      <c r="O37" s="875"/>
      <c r="P37" s="875"/>
      <c r="Q37" s="875"/>
      <c r="R37" s="875"/>
      <c r="S37" s="875"/>
      <c r="T37" s="876"/>
      <c r="U37" s="877"/>
      <c r="V37" s="875"/>
      <c r="W37" s="875"/>
      <c r="X37" s="875"/>
      <c r="Y37" s="875"/>
      <c r="Z37" s="875"/>
      <c r="AA37" s="875"/>
      <c r="AB37" s="875"/>
      <c r="AC37" s="875"/>
      <c r="AD37" s="875"/>
      <c r="AE37" s="875"/>
      <c r="AF37" s="875"/>
      <c r="AG37" s="875"/>
      <c r="AH37" s="875"/>
      <c r="AI37" s="875"/>
      <c r="AJ37" s="875"/>
      <c r="AK37" s="876"/>
    </row>
    <row r="38" spans="1:37" x14ac:dyDescent="0.15">
      <c r="A38" s="760" t="s">
        <v>321</v>
      </c>
      <c r="B38" s="760"/>
      <c r="C38" s="760"/>
      <c r="D38" s="760"/>
      <c r="E38" s="760"/>
      <c r="F38" s="760"/>
      <c r="G38" s="760"/>
      <c r="H38" s="760"/>
      <c r="I38" s="760"/>
      <c r="J38" s="760"/>
      <c r="K38" s="760"/>
      <c r="L38" s="760"/>
      <c r="M38" s="760"/>
      <c r="N38" s="760"/>
      <c r="O38" s="760"/>
      <c r="P38" s="760"/>
      <c r="Q38" s="760"/>
      <c r="R38" s="760"/>
      <c r="S38" s="760"/>
      <c r="T38" s="760"/>
      <c r="U38" s="760"/>
      <c r="V38" s="760"/>
      <c r="W38" s="760"/>
      <c r="X38" s="760"/>
      <c r="Y38" s="760"/>
      <c r="Z38" s="760"/>
      <c r="AA38" s="760"/>
      <c r="AB38" s="760"/>
      <c r="AC38" s="760"/>
      <c r="AD38" s="760"/>
      <c r="AE38" s="760"/>
      <c r="AF38" s="760"/>
      <c r="AG38" s="760"/>
      <c r="AH38" s="760"/>
      <c r="AI38" s="760"/>
      <c r="AJ38" s="760"/>
      <c r="AK38" s="760"/>
    </row>
    <row r="39" spans="1:37" x14ac:dyDescent="0.15">
      <c r="A39" s="721" t="s">
        <v>136</v>
      </c>
      <c r="B39" s="721"/>
      <c r="C39" s="721"/>
      <c r="D39" s="721"/>
      <c r="E39" s="721"/>
      <c r="F39" s="721"/>
      <c r="G39" s="721"/>
      <c r="H39" s="721"/>
      <c r="I39" s="721"/>
      <c r="J39" s="721"/>
      <c r="K39" s="721"/>
      <c r="L39" s="721"/>
      <c r="M39" s="721"/>
      <c r="N39" s="721"/>
      <c r="O39" s="721"/>
      <c r="P39" s="721"/>
      <c r="Q39" s="721"/>
      <c r="R39" s="721"/>
      <c r="S39" s="721"/>
      <c r="T39" s="721"/>
      <c r="U39" s="721"/>
      <c r="V39" s="721"/>
      <c r="W39" s="721"/>
      <c r="X39" s="721"/>
      <c r="Y39" s="721"/>
      <c r="Z39" s="721"/>
      <c r="AA39" s="721"/>
      <c r="AB39" s="721"/>
      <c r="AC39" s="721"/>
      <c r="AD39" s="721"/>
      <c r="AE39" s="721"/>
      <c r="AF39" s="721"/>
      <c r="AG39" s="721"/>
      <c r="AH39" s="721"/>
      <c r="AI39" s="721"/>
      <c r="AJ39" s="721"/>
      <c r="AK39" s="721"/>
    </row>
    <row r="40" spans="1:37" x14ac:dyDescent="0.15">
      <c r="A40" s="721"/>
      <c r="B40" s="721"/>
      <c r="C40" s="721"/>
      <c r="D40" s="721"/>
      <c r="E40" s="721"/>
      <c r="F40" s="721"/>
      <c r="G40" s="721"/>
      <c r="H40" s="721"/>
      <c r="I40" s="721"/>
      <c r="J40" s="721"/>
      <c r="K40" s="721"/>
      <c r="L40" s="721"/>
      <c r="M40" s="721"/>
      <c r="N40" s="721"/>
      <c r="O40" s="721"/>
      <c r="P40" s="721"/>
      <c r="Q40" s="721"/>
      <c r="R40" s="721"/>
      <c r="S40" s="721"/>
      <c r="T40" s="721"/>
      <c r="U40" s="721"/>
      <c r="V40" s="721"/>
      <c r="W40" s="721"/>
      <c r="X40" s="721"/>
      <c r="Y40" s="721"/>
      <c r="Z40" s="721"/>
      <c r="AA40" s="721"/>
      <c r="AB40" s="721"/>
      <c r="AC40" s="721"/>
      <c r="AD40" s="721"/>
      <c r="AE40" s="721"/>
      <c r="AF40" s="721"/>
      <c r="AG40" s="721"/>
      <c r="AH40" s="721"/>
      <c r="AI40" s="721"/>
      <c r="AJ40" s="721"/>
      <c r="AK40" s="721"/>
    </row>
    <row r="41" spans="1:37" x14ac:dyDescent="0.15">
      <c r="A41" s="722" t="s">
        <v>135</v>
      </c>
      <c r="B41" s="722"/>
      <c r="C41" s="722"/>
      <c r="D41" s="722"/>
      <c r="E41" s="722"/>
      <c r="F41" s="722"/>
      <c r="G41" s="722"/>
      <c r="H41" s="722"/>
      <c r="I41" s="722"/>
      <c r="J41" s="722"/>
      <c r="K41" s="722"/>
      <c r="L41" s="722"/>
      <c r="M41" s="722"/>
      <c r="N41" s="722"/>
      <c r="O41" s="722"/>
      <c r="P41" s="722"/>
      <c r="Q41" s="722"/>
      <c r="R41" s="722"/>
      <c r="S41" s="722"/>
      <c r="T41" s="722"/>
      <c r="U41" s="722"/>
      <c r="V41" s="722"/>
      <c r="W41" s="722"/>
      <c r="X41" s="722"/>
      <c r="Y41" s="722"/>
      <c r="Z41" s="722"/>
      <c r="AA41" s="722"/>
      <c r="AB41" s="722"/>
      <c r="AC41" s="722"/>
      <c r="AD41" s="722"/>
      <c r="AE41" s="722"/>
      <c r="AF41" s="722"/>
      <c r="AG41" s="722"/>
      <c r="AH41" s="722"/>
      <c r="AI41" s="722"/>
      <c r="AJ41" s="722"/>
      <c r="AK41" s="722"/>
    </row>
  </sheetData>
  <mergeCells count="111">
    <mergeCell ref="B3:D3"/>
    <mergeCell ref="E3:F3"/>
    <mergeCell ref="G3:I3"/>
    <mergeCell ref="K3:AK3"/>
    <mergeCell ref="A5:C6"/>
    <mergeCell ref="D5:AK6"/>
    <mergeCell ref="A10:A11"/>
    <mergeCell ref="B10:C10"/>
    <mergeCell ref="D10:T10"/>
    <mergeCell ref="U10:AK10"/>
    <mergeCell ref="B11:C11"/>
    <mergeCell ref="D11:T11"/>
    <mergeCell ref="U11:AK11"/>
    <mergeCell ref="A7:C8"/>
    <mergeCell ref="D7:T7"/>
    <mergeCell ref="U7:AK7"/>
    <mergeCell ref="D8:T8"/>
    <mergeCell ref="U8:AK8"/>
    <mergeCell ref="A9:C9"/>
    <mergeCell ref="D9:T9"/>
    <mergeCell ref="U9:AK9"/>
    <mergeCell ref="AD12:AE13"/>
    <mergeCell ref="AF12:AF13"/>
    <mergeCell ref="AG12:AH13"/>
    <mergeCell ref="AI12:AI13"/>
    <mergeCell ref="AJ12:AK13"/>
    <mergeCell ref="A13:C13"/>
    <mergeCell ref="U12:V13"/>
    <mergeCell ref="W12:W13"/>
    <mergeCell ref="X12:Y13"/>
    <mergeCell ref="Z12:Z13"/>
    <mergeCell ref="AA12:AB13"/>
    <mergeCell ref="AC12:AC13"/>
    <mergeCell ref="L12:L13"/>
    <mergeCell ref="M12:N13"/>
    <mergeCell ref="O12:O13"/>
    <mergeCell ref="P12:Q13"/>
    <mergeCell ref="R12:R13"/>
    <mergeCell ref="S12:T13"/>
    <mergeCell ref="A12:C12"/>
    <mergeCell ref="D12:E13"/>
    <mergeCell ref="F12:F13"/>
    <mergeCell ref="G12:H13"/>
    <mergeCell ref="I12:I13"/>
    <mergeCell ref="J12:K13"/>
    <mergeCell ref="Y15:AK15"/>
    <mergeCell ref="B16:C16"/>
    <mergeCell ref="D16:G16"/>
    <mergeCell ref="I16:K16"/>
    <mergeCell ref="N16:O16"/>
    <mergeCell ref="R16:S16"/>
    <mergeCell ref="U16:X16"/>
    <mergeCell ref="Z16:AB16"/>
    <mergeCell ref="AE16:AF16"/>
    <mergeCell ref="AI16:AJ16"/>
    <mergeCell ref="Y17:AK17"/>
    <mergeCell ref="B18:C18"/>
    <mergeCell ref="D18:G18"/>
    <mergeCell ref="H18:T18"/>
    <mergeCell ref="U18:X18"/>
    <mergeCell ref="Y18:AK18"/>
    <mergeCell ref="D21:G21"/>
    <mergeCell ref="H21:T21"/>
    <mergeCell ref="U21:X21"/>
    <mergeCell ref="Y21:AK21"/>
    <mergeCell ref="B17:C17"/>
    <mergeCell ref="D17:G17"/>
    <mergeCell ref="H17:T17"/>
    <mergeCell ref="U17:X17"/>
    <mergeCell ref="D22:G22"/>
    <mergeCell ref="H22:T22"/>
    <mergeCell ref="U22:X22"/>
    <mergeCell ref="Y22:AK22"/>
    <mergeCell ref="B19:C19"/>
    <mergeCell ref="D19:G19"/>
    <mergeCell ref="H19:T19"/>
    <mergeCell ref="U19:X19"/>
    <mergeCell ref="Y19:AK19"/>
    <mergeCell ref="B20:C23"/>
    <mergeCell ref="D20:G20"/>
    <mergeCell ref="H20:T20"/>
    <mergeCell ref="U20:X20"/>
    <mergeCell ref="Y20:AK20"/>
    <mergeCell ref="D23:G23"/>
    <mergeCell ref="H23:T23"/>
    <mergeCell ref="U23:X23"/>
    <mergeCell ref="Y23:AK23"/>
    <mergeCell ref="B24:C24"/>
    <mergeCell ref="D24:G24"/>
    <mergeCell ref="H24:T24"/>
    <mergeCell ref="U24:X24"/>
    <mergeCell ref="Y24:AK24"/>
    <mergeCell ref="A38:AK38"/>
    <mergeCell ref="A39:AK40"/>
    <mergeCell ref="A41:AK41"/>
    <mergeCell ref="A25:C31"/>
    <mergeCell ref="D25:T31"/>
    <mergeCell ref="U25:AK31"/>
    <mergeCell ref="A32:C37"/>
    <mergeCell ref="D32:T37"/>
    <mergeCell ref="U32:AK37"/>
    <mergeCell ref="A14:A24"/>
    <mergeCell ref="B14:C14"/>
    <mergeCell ref="D14:G14"/>
    <mergeCell ref="H14:T14"/>
    <mergeCell ref="U14:X14"/>
    <mergeCell ref="Y14:AK14"/>
    <mergeCell ref="B15:C15"/>
    <mergeCell ref="D15:G15"/>
    <mergeCell ref="H15:T15"/>
    <mergeCell ref="U15:X15"/>
  </mergeCells>
  <phoneticPr fontId="1"/>
  <printOptions horizontalCentered="1"/>
  <pageMargins left="0.70866141732283472" right="0.70866141732283472" top="0.74803149606299213" bottom="0.74803149606299213" header="0.31496062992125984" footer="0.31496062992125984"/>
  <pageSetup paperSize="9" scale="85" orientation="portrait"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1"/>
  <sheetViews>
    <sheetView topLeftCell="A22" workbookViewId="0">
      <selection activeCell="AM49" sqref="AM49"/>
    </sheetView>
  </sheetViews>
  <sheetFormatPr defaultColWidth="9" defaultRowHeight="18" x14ac:dyDescent="0.15"/>
  <cols>
    <col min="1" max="1" customWidth="true" style="10" width="3.75"/>
    <col min="2" max="3" customWidth="true" style="10" width="4.875"/>
    <col min="4" max="37" customWidth="true" style="10" width="2.25"/>
    <col min="38" max="16384" style="10" width="9.0"/>
  </cols>
  <sheetData>
    <row r="1" spans="1:37" x14ac:dyDescent="0.15">
      <c r="A1" s="27" t="s">
        <v>538</v>
      </c>
      <c r="B1" s="27"/>
      <c r="C1" s="27"/>
      <c r="D1" s="27"/>
    </row>
    <row r="2" spans="1:37" x14ac:dyDescent="0.15">
      <c r="A2" s="146"/>
      <c r="B2" s="146"/>
      <c r="C2" s="146"/>
      <c r="D2" s="146"/>
    </row>
    <row r="3" spans="1:37" s="11" customFormat="1" ht="24" x14ac:dyDescent="0.15">
      <c r="B3" s="687" t="s">
        <v>21</v>
      </c>
      <c r="C3" s="687"/>
      <c r="D3" s="687"/>
      <c r="E3" s="303">
        <v>7</v>
      </c>
      <c r="F3" s="303"/>
      <c r="G3" s="303" t="s">
        <v>24</v>
      </c>
      <c r="H3" s="303"/>
      <c r="I3" s="303"/>
      <c r="K3" s="688" t="s">
        <v>162</v>
      </c>
      <c r="L3" s="688"/>
      <c r="M3" s="688"/>
      <c r="N3" s="688"/>
      <c r="O3" s="688"/>
      <c r="P3" s="688"/>
      <c r="Q3" s="688"/>
      <c r="R3" s="688"/>
      <c r="S3" s="688"/>
      <c r="T3" s="688"/>
      <c r="U3" s="688"/>
      <c r="V3" s="688"/>
      <c r="W3" s="688"/>
      <c r="X3" s="688"/>
      <c r="Y3" s="688"/>
      <c r="Z3" s="688"/>
      <c r="AA3" s="688"/>
      <c r="AB3" s="688"/>
      <c r="AC3" s="688"/>
      <c r="AD3" s="688"/>
      <c r="AE3" s="688"/>
      <c r="AF3" s="688"/>
      <c r="AG3" s="688"/>
      <c r="AH3" s="688"/>
      <c r="AI3" s="688"/>
      <c r="AJ3" s="688"/>
      <c r="AK3" s="688"/>
    </row>
    <row r="4" spans="1:37" x14ac:dyDescent="0.15">
      <c r="A4" s="143"/>
      <c r="B4" s="143"/>
      <c r="C4" s="143"/>
      <c r="D4" s="143"/>
    </row>
    <row r="5" spans="1:37" x14ac:dyDescent="0.15">
      <c r="A5" s="689" t="s">
        <v>123</v>
      </c>
      <c r="B5" s="690"/>
      <c r="C5" s="691"/>
      <c r="D5" s="689" t="s">
        <v>294</v>
      </c>
      <c r="E5" s="690"/>
      <c r="F5" s="690"/>
      <c r="G5" s="690"/>
      <c r="H5" s="690"/>
      <c r="I5" s="690"/>
      <c r="J5" s="690"/>
      <c r="K5" s="690"/>
      <c r="L5" s="690"/>
      <c r="M5" s="690"/>
      <c r="N5" s="690"/>
      <c r="O5" s="690"/>
      <c r="P5" s="690"/>
      <c r="Q5" s="690"/>
      <c r="R5" s="690"/>
      <c r="S5" s="690"/>
      <c r="T5" s="690"/>
      <c r="U5" s="690"/>
      <c r="V5" s="690"/>
      <c r="W5" s="690"/>
      <c r="X5" s="690"/>
      <c r="Y5" s="690"/>
      <c r="Z5" s="690"/>
      <c r="AA5" s="690"/>
      <c r="AB5" s="690"/>
      <c r="AC5" s="690"/>
      <c r="AD5" s="690"/>
      <c r="AE5" s="690"/>
      <c r="AF5" s="690"/>
      <c r="AG5" s="690"/>
      <c r="AH5" s="690"/>
      <c r="AI5" s="690"/>
      <c r="AJ5" s="690"/>
      <c r="AK5" s="691"/>
    </row>
    <row r="6" spans="1:37" x14ac:dyDescent="0.15">
      <c r="A6" s="692"/>
      <c r="B6" s="693"/>
      <c r="C6" s="694"/>
      <c r="D6" s="692"/>
      <c r="E6" s="693"/>
      <c r="F6" s="693"/>
      <c r="G6" s="693"/>
      <c r="H6" s="693"/>
      <c r="I6" s="693"/>
      <c r="J6" s="693"/>
      <c r="K6" s="693"/>
      <c r="L6" s="693"/>
      <c r="M6" s="693"/>
      <c r="N6" s="693"/>
      <c r="O6" s="693"/>
      <c r="P6" s="693"/>
      <c r="Q6" s="693"/>
      <c r="R6" s="693"/>
      <c r="S6" s="693"/>
      <c r="T6" s="693"/>
      <c r="U6" s="693"/>
      <c r="V6" s="693"/>
      <c r="W6" s="693"/>
      <c r="X6" s="693"/>
      <c r="Y6" s="693"/>
      <c r="Z6" s="693"/>
      <c r="AA6" s="693"/>
      <c r="AB6" s="693"/>
      <c r="AC6" s="693"/>
      <c r="AD6" s="693"/>
      <c r="AE6" s="693"/>
      <c r="AF6" s="693"/>
      <c r="AG6" s="693"/>
      <c r="AH6" s="693"/>
      <c r="AI6" s="693"/>
      <c r="AJ6" s="693"/>
      <c r="AK6" s="694"/>
    </row>
    <row r="7" spans="1:37" ht="18" customHeight="1" x14ac:dyDescent="0.15">
      <c r="A7" s="700" t="s">
        <v>53</v>
      </c>
      <c r="B7" s="701"/>
      <c r="C7" s="702"/>
      <c r="D7" s="706" t="s">
        <v>157</v>
      </c>
      <c r="E7" s="707"/>
      <c r="F7" s="707"/>
      <c r="G7" s="707"/>
      <c r="H7" s="707"/>
      <c r="I7" s="707"/>
      <c r="J7" s="707"/>
      <c r="K7" s="707"/>
      <c r="L7" s="707"/>
      <c r="M7" s="707"/>
      <c r="N7" s="707"/>
      <c r="O7" s="707"/>
      <c r="P7" s="707"/>
      <c r="Q7" s="707"/>
      <c r="R7" s="707"/>
      <c r="S7" s="707"/>
      <c r="T7" s="708"/>
      <c r="U7" s="709" t="s">
        <v>157</v>
      </c>
      <c r="V7" s="710"/>
      <c r="W7" s="710"/>
      <c r="X7" s="710"/>
      <c r="Y7" s="710"/>
      <c r="Z7" s="710"/>
      <c r="AA7" s="710"/>
      <c r="AB7" s="710"/>
      <c r="AC7" s="710"/>
      <c r="AD7" s="710"/>
      <c r="AE7" s="710"/>
      <c r="AF7" s="710"/>
      <c r="AG7" s="710"/>
      <c r="AH7" s="710"/>
      <c r="AI7" s="710"/>
      <c r="AJ7" s="710"/>
      <c r="AK7" s="711"/>
    </row>
    <row r="8" spans="1:37" ht="32.25" customHeight="1" x14ac:dyDescent="0.15">
      <c r="A8" s="703"/>
      <c r="B8" s="704"/>
      <c r="C8" s="705"/>
      <c r="D8" s="712" t="s">
        <v>156</v>
      </c>
      <c r="E8" s="713"/>
      <c r="F8" s="713"/>
      <c r="G8" s="713"/>
      <c r="H8" s="713"/>
      <c r="I8" s="713"/>
      <c r="J8" s="713"/>
      <c r="K8" s="713"/>
      <c r="L8" s="713"/>
      <c r="M8" s="713"/>
      <c r="N8" s="713"/>
      <c r="O8" s="713"/>
      <c r="P8" s="713"/>
      <c r="Q8" s="713"/>
      <c r="R8" s="713"/>
      <c r="S8" s="713"/>
      <c r="T8" s="714"/>
      <c r="U8" s="712" t="s">
        <v>156</v>
      </c>
      <c r="V8" s="713"/>
      <c r="W8" s="713"/>
      <c r="X8" s="713"/>
      <c r="Y8" s="713"/>
      <c r="Z8" s="713"/>
      <c r="AA8" s="713"/>
      <c r="AB8" s="713"/>
      <c r="AC8" s="713"/>
      <c r="AD8" s="713"/>
      <c r="AE8" s="713"/>
      <c r="AF8" s="713"/>
      <c r="AG8" s="713"/>
      <c r="AH8" s="713"/>
      <c r="AI8" s="713"/>
      <c r="AJ8" s="713"/>
      <c r="AK8" s="714"/>
    </row>
    <row r="9" spans="1:37" x14ac:dyDescent="0.15">
      <c r="A9" s="723" t="s">
        <v>57</v>
      </c>
      <c r="B9" s="724"/>
      <c r="C9" s="725"/>
      <c r="D9" s="866" t="s">
        <v>537</v>
      </c>
      <c r="E9" s="727"/>
      <c r="F9" s="727"/>
      <c r="G9" s="727"/>
      <c r="H9" s="727"/>
      <c r="I9" s="727"/>
      <c r="J9" s="727"/>
      <c r="K9" s="727"/>
      <c r="L9" s="727"/>
      <c r="M9" s="727"/>
      <c r="N9" s="727"/>
      <c r="O9" s="727"/>
      <c r="P9" s="727"/>
      <c r="Q9" s="727"/>
      <c r="R9" s="727"/>
      <c r="S9" s="727"/>
      <c r="T9" s="728"/>
      <c r="U9" s="866"/>
      <c r="V9" s="727"/>
      <c r="W9" s="727"/>
      <c r="X9" s="727"/>
      <c r="Y9" s="727"/>
      <c r="Z9" s="727"/>
      <c r="AA9" s="727"/>
      <c r="AB9" s="727"/>
      <c r="AC9" s="727"/>
      <c r="AD9" s="727"/>
      <c r="AE9" s="727"/>
      <c r="AF9" s="727"/>
      <c r="AG9" s="727"/>
      <c r="AH9" s="727"/>
      <c r="AI9" s="727"/>
      <c r="AJ9" s="727"/>
      <c r="AK9" s="728"/>
    </row>
    <row r="10" spans="1:37" ht="18" customHeight="1" x14ac:dyDescent="0.15">
      <c r="A10" s="731" t="s">
        <v>58</v>
      </c>
      <c r="B10" s="733" t="s">
        <v>59</v>
      </c>
      <c r="C10" s="697"/>
      <c r="D10" s="695" t="s">
        <v>385</v>
      </c>
      <c r="E10" s="696"/>
      <c r="F10" s="696"/>
      <c r="G10" s="696"/>
      <c r="H10" s="696"/>
      <c r="I10" s="696"/>
      <c r="J10" s="696"/>
      <c r="K10" s="696"/>
      <c r="L10" s="696"/>
      <c r="M10" s="696"/>
      <c r="N10" s="696"/>
      <c r="O10" s="696"/>
      <c r="P10" s="696"/>
      <c r="Q10" s="696"/>
      <c r="R10" s="696"/>
      <c r="S10" s="696"/>
      <c r="T10" s="697"/>
      <c r="U10" s="695"/>
      <c r="V10" s="696"/>
      <c r="W10" s="696"/>
      <c r="X10" s="696"/>
      <c r="Y10" s="696"/>
      <c r="Z10" s="696"/>
      <c r="AA10" s="696"/>
      <c r="AB10" s="696"/>
      <c r="AC10" s="696"/>
      <c r="AD10" s="696"/>
      <c r="AE10" s="696"/>
      <c r="AF10" s="696"/>
      <c r="AG10" s="696"/>
      <c r="AH10" s="696"/>
      <c r="AI10" s="696"/>
      <c r="AJ10" s="696"/>
      <c r="AK10" s="697"/>
    </row>
    <row r="11" spans="1:37" x14ac:dyDescent="0.15">
      <c r="A11" s="732"/>
      <c r="B11" s="698" t="s">
        <v>60</v>
      </c>
      <c r="C11" s="686"/>
      <c r="D11" s="698" t="s">
        <v>775</v>
      </c>
      <c r="E11" s="699"/>
      <c r="F11" s="699"/>
      <c r="G11" s="699"/>
      <c r="H11" s="699"/>
      <c r="I11" s="699"/>
      <c r="J11" s="699"/>
      <c r="K11" s="699"/>
      <c r="L11" s="699"/>
      <c r="M11" s="699"/>
      <c r="N11" s="699"/>
      <c r="O11" s="699"/>
      <c r="P11" s="699"/>
      <c r="Q11" s="699"/>
      <c r="R11" s="699"/>
      <c r="S11" s="699"/>
      <c r="T11" s="686"/>
      <c r="U11" s="698"/>
      <c r="V11" s="699"/>
      <c r="W11" s="699"/>
      <c r="X11" s="699"/>
      <c r="Y11" s="699"/>
      <c r="Z11" s="699"/>
      <c r="AA11" s="699"/>
      <c r="AB11" s="699"/>
      <c r="AC11" s="699"/>
      <c r="AD11" s="699"/>
      <c r="AE11" s="699"/>
      <c r="AF11" s="699"/>
      <c r="AG11" s="699"/>
      <c r="AH11" s="699"/>
      <c r="AI11" s="699"/>
      <c r="AJ11" s="699"/>
      <c r="AK11" s="686"/>
    </row>
    <row r="12" spans="1:37" x14ac:dyDescent="0.15">
      <c r="A12" s="729" t="s">
        <v>61</v>
      </c>
      <c r="B12" s="719"/>
      <c r="C12" s="730"/>
      <c r="D12" s="759" t="s">
        <v>155</v>
      </c>
      <c r="E12" s="760"/>
      <c r="F12" s="760" t="s">
        <v>152</v>
      </c>
      <c r="G12" s="760">
        <v>8</v>
      </c>
      <c r="H12" s="760"/>
      <c r="I12" s="760" t="s">
        <v>151</v>
      </c>
      <c r="J12" s="760" t="s">
        <v>63</v>
      </c>
      <c r="K12" s="760"/>
      <c r="L12" s="777" t="s">
        <v>154</v>
      </c>
      <c r="M12" s="760" t="s">
        <v>153</v>
      </c>
      <c r="N12" s="760"/>
      <c r="O12" s="760" t="s">
        <v>152</v>
      </c>
      <c r="P12" s="760">
        <v>0</v>
      </c>
      <c r="Q12" s="760"/>
      <c r="R12" s="760" t="s">
        <v>151</v>
      </c>
      <c r="S12" s="760" t="s">
        <v>63</v>
      </c>
      <c r="T12" s="760"/>
      <c r="U12" s="759" t="s">
        <v>155</v>
      </c>
      <c r="V12" s="760"/>
      <c r="W12" s="760" t="s">
        <v>152</v>
      </c>
      <c r="X12" s="760" t="s">
        <v>539</v>
      </c>
      <c r="Y12" s="760"/>
      <c r="Z12" s="760" t="s">
        <v>151</v>
      </c>
      <c r="AA12" s="760" t="s">
        <v>63</v>
      </c>
      <c r="AB12" s="760"/>
      <c r="AC12" s="777" t="s">
        <v>154</v>
      </c>
      <c r="AD12" s="760" t="s">
        <v>153</v>
      </c>
      <c r="AE12" s="760"/>
      <c r="AF12" s="760" t="s">
        <v>152</v>
      </c>
      <c r="AG12" s="760"/>
      <c r="AH12" s="760"/>
      <c r="AI12" s="760" t="s">
        <v>151</v>
      </c>
      <c r="AJ12" s="760" t="s">
        <v>63</v>
      </c>
      <c r="AK12" s="761"/>
    </row>
    <row r="13" spans="1:37" x14ac:dyDescent="0.15">
      <c r="A13" s="740" t="s">
        <v>150</v>
      </c>
      <c r="B13" s="741"/>
      <c r="C13" s="742"/>
      <c r="D13" s="786"/>
      <c r="E13" s="776"/>
      <c r="F13" s="776"/>
      <c r="G13" s="776"/>
      <c r="H13" s="776"/>
      <c r="I13" s="776"/>
      <c r="J13" s="776"/>
      <c r="K13" s="776"/>
      <c r="L13" s="635"/>
      <c r="M13" s="776"/>
      <c r="N13" s="776"/>
      <c r="O13" s="776"/>
      <c r="P13" s="776"/>
      <c r="Q13" s="776"/>
      <c r="R13" s="776"/>
      <c r="S13" s="776"/>
      <c r="T13" s="776"/>
      <c r="U13" s="786"/>
      <c r="V13" s="776"/>
      <c r="W13" s="776"/>
      <c r="X13" s="776"/>
      <c r="Y13" s="776"/>
      <c r="Z13" s="776"/>
      <c r="AA13" s="776"/>
      <c r="AB13" s="776"/>
      <c r="AC13" s="635"/>
      <c r="AD13" s="776"/>
      <c r="AE13" s="776"/>
      <c r="AF13" s="776"/>
      <c r="AG13" s="776"/>
      <c r="AH13" s="776"/>
      <c r="AI13" s="776"/>
      <c r="AJ13" s="776"/>
      <c r="AK13" s="841"/>
    </row>
    <row r="14" spans="1:37" ht="18" customHeight="1" x14ac:dyDescent="0.15">
      <c r="A14" s="731" t="s">
        <v>149</v>
      </c>
      <c r="B14" s="718" t="s">
        <v>148</v>
      </c>
      <c r="C14" s="730"/>
      <c r="D14" s="729" t="s">
        <v>27</v>
      </c>
      <c r="E14" s="719"/>
      <c r="F14" s="719"/>
      <c r="G14" s="719"/>
      <c r="H14" s="719" t="s">
        <v>147</v>
      </c>
      <c r="I14" s="719"/>
      <c r="J14" s="719"/>
      <c r="K14" s="719"/>
      <c r="L14" s="719"/>
      <c r="M14" s="719"/>
      <c r="N14" s="719"/>
      <c r="O14" s="719"/>
      <c r="P14" s="719"/>
      <c r="Q14" s="719"/>
      <c r="R14" s="719"/>
      <c r="S14" s="719"/>
      <c r="T14" s="730"/>
      <c r="U14" s="718" t="s">
        <v>27</v>
      </c>
      <c r="V14" s="719"/>
      <c r="W14" s="719"/>
      <c r="X14" s="719"/>
      <c r="Y14" s="719" t="s">
        <v>147</v>
      </c>
      <c r="Z14" s="719"/>
      <c r="AA14" s="719"/>
      <c r="AB14" s="719"/>
      <c r="AC14" s="719"/>
      <c r="AD14" s="719"/>
      <c r="AE14" s="719"/>
      <c r="AF14" s="719"/>
      <c r="AG14" s="719"/>
      <c r="AH14" s="719"/>
      <c r="AI14" s="719"/>
      <c r="AJ14" s="719"/>
      <c r="AK14" s="730"/>
    </row>
    <row r="15" spans="1:37" ht="38.25" customHeight="1" x14ac:dyDescent="0.15">
      <c r="A15" s="743"/>
      <c r="B15" s="695" t="s">
        <v>146</v>
      </c>
      <c r="C15" s="697"/>
      <c r="D15" s="734">
        <v>82606</v>
      </c>
      <c r="E15" s="735"/>
      <c r="F15" s="735"/>
      <c r="G15" s="735"/>
      <c r="H15" s="949" t="s">
        <v>782</v>
      </c>
      <c r="I15" s="949"/>
      <c r="J15" s="949"/>
      <c r="K15" s="949"/>
      <c r="L15" s="949"/>
      <c r="M15" s="949"/>
      <c r="N15" s="949"/>
      <c r="O15" s="949"/>
      <c r="P15" s="949"/>
      <c r="Q15" s="949"/>
      <c r="R15" s="949"/>
      <c r="S15" s="949"/>
      <c r="T15" s="950"/>
      <c r="U15" s="739"/>
      <c r="V15" s="735"/>
      <c r="W15" s="735"/>
      <c r="X15" s="735"/>
      <c r="Y15" s="696"/>
      <c r="Z15" s="696"/>
      <c r="AA15" s="696"/>
      <c r="AB15" s="696"/>
      <c r="AC15" s="696"/>
      <c r="AD15" s="696"/>
      <c r="AE15" s="696"/>
      <c r="AF15" s="696"/>
      <c r="AG15" s="696"/>
      <c r="AH15" s="696"/>
      <c r="AI15" s="696"/>
      <c r="AJ15" s="696"/>
      <c r="AK15" s="697"/>
    </row>
    <row r="16" spans="1:37" x14ac:dyDescent="0.15">
      <c r="A16" s="743"/>
      <c r="B16" s="683" t="s">
        <v>145</v>
      </c>
      <c r="C16" s="684"/>
      <c r="D16" s="715" t="str">
        <f>IF(OR(I16="",N16="",R16=""),"",(I16*N16*R16))</f>
        <v/>
      </c>
      <c r="E16" s="716"/>
      <c r="F16" s="716"/>
      <c r="G16" s="716"/>
      <c r="H16" s="26"/>
      <c r="I16" s="717"/>
      <c r="J16" s="717"/>
      <c r="K16" s="717"/>
      <c r="L16" s="148" t="s">
        <v>13</v>
      </c>
      <c r="M16" s="148" t="s">
        <v>144</v>
      </c>
      <c r="N16" s="717"/>
      <c r="O16" s="717"/>
      <c r="P16" s="148" t="s">
        <v>143</v>
      </c>
      <c r="Q16" s="148"/>
      <c r="R16" s="717"/>
      <c r="S16" s="717"/>
      <c r="T16" s="25"/>
      <c r="U16" s="780"/>
      <c r="V16" s="716"/>
      <c r="W16" s="716"/>
      <c r="X16" s="716"/>
      <c r="Y16" s="26"/>
      <c r="Z16" s="717"/>
      <c r="AA16" s="717"/>
      <c r="AB16" s="717"/>
      <c r="AC16" s="148" t="s">
        <v>13</v>
      </c>
      <c r="AD16" s="148" t="s">
        <v>144</v>
      </c>
      <c r="AE16" s="717"/>
      <c r="AF16" s="717"/>
      <c r="AG16" s="148" t="s">
        <v>143</v>
      </c>
      <c r="AH16" s="148"/>
      <c r="AI16" s="717"/>
      <c r="AJ16" s="717"/>
      <c r="AK16" s="25"/>
    </row>
    <row r="17" spans="1:37" x14ac:dyDescent="0.15">
      <c r="A17" s="743"/>
      <c r="B17" s="683" t="s">
        <v>142</v>
      </c>
      <c r="C17" s="684"/>
      <c r="D17" s="715">
        <v>17600</v>
      </c>
      <c r="E17" s="716"/>
      <c r="F17" s="716"/>
      <c r="G17" s="716"/>
      <c r="H17" s="782" t="s">
        <v>923</v>
      </c>
      <c r="I17" s="783"/>
      <c r="J17" s="783"/>
      <c r="K17" s="783"/>
      <c r="L17" s="783"/>
      <c r="M17" s="783"/>
      <c r="N17" s="783"/>
      <c r="O17" s="783"/>
      <c r="P17" s="783"/>
      <c r="Q17" s="783"/>
      <c r="R17" s="783"/>
      <c r="S17" s="783"/>
      <c r="T17" s="784"/>
      <c r="U17" s="780"/>
      <c r="V17" s="716"/>
      <c r="W17" s="716"/>
      <c r="X17" s="716"/>
      <c r="Y17" s="835"/>
      <c r="Z17" s="833"/>
      <c r="AA17" s="833"/>
      <c r="AB17" s="833"/>
      <c r="AC17" s="833"/>
      <c r="AD17" s="833"/>
      <c r="AE17" s="833"/>
      <c r="AF17" s="833"/>
      <c r="AG17" s="833"/>
      <c r="AH17" s="833"/>
      <c r="AI17" s="833"/>
      <c r="AJ17" s="833"/>
      <c r="AK17" s="836"/>
    </row>
    <row r="18" spans="1:37" x14ac:dyDescent="0.15">
      <c r="A18" s="743"/>
      <c r="B18" s="683" t="s">
        <v>141</v>
      </c>
      <c r="C18" s="684"/>
      <c r="D18" s="715" t="str">
        <f>IF(OR(I18="",O18=""),"",(I18*O18))</f>
        <v/>
      </c>
      <c r="E18" s="716"/>
      <c r="F18" s="716"/>
      <c r="G18" s="716"/>
      <c r="H18" s="951"/>
      <c r="I18" s="951"/>
      <c r="J18" s="951"/>
      <c r="K18" s="951"/>
      <c r="L18" s="951"/>
      <c r="M18" s="951"/>
      <c r="N18" s="951"/>
      <c r="O18" s="951"/>
      <c r="P18" s="951"/>
      <c r="Q18" s="951"/>
      <c r="R18" s="951"/>
      <c r="S18" s="951"/>
      <c r="T18" s="952"/>
      <c r="U18" s="780"/>
      <c r="V18" s="716"/>
      <c r="W18" s="716"/>
      <c r="X18" s="716"/>
      <c r="Y18" s="720"/>
      <c r="Z18" s="720"/>
      <c r="AA18" s="720"/>
      <c r="AB18" s="720"/>
      <c r="AC18" s="720"/>
      <c r="AD18" s="720"/>
      <c r="AE18" s="720"/>
      <c r="AF18" s="720"/>
      <c r="AG18" s="720"/>
      <c r="AH18" s="720"/>
      <c r="AI18" s="720"/>
      <c r="AJ18" s="720"/>
      <c r="AK18" s="684"/>
    </row>
    <row r="19" spans="1:37" x14ac:dyDescent="0.15">
      <c r="A19" s="743"/>
      <c r="B19" s="683" t="s">
        <v>140</v>
      </c>
      <c r="C19" s="684"/>
      <c r="D19" s="715" t="str">
        <f>IF(OR(I19="",O19=""),"",(I19*O19))</f>
        <v/>
      </c>
      <c r="E19" s="716"/>
      <c r="F19" s="716"/>
      <c r="G19" s="716"/>
      <c r="H19" s="720"/>
      <c r="I19" s="720"/>
      <c r="J19" s="720"/>
      <c r="K19" s="720"/>
      <c r="L19" s="720"/>
      <c r="M19" s="720"/>
      <c r="N19" s="720"/>
      <c r="O19" s="720"/>
      <c r="P19" s="720"/>
      <c r="Q19" s="720"/>
      <c r="R19" s="720"/>
      <c r="S19" s="720"/>
      <c r="T19" s="684"/>
      <c r="U19" s="780"/>
      <c r="V19" s="716"/>
      <c r="W19" s="716"/>
      <c r="X19" s="716"/>
      <c r="Y19" s="720"/>
      <c r="Z19" s="720"/>
      <c r="AA19" s="720"/>
      <c r="AB19" s="720"/>
      <c r="AC19" s="720"/>
      <c r="AD19" s="720"/>
      <c r="AE19" s="720"/>
      <c r="AF19" s="720"/>
      <c r="AG19" s="720"/>
      <c r="AH19" s="720"/>
      <c r="AI19" s="720"/>
      <c r="AJ19" s="720"/>
      <c r="AK19" s="684"/>
    </row>
    <row r="20" spans="1:37" x14ac:dyDescent="0.15">
      <c r="A20" s="743"/>
      <c r="B20" s="683" t="s">
        <v>139</v>
      </c>
      <c r="C20" s="684"/>
      <c r="D20" s="715"/>
      <c r="E20" s="716"/>
      <c r="F20" s="716"/>
      <c r="G20" s="716"/>
      <c r="H20" s="720"/>
      <c r="I20" s="720"/>
      <c r="J20" s="720"/>
      <c r="K20" s="720"/>
      <c r="L20" s="720"/>
      <c r="M20" s="720"/>
      <c r="N20" s="720"/>
      <c r="O20" s="720"/>
      <c r="P20" s="720"/>
      <c r="Q20" s="720"/>
      <c r="R20" s="720"/>
      <c r="S20" s="720"/>
      <c r="T20" s="684"/>
      <c r="U20" s="780"/>
      <c r="V20" s="716"/>
      <c r="W20" s="716"/>
      <c r="X20" s="716"/>
      <c r="Y20" s="720"/>
      <c r="Z20" s="720"/>
      <c r="AA20" s="720"/>
      <c r="AB20" s="720"/>
      <c r="AC20" s="720"/>
      <c r="AD20" s="720"/>
      <c r="AE20" s="720"/>
      <c r="AF20" s="720"/>
      <c r="AG20" s="720"/>
      <c r="AH20" s="720"/>
      <c r="AI20" s="720"/>
      <c r="AJ20" s="720"/>
      <c r="AK20" s="684"/>
    </row>
    <row r="21" spans="1:37" x14ac:dyDescent="0.15">
      <c r="A21" s="743"/>
      <c r="B21" s="683"/>
      <c r="C21" s="684"/>
      <c r="D21" s="715"/>
      <c r="E21" s="716"/>
      <c r="F21" s="716"/>
      <c r="G21" s="716"/>
      <c r="H21" s="720"/>
      <c r="I21" s="720"/>
      <c r="J21" s="720"/>
      <c r="K21" s="720"/>
      <c r="L21" s="720"/>
      <c r="M21" s="720"/>
      <c r="N21" s="720"/>
      <c r="O21" s="720"/>
      <c r="P21" s="720"/>
      <c r="Q21" s="720"/>
      <c r="R21" s="720"/>
      <c r="S21" s="720"/>
      <c r="T21" s="684"/>
      <c r="U21" s="780"/>
      <c r="V21" s="716"/>
      <c r="W21" s="716"/>
      <c r="X21" s="716"/>
      <c r="Y21" s="720"/>
      <c r="Z21" s="720"/>
      <c r="AA21" s="720"/>
      <c r="AB21" s="720"/>
      <c r="AC21" s="720"/>
      <c r="AD21" s="720"/>
      <c r="AE21" s="720"/>
      <c r="AF21" s="720"/>
      <c r="AG21" s="720"/>
      <c r="AH21" s="720"/>
      <c r="AI21" s="720"/>
      <c r="AJ21" s="720"/>
      <c r="AK21" s="684"/>
    </row>
    <row r="22" spans="1:37" x14ac:dyDescent="0.15">
      <c r="A22" s="743"/>
      <c r="B22" s="683"/>
      <c r="C22" s="684"/>
      <c r="D22" s="715"/>
      <c r="E22" s="716"/>
      <c r="F22" s="716"/>
      <c r="G22" s="716"/>
      <c r="H22" s="720"/>
      <c r="I22" s="720"/>
      <c r="J22" s="720"/>
      <c r="K22" s="720"/>
      <c r="L22" s="720"/>
      <c r="M22" s="720"/>
      <c r="N22" s="720"/>
      <c r="O22" s="720"/>
      <c r="P22" s="720"/>
      <c r="Q22" s="720"/>
      <c r="R22" s="720"/>
      <c r="S22" s="720"/>
      <c r="T22" s="684"/>
      <c r="U22" s="780"/>
      <c r="V22" s="716"/>
      <c r="W22" s="716"/>
      <c r="X22" s="716"/>
      <c r="Y22" s="720"/>
      <c r="Z22" s="720"/>
      <c r="AA22" s="720"/>
      <c r="AB22" s="720"/>
      <c r="AC22" s="720"/>
      <c r="AD22" s="720"/>
      <c r="AE22" s="720"/>
      <c r="AF22" s="720"/>
      <c r="AG22" s="720"/>
      <c r="AH22" s="720"/>
      <c r="AI22" s="720"/>
      <c r="AJ22" s="720"/>
      <c r="AK22" s="684"/>
    </row>
    <row r="23" spans="1:37" x14ac:dyDescent="0.15">
      <c r="A23" s="743"/>
      <c r="B23" s="685"/>
      <c r="C23" s="686"/>
      <c r="D23" s="785"/>
      <c r="E23" s="779"/>
      <c r="F23" s="779"/>
      <c r="G23" s="779"/>
      <c r="H23" s="699"/>
      <c r="I23" s="699"/>
      <c r="J23" s="699"/>
      <c r="K23" s="699"/>
      <c r="L23" s="699"/>
      <c r="M23" s="699"/>
      <c r="N23" s="699"/>
      <c r="O23" s="699"/>
      <c r="P23" s="699"/>
      <c r="Q23" s="699"/>
      <c r="R23" s="699"/>
      <c r="S23" s="699"/>
      <c r="T23" s="686"/>
      <c r="U23" s="778"/>
      <c r="V23" s="779"/>
      <c r="W23" s="779"/>
      <c r="X23" s="779"/>
      <c r="Y23" s="699"/>
      <c r="Z23" s="699"/>
      <c r="AA23" s="699"/>
      <c r="AB23" s="699"/>
      <c r="AC23" s="699"/>
      <c r="AD23" s="699"/>
      <c r="AE23" s="699"/>
      <c r="AF23" s="699"/>
      <c r="AG23" s="699"/>
      <c r="AH23" s="699"/>
      <c r="AI23" s="699"/>
      <c r="AJ23" s="699"/>
      <c r="AK23" s="686"/>
    </row>
    <row r="24" spans="1:37" x14ac:dyDescent="0.15">
      <c r="A24" s="732"/>
      <c r="B24" s="771" t="s">
        <v>65</v>
      </c>
      <c r="C24" s="772"/>
      <c r="D24" s="773">
        <f>SUM(D15:G23)</f>
        <v>100206</v>
      </c>
      <c r="E24" s="774"/>
      <c r="F24" s="774"/>
      <c r="G24" s="774"/>
      <c r="H24" s="775"/>
      <c r="I24" s="775"/>
      <c r="J24" s="775"/>
      <c r="K24" s="775"/>
      <c r="L24" s="775"/>
      <c r="M24" s="775"/>
      <c r="N24" s="775"/>
      <c r="O24" s="775"/>
      <c r="P24" s="775"/>
      <c r="Q24" s="775"/>
      <c r="R24" s="775"/>
      <c r="S24" s="775"/>
      <c r="T24" s="772"/>
      <c r="U24" s="781" t="str">
        <f>IF(AND(U15="",U16="",U18="",U19="",U20="",U21="",U22="",U23=""),"",SUM(U15,U16,U18,U19,U20,U21,U22,U23))</f>
        <v/>
      </c>
      <c r="V24" s="774"/>
      <c r="W24" s="774"/>
      <c r="X24" s="774"/>
      <c r="Y24" s="775"/>
      <c r="Z24" s="775"/>
      <c r="AA24" s="775"/>
      <c r="AB24" s="775"/>
      <c r="AC24" s="775"/>
      <c r="AD24" s="775"/>
      <c r="AE24" s="775"/>
      <c r="AF24" s="775"/>
      <c r="AG24" s="775"/>
      <c r="AH24" s="775"/>
      <c r="AI24" s="775"/>
      <c r="AJ24" s="775"/>
      <c r="AK24" s="772"/>
    </row>
    <row r="25" spans="1:37" x14ac:dyDescent="0.15">
      <c r="A25" s="939" t="s">
        <v>706</v>
      </c>
      <c r="B25" s="760"/>
      <c r="C25" s="761"/>
      <c r="D25" s="916" t="s">
        <v>539</v>
      </c>
      <c r="E25" s="917"/>
      <c r="F25" s="917"/>
      <c r="G25" s="917"/>
      <c r="H25" s="917"/>
      <c r="I25" s="917"/>
      <c r="J25" s="917"/>
      <c r="K25" s="917"/>
      <c r="L25" s="917"/>
      <c r="M25" s="917"/>
      <c r="N25" s="917"/>
      <c r="O25" s="917"/>
      <c r="P25" s="917"/>
      <c r="Q25" s="917"/>
      <c r="R25" s="917"/>
      <c r="S25" s="917"/>
      <c r="T25" s="918"/>
      <c r="U25" s="940"/>
      <c r="V25" s="941"/>
      <c r="W25" s="941"/>
      <c r="X25" s="941"/>
      <c r="Y25" s="941"/>
      <c r="Z25" s="941"/>
      <c r="AA25" s="941"/>
      <c r="AB25" s="941"/>
      <c r="AC25" s="941"/>
      <c r="AD25" s="941"/>
      <c r="AE25" s="941"/>
      <c r="AF25" s="941"/>
      <c r="AG25" s="941"/>
      <c r="AH25" s="941"/>
      <c r="AI25" s="941"/>
      <c r="AJ25" s="941"/>
      <c r="AK25" s="942"/>
    </row>
    <row r="26" spans="1:37" x14ac:dyDescent="0.15">
      <c r="A26" s="762"/>
      <c r="B26" s="763"/>
      <c r="C26" s="764"/>
      <c r="D26" s="807" t="s">
        <v>705</v>
      </c>
      <c r="E26" s="808"/>
      <c r="F26" s="808"/>
      <c r="G26" s="808"/>
      <c r="H26" s="808"/>
      <c r="I26" s="808"/>
      <c r="J26" s="808"/>
      <c r="K26" s="808"/>
      <c r="L26" s="808"/>
      <c r="M26" s="808"/>
      <c r="N26" s="808"/>
      <c r="O26" s="808"/>
      <c r="P26" s="808"/>
      <c r="Q26" s="808"/>
      <c r="R26" s="808"/>
      <c r="S26" s="808"/>
      <c r="T26" s="809"/>
      <c r="U26" s="943"/>
      <c r="V26" s="944"/>
      <c r="W26" s="944"/>
      <c r="X26" s="944"/>
      <c r="Y26" s="944"/>
      <c r="Z26" s="944"/>
      <c r="AA26" s="944"/>
      <c r="AB26" s="944"/>
      <c r="AC26" s="944"/>
      <c r="AD26" s="944"/>
      <c r="AE26" s="944"/>
      <c r="AF26" s="944"/>
      <c r="AG26" s="944"/>
      <c r="AH26" s="944"/>
      <c r="AI26" s="944"/>
      <c r="AJ26" s="944"/>
      <c r="AK26" s="945"/>
    </row>
    <row r="27" spans="1:37" x14ac:dyDescent="0.15">
      <c r="A27" s="762"/>
      <c r="B27" s="763"/>
      <c r="C27" s="764"/>
      <c r="D27" s="807" t="s">
        <v>779</v>
      </c>
      <c r="E27" s="808"/>
      <c r="F27" s="808"/>
      <c r="G27" s="808"/>
      <c r="H27" s="808"/>
      <c r="I27" s="808"/>
      <c r="J27" s="808"/>
      <c r="K27" s="808"/>
      <c r="L27" s="808"/>
      <c r="M27" s="808"/>
      <c r="N27" s="808"/>
      <c r="O27" s="808"/>
      <c r="P27" s="808"/>
      <c r="Q27" s="808"/>
      <c r="R27" s="808"/>
      <c r="S27" s="808"/>
      <c r="T27" s="809"/>
      <c r="U27" s="943"/>
      <c r="V27" s="944"/>
      <c r="W27" s="944"/>
      <c r="X27" s="944"/>
      <c r="Y27" s="944"/>
      <c r="Z27" s="944"/>
      <c r="AA27" s="944"/>
      <c r="AB27" s="944"/>
      <c r="AC27" s="944"/>
      <c r="AD27" s="944"/>
      <c r="AE27" s="944"/>
      <c r="AF27" s="944"/>
      <c r="AG27" s="944"/>
      <c r="AH27" s="944"/>
      <c r="AI27" s="944"/>
      <c r="AJ27" s="944"/>
      <c r="AK27" s="945"/>
    </row>
    <row r="28" spans="1:37" x14ac:dyDescent="0.15">
      <c r="A28" s="762"/>
      <c r="B28" s="763"/>
      <c r="C28" s="764"/>
      <c r="D28" s="807"/>
      <c r="E28" s="808"/>
      <c r="F28" s="808"/>
      <c r="G28" s="808"/>
      <c r="H28" s="808"/>
      <c r="I28" s="808"/>
      <c r="J28" s="808"/>
      <c r="K28" s="808"/>
      <c r="L28" s="808"/>
      <c r="M28" s="808"/>
      <c r="N28" s="808"/>
      <c r="O28" s="808"/>
      <c r="P28" s="808"/>
      <c r="Q28" s="808"/>
      <c r="R28" s="808"/>
      <c r="S28" s="808"/>
      <c r="T28" s="809"/>
      <c r="U28" s="943"/>
      <c r="V28" s="944"/>
      <c r="W28" s="944"/>
      <c r="X28" s="944"/>
      <c r="Y28" s="944"/>
      <c r="Z28" s="944"/>
      <c r="AA28" s="944"/>
      <c r="AB28" s="944"/>
      <c r="AC28" s="944"/>
      <c r="AD28" s="944"/>
      <c r="AE28" s="944"/>
      <c r="AF28" s="944"/>
      <c r="AG28" s="944"/>
      <c r="AH28" s="944"/>
      <c r="AI28" s="944"/>
      <c r="AJ28" s="944"/>
      <c r="AK28" s="945"/>
    </row>
    <row r="29" spans="1:37" x14ac:dyDescent="0.15">
      <c r="A29" s="762"/>
      <c r="B29" s="763"/>
      <c r="C29" s="764"/>
      <c r="D29" s="807" t="s">
        <v>780</v>
      </c>
      <c r="E29" s="808"/>
      <c r="F29" s="808"/>
      <c r="G29" s="808"/>
      <c r="H29" s="808"/>
      <c r="I29" s="808"/>
      <c r="J29" s="808"/>
      <c r="K29" s="808"/>
      <c r="L29" s="808"/>
      <c r="M29" s="808"/>
      <c r="N29" s="808"/>
      <c r="O29" s="808"/>
      <c r="P29" s="808"/>
      <c r="Q29" s="808"/>
      <c r="R29" s="808"/>
      <c r="S29" s="808"/>
      <c r="T29" s="809"/>
      <c r="U29" s="943"/>
      <c r="V29" s="944"/>
      <c r="W29" s="944"/>
      <c r="X29" s="944"/>
      <c r="Y29" s="944"/>
      <c r="Z29" s="944"/>
      <c r="AA29" s="944"/>
      <c r="AB29" s="944"/>
      <c r="AC29" s="944"/>
      <c r="AD29" s="944"/>
      <c r="AE29" s="944"/>
      <c r="AF29" s="944"/>
      <c r="AG29" s="944"/>
      <c r="AH29" s="944"/>
      <c r="AI29" s="944"/>
      <c r="AJ29" s="944"/>
      <c r="AK29" s="945"/>
    </row>
    <row r="30" spans="1:37" x14ac:dyDescent="0.15">
      <c r="A30" s="762"/>
      <c r="B30" s="763"/>
      <c r="C30" s="764"/>
      <c r="D30" s="807" t="s">
        <v>781</v>
      </c>
      <c r="E30" s="808"/>
      <c r="F30" s="808"/>
      <c r="G30" s="808"/>
      <c r="H30" s="808"/>
      <c r="I30" s="808"/>
      <c r="J30" s="808"/>
      <c r="K30" s="808"/>
      <c r="L30" s="808"/>
      <c r="M30" s="808"/>
      <c r="N30" s="808"/>
      <c r="O30" s="808"/>
      <c r="P30" s="808"/>
      <c r="Q30" s="808"/>
      <c r="R30" s="808"/>
      <c r="S30" s="808"/>
      <c r="T30" s="809"/>
      <c r="U30" s="943"/>
      <c r="V30" s="944"/>
      <c r="W30" s="944"/>
      <c r="X30" s="944"/>
      <c r="Y30" s="944"/>
      <c r="Z30" s="944"/>
      <c r="AA30" s="944"/>
      <c r="AB30" s="944"/>
      <c r="AC30" s="944"/>
      <c r="AD30" s="944"/>
      <c r="AE30" s="944"/>
      <c r="AF30" s="944"/>
      <c r="AG30" s="944"/>
      <c r="AH30" s="944"/>
      <c r="AI30" s="944"/>
      <c r="AJ30" s="944"/>
      <c r="AK30" s="945"/>
    </row>
    <row r="31" spans="1:37" x14ac:dyDescent="0.15">
      <c r="A31" s="765"/>
      <c r="B31" s="766"/>
      <c r="C31" s="767"/>
      <c r="D31" s="923"/>
      <c r="E31" s="924"/>
      <c r="F31" s="924"/>
      <c r="G31" s="924"/>
      <c r="H31" s="924"/>
      <c r="I31" s="924"/>
      <c r="J31" s="924"/>
      <c r="K31" s="924"/>
      <c r="L31" s="924"/>
      <c r="M31" s="924"/>
      <c r="N31" s="924"/>
      <c r="O31" s="924"/>
      <c r="P31" s="924"/>
      <c r="Q31" s="924"/>
      <c r="R31" s="924"/>
      <c r="S31" s="924"/>
      <c r="T31" s="925"/>
      <c r="U31" s="943"/>
      <c r="V31" s="944"/>
      <c r="W31" s="944"/>
      <c r="X31" s="944"/>
      <c r="Y31" s="944"/>
      <c r="Z31" s="944"/>
      <c r="AA31" s="944"/>
      <c r="AB31" s="944"/>
      <c r="AC31" s="944"/>
      <c r="AD31" s="944"/>
      <c r="AE31" s="944"/>
      <c r="AF31" s="944"/>
      <c r="AG31" s="944"/>
      <c r="AH31" s="944"/>
      <c r="AI31" s="944"/>
      <c r="AJ31" s="944"/>
      <c r="AK31" s="945"/>
    </row>
    <row r="32" spans="1:37" ht="18" customHeight="1" x14ac:dyDescent="0.15">
      <c r="A32" s="744" t="s">
        <v>138</v>
      </c>
      <c r="B32" s="745"/>
      <c r="C32" s="746"/>
      <c r="D32" s="753" t="s">
        <v>731</v>
      </c>
      <c r="E32" s="754"/>
      <c r="F32" s="754"/>
      <c r="G32" s="754"/>
      <c r="H32" s="754"/>
      <c r="I32" s="754"/>
      <c r="J32" s="754"/>
      <c r="K32" s="754"/>
      <c r="L32" s="754"/>
      <c r="M32" s="754"/>
      <c r="N32" s="754"/>
      <c r="O32" s="754"/>
      <c r="P32" s="754"/>
      <c r="Q32" s="754"/>
      <c r="R32" s="754"/>
      <c r="S32" s="754"/>
      <c r="T32" s="755"/>
      <c r="U32" s="943"/>
      <c r="V32" s="944"/>
      <c r="W32" s="944"/>
      <c r="X32" s="944"/>
      <c r="Y32" s="944"/>
      <c r="Z32" s="944"/>
      <c r="AA32" s="944"/>
      <c r="AB32" s="944"/>
      <c r="AC32" s="944"/>
      <c r="AD32" s="944"/>
      <c r="AE32" s="944"/>
      <c r="AF32" s="944"/>
      <c r="AG32" s="944"/>
      <c r="AH32" s="944"/>
      <c r="AI32" s="944"/>
      <c r="AJ32" s="944"/>
      <c r="AK32" s="945"/>
    </row>
    <row r="33" spans="1:37" x14ac:dyDescent="0.15">
      <c r="A33" s="747"/>
      <c r="B33" s="748"/>
      <c r="C33" s="749"/>
      <c r="D33" s="753"/>
      <c r="E33" s="754"/>
      <c r="F33" s="754"/>
      <c r="G33" s="754"/>
      <c r="H33" s="754"/>
      <c r="I33" s="754"/>
      <c r="J33" s="754"/>
      <c r="K33" s="754"/>
      <c r="L33" s="754"/>
      <c r="M33" s="754"/>
      <c r="N33" s="754"/>
      <c r="O33" s="754"/>
      <c r="P33" s="754"/>
      <c r="Q33" s="754"/>
      <c r="R33" s="754"/>
      <c r="S33" s="754"/>
      <c r="T33" s="755"/>
      <c r="U33" s="943"/>
      <c r="V33" s="944"/>
      <c r="W33" s="944"/>
      <c r="X33" s="944"/>
      <c r="Y33" s="944"/>
      <c r="Z33" s="944"/>
      <c r="AA33" s="944"/>
      <c r="AB33" s="944"/>
      <c r="AC33" s="944"/>
      <c r="AD33" s="944"/>
      <c r="AE33" s="944"/>
      <c r="AF33" s="944"/>
      <c r="AG33" s="944"/>
      <c r="AH33" s="944"/>
      <c r="AI33" s="944"/>
      <c r="AJ33" s="944"/>
      <c r="AK33" s="945"/>
    </row>
    <row r="34" spans="1:37" x14ac:dyDescent="0.15">
      <c r="A34" s="747"/>
      <c r="B34" s="748"/>
      <c r="C34" s="749"/>
      <c r="D34" s="753"/>
      <c r="E34" s="754"/>
      <c r="F34" s="754"/>
      <c r="G34" s="754"/>
      <c r="H34" s="754"/>
      <c r="I34" s="754"/>
      <c r="J34" s="754"/>
      <c r="K34" s="754"/>
      <c r="L34" s="754"/>
      <c r="M34" s="754"/>
      <c r="N34" s="754"/>
      <c r="O34" s="754"/>
      <c r="P34" s="754"/>
      <c r="Q34" s="754"/>
      <c r="R34" s="754"/>
      <c r="S34" s="754"/>
      <c r="T34" s="755"/>
      <c r="U34" s="943"/>
      <c r="V34" s="944"/>
      <c r="W34" s="944"/>
      <c r="X34" s="944"/>
      <c r="Y34" s="944"/>
      <c r="Z34" s="944"/>
      <c r="AA34" s="944"/>
      <c r="AB34" s="944"/>
      <c r="AC34" s="944"/>
      <c r="AD34" s="944"/>
      <c r="AE34" s="944"/>
      <c r="AF34" s="944"/>
      <c r="AG34" s="944"/>
      <c r="AH34" s="944"/>
      <c r="AI34" s="944"/>
      <c r="AJ34" s="944"/>
      <c r="AK34" s="945"/>
    </row>
    <row r="35" spans="1:37" x14ac:dyDescent="0.15">
      <c r="A35" s="747"/>
      <c r="B35" s="748"/>
      <c r="C35" s="749"/>
      <c r="D35" s="753"/>
      <c r="E35" s="754"/>
      <c r="F35" s="754"/>
      <c r="G35" s="754"/>
      <c r="H35" s="754"/>
      <c r="I35" s="754"/>
      <c r="J35" s="754"/>
      <c r="K35" s="754"/>
      <c r="L35" s="754"/>
      <c r="M35" s="754"/>
      <c r="N35" s="754"/>
      <c r="O35" s="754"/>
      <c r="P35" s="754"/>
      <c r="Q35" s="754"/>
      <c r="R35" s="754"/>
      <c r="S35" s="754"/>
      <c r="T35" s="755"/>
      <c r="U35" s="943"/>
      <c r="V35" s="944"/>
      <c r="W35" s="944"/>
      <c r="X35" s="944"/>
      <c r="Y35" s="944"/>
      <c r="Z35" s="944"/>
      <c r="AA35" s="944"/>
      <c r="AB35" s="944"/>
      <c r="AC35" s="944"/>
      <c r="AD35" s="944"/>
      <c r="AE35" s="944"/>
      <c r="AF35" s="944"/>
      <c r="AG35" s="944"/>
      <c r="AH35" s="944"/>
      <c r="AI35" s="944"/>
      <c r="AJ35" s="944"/>
      <c r="AK35" s="945"/>
    </row>
    <row r="36" spans="1:37" x14ac:dyDescent="0.15">
      <c r="A36" s="747"/>
      <c r="B36" s="748"/>
      <c r="C36" s="749"/>
      <c r="D36" s="753"/>
      <c r="E36" s="754"/>
      <c r="F36" s="754"/>
      <c r="G36" s="754"/>
      <c r="H36" s="754"/>
      <c r="I36" s="754"/>
      <c r="J36" s="754"/>
      <c r="K36" s="754"/>
      <c r="L36" s="754"/>
      <c r="M36" s="754"/>
      <c r="N36" s="754"/>
      <c r="O36" s="754"/>
      <c r="P36" s="754"/>
      <c r="Q36" s="754"/>
      <c r="R36" s="754"/>
      <c r="S36" s="754"/>
      <c r="T36" s="755"/>
      <c r="U36" s="943"/>
      <c r="V36" s="944"/>
      <c r="W36" s="944"/>
      <c r="X36" s="944"/>
      <c r="Y36" s="944"/>
      <c r="Z36" s="944"/>
      <c r="AA36" s="944"/>
      <c r="AB36" s="944"/>
      <c r="AC36" s="944"/>
      <c r="AD36" s="944"/>
      <c r="AE36" s="944"/>
      <c r="AF36" s="944"/>
      <c r="AG36" s="944"/>
      <c r="AH36" s="944"/>
      <c r="AI36" s="944"/>
      <c r="AJ36" s="944"/>
      <c r="AK36" s="945"/>
    </row>
    <row r="37" spans="1:37" x14ac:dyDescent="0.15">
      <c r="A37" s="750"/>
      <c r="B37" s="751"/>
      <c r="C37" s="752"/>
      <c r="D37" s="756"/>
      <c r="E37" s="757"/>
      <c r="F37" s="757"/>
      <c r="G37" s="757"/>
      <c r="H37" s="757"/>
      <c r="I37" s="757"/>
      <c r="J37" s="757"/>
      <c r="K37" s="757"/>
      <c r="L37" s="757"/>
      <c r="M37" s="757"/>
      <c r="N37" s="757"/>
      <c r="O37" s="757"/>
      <c r="P37" s="757"/>
      <c r="Q37" s="757"/>
      <c r="R37" s="757"/>
      <c r="S37" s="757"/>
      <c r="T37" s="758"/>
      <c r="U37" s="946"/>
      <c r="V37" s="947"/>
      <c r="W37" s="947"/>
      <c r="X37" s="947"/>
      <c r="Y37" s="947"/>
      <c r="Z37" s="947"/>
      <c r="AA37" s="947"/>
      <c r="AB37" s="947"/>
      <c r="AC37" s="947"/>
      <c r="AD37" s="947"/>
      <c r="AE37" s="947"/>
      <c r="AF37" s="947"/>
      <c r="AG37" s="947"/>
      <c r="AH37" s="947"/>
      <c r="AI37" s="947"/>
      <c r="AJ37" s="947"/>
      <c r="AK37" s="948"/>
    </row>
    <row r="38" spans="1:37" x14ac:dyDescent="0.15">
      <c r="A38" s="760" t="s">
        <v>321</v>
      </c>
      <c r="B38" s="760"/>
      <c r="C38" s="760"/>
      <c r="D38" s="760"/>
      <c r="E38" s="760"/>
      <c r="F38" s="760"/>
      <c r="G38" s="760"/>
      <c r="H38" s="760"/>
      <c r="I38" s="760"/>
      <c r="J38" s="760"/>
      <c r="K38" s="760"/>
      <c r="L38" s="760"/>
      <c r="M38" s="760"/>
      <c r="N38" s="760"/>
      <c r="O38" s="760"/>
      <c r="P38" s="760"/>
      <c r="Q38" s="760"/>
      <c r="R38" s="760"/>
      <c r="S38" s="760"/>
      <c r="T38" s="760"/>
      <c r="U38" s="760"/>
      <c r="V38" s="760"/>
      <c r="W38" s="760"/>
      <c r="X38" s="760"/>
      <c r="Y38" s="760"/>
      <c r="Z38" s="760"/>
      <c r="AA38" s="760"/>
      <c r="AB38" s="760"/>
      <c r="AC38" s="760"/>
      <c r="AD38" s="760"/>
      <c r="AE38" s="760"/>
      <c r="AF38" s="760"/>
      <c r="AG38" s="760"/>
      <c r="AH38" s="760"/>
      <c r="AI38" s="760"/>
      <c r="AJ38" s="760"/>
      <c r="AK38" s="760"/>
    </row>
    <row r="39" spans="1:37" ht="18" customHeight="1" x14ac:dyDescent="0.15">
      <c r="A39" s="721" t="s">
        <v>136</v>
      </c>
      <c r="B39" s="721"/>
      <c r="C39" s="721"/>
      <c r="D39" s="721"/>
      <c r="E39" s="721"/>
      <c r="F39" s="721"/>
      <c r="G39" s="721"/>
      <c r="H39" s="721"/>
      <c r="I39" s="721"/>
      <c r="J39" s="721"/>
      <c r="K39" s="721"/>
      <c r="L39" s="721"/>
      <c r="M39" s="721"/>
      <c r="N39" s="721"/>
      <c r="O39" s="721"/>
      <c r="P39" s="721"/>
      <c r="Q39" s="721"/>
      <c r="R39" s="721"/>
      <c r="S39" s="721"/>
      <c r="T39" s="721"/>
      <c r="U39" s="721"/>
      <c r="V39" s="721"/>
      <c r="W39" s="721"/>
      <c r="X39" s="721"/>
      <c r="Y39" s="721"/>
      <c r="Z39" s="721"/>
      <c r="AA39" s="721"/>
      <c r="AB39" s="721"/>
      <c r="AC39" s="721"/>
      <c r="AD39" s="721"/>
      <c r="AE39" s="721"/>
      <c r="AF39" s="721"/>
      <c r="AG39" s="721"/>
      <c r="AH39" s="721"/>
      <c r="AI39" s="721"/>
      <c r="AJ39" s="721"/>
      <c r="AK39" s="721"/>
    </row>
    <row r="40" spans="1:37" x14ac:dyDescent="0.15">
      <c r="A40" s="721"/>
      <c r="B40" s="721"/>
      <c r="C40" s="721"/>
      <c r="D40" s="721"/>
      <c r="E40" s="721"/>
      <c r="F40" s="721"/>
      <c r="G40" s="721"/>
      <c r="H40" s="721"/>
      <c r="I40" s="721"/>
      <c r="J40" s="721"/>
      <c r="K40" s="721"/>
      <c r="L40" s="721"/>
      <c r="M40" s="721"/>
      <c r="N40" s="721"/>
      <c r="O40" s="721"/>
      <c r="P40" s="721"/>
      <c r="Q40" s="721"/>
      <c r="R40" s="721"/>
      <c r="S40" s="721"/>
      <c r="T40" s="721"/>
      <c r="U40" s="721"/>
      <c r="V40" s="721"/>
      <c r="W40" s="721"/>
      <c r="X40" s="721"/>
      <c r="Y40" s="721"/>
      <c r="Z40" s="721"/>
      <c r="AA40" s="721"/>
      <c r="AB40" s="721"/>
      <c r="AC40" s="721"/>
      <c r="AD40" s="721"/>
      <c r="AE40" s="721"/>
      <c r="AF40" s="721"/>
      <c r="AG40" s="721"/>
      <c r="AH40" s="721"/>
      <c r="AI40" s="721"/>
      <c r="AJ40" s="721"/>
      <c r="AK40" s="721"/>
    </row>
    <row r="41" spans="1:37" x14ac:dyDescent="0.15">
      <c r="A41" s="722" t="s">
        <v>135</v>
      </c>
      <c r="B41" s="722"/>
      <c r="C41" s="722"/>
      <c r="D41" s="722"/>
      <c r="E41" s="722"/>
      <c r="F41" s="722"/>
      <c r="G41" s="722"/>
      <c r="H41" s="722"/>
      <c r="I41" s="722"/>
      <c r="J41" s="722"/>
      <c r="K41" s="722"/>
      <c r="L41" s="722"/>
      <c r="M41" s="722"/>
      <c r="N41" s="722"/>
      <c r="O41" s="722"/>
      <c r="P41" s="722"/>
      <c r="Q41" s="722"/>
      <c r="R41" s="722"/>
      <c r="S41" s="722"/>
      <c r="T41" s="722"/>
      <c r="U41" s="722"/>
      <c r="V41" s="722"/>
      <c r="W41" s="722"/>
      <c r="X41" s="722"/>
      <c r="Y41" s="722"/>
      <c r="Z41" s="722"/>
      <c r="AA41" s="722"/>
      <c r="AB41" s="722"/>
      <c r="AC41" s="722"/>
      <c r="AD41" s="722"/>
      <c r="AE41" s="722"/>
      <c r="AF41" s="722"/>
      <c r="AG41" s="722"/>
      <c r="AH41" s="722"/>
      <c r="AI41" s="722"/>
      <c r="AJ41" s="722"/>
      <c r="AK41" s="722"/>
    </row>
  </sheetData>
  <mergeCells count="117">
    <mergeCell ref="A39:AK40"/>
    <mergeCell ref="A41:AK41"/>
    <mergeCell ref="A25:C31"/>
    <mergeCell ref="D25:T25"/>
    <mergeCell ref="U25:AK31"/>
    <mergeCell ref="D26:T26"/>
    <mergeCell ref="D27:T27"/>
    <mergeCell ref="D28:T28"/>
    <mergeCell ref="D29:T29"/>
    <mergeCell ref="D30:T30"/>
    <mergeCell ref="D31:T31"/>
    <mergeCell ref="B24:C24"/>
    <mergeCell ref="D24:G24"/>
    <mergeCell ref="H24:T24"/>
    <mergeCell ref="U24:X24"/>
    <mergeCell ref="Y24:AK24"/>
    <mergeCell ref="A32:C37"/>
    <mergeCell ref="D32:T37"/>
    <mergeCell ref="U32:AK37"/>
    <mergeCell ref="A38:AK38"/>
    <mergeCell ref="D22:G22"/>
    <mergeCell ref="H22:T22"/>
    <mergeCell ref="U22:X22"/>
    <mergeCell ref="Y22:AK22"/>
    <mergeCell ref="B19:C19"/>
    <mergeCell ref="D19:G19"/>
    <mergeCell ref="H19:T19"/>
    <mergeCell ref="U19:X19"/>
    <mergeCell ref="Y19:AK19"/>
    <mergeCell ref="B20:C23"/>
    <mergeCell ref="D20:G20"/>
    <mergeCell ref="H20:T20"/>
    <mergeCell ref="U20:X20"/>
    <mergeCell ref="Y20:AK20"/>
    <mergeCell ref="D23:G23"/>
    <mergeCell ref="H23:T23"/>
    <mergeCell ref="U23:X23"/>
    <mergeCell ref="Y23:AK23"/>
    <mergeCell ref="Y17:AK17"/>
    <mergeCell ref="B18:C18"/>
    <mergeCell ref="D18:G18"/>
    <mergeCell ref="H18:T18"/>
    <mergeCell ref="U18:X18"/>
    <mergeCell ref="Y18:AK18"/>
    <mergeCell ref="D21:G21"/>
    <mergeCell ref="H21:T21"/>
    <mergeCell ref="U21:X21"/>
    <mergeCell ref="Y21:AK21"/>
    <mergeCell ref="A14:A24"/>
    <mergeCell ref="B14:C14"/>
    <mergeCell ref="D14:G14"/>
    <mergeCell ref="H14:T14"/>
    <mergeCell ref="U14:X14"/>
    <mergeCell ref="Y14:AK14"/>
    <mergeCell ref="B15:C15"/>
    <mergeCell ref="D15:G15"/>
    <mergeCell ref="H15:T15"/>
    <mergeCell ref="U15:X15"/>
    <mergeCell ref="Y15:AK15"/>
    <mergeCell ref="B16:C16"/>
    <mergeCell ref="D16:G16"/>
    <mergeCell ref="I16:K16"/>
    <mergeCell ref="N16:O16"/>
    <mergeCell ref="R16:S16"/>
    <mergeCell ref="U16:X16"/>
    <mergeCell ref="Z16:AB16"/>
    <mergeCell ref="AE16:AF16"/>
    <mergeCell ref="AI16:AJ16"/>
    <mergeCell ref="B17:C17"/>
    <mergeCell ref="D17:G17"/>
    <mergeCell ref="H17:T17"/>
    <mergeCell ref="U17:X17"/>
    <mergeCell ref="AD12:AE13"/>
    <mergeCell ref="AF12:AF13"/>
    <mergeCell ref="AG12:AH13"/>
    <mergeCell ref="AI12:AI13"/>
    <mergeCell ref="AJ12:AK13"/>
    <mergeCell ref="A13:C13"/>
    <mergeCell ref="U12:V13"/>
    <mergeCell ref="W12:W13"/>
    <mergeCell ref="X12:Y13"/>
    <mergeCell ref="Z12:Z13"/>
    <mergeCell ref="AA12:AB13"/>
    <mergeCell ref="AC12:AC13"/>
    <mergeCell ref="L12:L13"/>
    <mergeCell ref="M12:N13"/>
    <mergeCell ref="O12:O13"/>
    <mergeCell ref="P12:Q13"/>
    <mergeCell ref="R12:R13"/>
    <mergeCell ref="S12:T13"/>
    <mergeCell ref="A12:C12"/>
    <mergeCell ref="D12:E13"/>
    <mergeCell ref="F12:F13"/>
    <mergeCell ref="G12:H13"/>
    <mergeCell ref="I12:I13"/>
    <mergeCell ref="J12:K13"/>
    <mergeCell ref="B3:D3"/>
    <mergeCell ref="E3:F3"/>
    <mergeCell ref="G3:I3"/>
    <mergeCell ref="K3:AK3"/>
    <mergeCell ref="A5:C6"/>
    <mergeCell ref="D5:AK6"/>
    <mergeCell ref="A10:A11"/>
    <mergeCell ref="B10:C10"/>
    <mergeCell ref="D10:T10"/>
    <mergeCell ref="U10:AK10"/>
    <mergeCell ref="B11:C11"/>
    <mergeCell ref="D11:T11"/>
    <mergeCell ref="U11:AK11"/>
    <mergeCell ref="A7:C8"/>
    <mergeCell ref="D7:T7"/>
    <mergeCell ref="U7:AK7"/>
    <mergeCell ref="D8:T8"/>
    <mergeCell ref="U8:AK8"/>
    <mergeCell ref="A9:C9"/>
    <mergeCell ref="D9:T9"/>
    <mergeCell ref="U9:AK9"/>
  </mergeCells>
  <phoneticPr fontId="1"/>
  <pageMargins left="0.7" right="0.7" top="0.75" bottom="0.75" header="0.3" footer="0.3"/>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
  <sheetViews>
    <sheetView workbookViewId="0">
      <selection activeCell="R25" sqref="R25:Y27"/>
    </sheetView>
  </sheetViews>
  <sheetFormatPr defaultColWidth="9" defaultRowHeight="18" customHeight="1" x14ac:dyDescent="0.15"/>
  <cols>
    <col min="1" max="1" customWidth="true" style="28" width="6.125"/>
    <col min="2" max="3" customWidth="true" style="28" width="7.75"/>
    <col min="4" max="6" customWidth="true" style="28" width="7.375"/>
    <col min="7" max="7" customWidth="true" style="138" width="10.375"/>
    <col min="8" max="11" customWidth="true" style="138" width="8.0"/>
    <col min="12" max="16384" style="28" width="9.0"/>
  </cols>
  <sheetData>
    <row r="1" spans="1:11" ht="18" customHeight="1" x14ac:dyDescent="0.15">
      <c r="A1" s="37" t="s">
        <v>549</v>
      </c>
      <c r="B1" s="37"/>
      <c r="C1" s="37"/>
    </row>
    <row r="2" spans="1:11" ht="18" customHeight="1" x14ac:dyDescent="0.15">
      <c r="A2" s="141"/>
      <c r="B2" s="141"/>
      <c r="C2" s="141"/>
    </row>
    <row r="3" spans="1:11" ht="18" customHeight="1" x14ac:dyDescent="0.15">
      <c r="A3" s="40"/>
      <c r="B3" s="41" t="s">
        <v>21</v>
      </c>
      <c r="C3" s="42">
        <v>7</v>
      </c>
      <c r="D3" s="37" t="s">
        <v>24</v>
      </c>
      <c r="E3" s="603" t="s">
        <v>187</v>
      </c>
      <c r="F3" s="603"/>
      <c r="G3" s="603"/>
      <c r="H3" s="603"/>
      <c r="I3" s="604" t="s">
        <v>189</v>
      </c>
      <c r="J3" s="604"/>
      <c r="K3" s="134"/>
    </row>
    <row r="4" spans="1:11" ht="18" customHeight="1" x14ac:dyDescent="0.15">
      <c r="A4" s="43"/>
      <c r="B4" s="43"/>
      <c r="C4" s="43"/>
      <c r="D4" s="43"/>
      <c r="E4" s="43"/>
      <c r="F4" s="43"/>
      <c r="G4" s="43"/>
      <c r="H4" s="43"/>
    </row>
    <row r="5" spans="1:11" ht="18" customHeight="1" x14ac:dyDescent="0.15">
      <c r="A5" s="138"/>
      <c r="B5" s="607" t="s">
        <v>123</v>
      </c>
      <c r="C5" s="607"/>
      <c r="D5" s="597" t="s">
        <v>294</v>
      </c>
      <c r="E5" s="598"/>
      <c r="F5" s="598"/>
      <c r="G5" s="598"/>
      <c r="H5" s="598"/>
      <c r="I5" s="598"/>
      <c r="J5" s="599"/>
      <c r="K5" s="149"/>
    </row>
    <row r="6" spans="1:11" ht="18" customHeight="1" x14ac:dyDescent="0.15">
      <c r="A6" s="606" t="s">
        <v>122</v>
      </c>
      <c r="B6" s="606"/>
      <c r="C6" s="605" t="s">
        <v>423</v>
      </c>
      <c r="D6" s="605"/>
      <c r="E6" s="605"/>
      <c r="F6" s="605"/>
      <c r="G6" s="605"/>
      <c r="H6" s="605"/>
      <c r="I6" s="605"/>
      <c r="J6" s="605"/>
      <c r="K6" s="150"/>
    </row>
    <row r="7" spans="1:11" ht="18" customHeight="1" x14ac:dyDescent="0.15">
      <c r="A7" s="601" t="s">
        <v>121</v>
      </c>
      <c r="B7" s="608" t="s">
        <v>120</v>
      </c>
      <c r="C7" s="609"/>
      <c r="D7" s="608" t="s">
        <v>119</v>
      </c>
      <c r="E7" s="600"/>
      <c r="F7" s="609"/>
      <c r="G7" s="601" t="s">
        <v>118</v>
      </c>
      <c r="H7" s="607" t="s">
        <v>117</v>
      </c>
      <c r="I7" s="607"/>
      <c r="J7" s="607"/>
      <c r="K7" s="149"/>
    </row>
    <row r="8" spans="1:11" ht="18" customHeight="1" x14ac:dyDescent="0.15">
      <c r="A8" s="602"/>
      <c r="B8" s="610"/>
      <c r="C8" s="611"/>
      <c r="D8" s="610"/>
      <c r="E8" s="606"/>
      <c r="F8" s="611"/>
      <c r="G8" s="602"/>
      <c r="H8" s="99" t="s">
        <v>412</v>
      </c>
      <c r="I8" s="99" t="s">
        <v>116</v>
      </c>
      <c r="J8" s="99" t="s">
        <v>116</v>
      </c>
      <c r="K8" s="151"/>
    </row>
    <row r="9" spans="1:11" ht="18" customHeight="1" x14ac:dyDescent="0.15">
      <c r="A9" s="135">
        <v>1</v>
      </c>
      <c r="B9" s="597" t="s">
        <v>64</v>
      </c>
      <c r="C9" s="599"/>
      <c r="D9" s="953" t="s">
        <v>313</v>
      </c>
      <c r="E9" s="605" t="s">
        <v>313</v>
      </c>
      <c r="F9" s="954" t="s">
        <v>313</v>
      </c>
      <c r="G9" s="135">
        <v>51</v>
      </c>
      <c r="H9" s="45"/>
      <c r="I9" s="45"/>
      <c r="J9" s="45"/>
      <c r="K9" s="152"/>
    </row>
    <row r="10" spans="1:11" ht="18" customHeight="1" x14ac:dyDescent="0.15">
      <c r="A10" s="135">
        <v>2</v>
      </c>
      <c r="B10" s="597" t="s">
        <v>64</v>
      </c>
      <c r="C10" s="599"/>
      <c r="D10" s="953" t="s">
        <v>311</v>
      </c>
      <c r="E10" s="605" t="s">
        <v>311</v>
      </c>
      <c r="F10" s="954" t="s">
        <v>311</v>
      </c>
      <c r="G10" s="135">
        <v>35</v>
      </c>
      <c r="H10" s="45"/>
      <c r="I10" s="45"/>
      <c r="J10" s="45"/>
      <c r="K10" s="152"/>
    </row>
    <row r="11" spans="1:11" ht="18" customHeight="1" x14ac:dyDescent="0.15">
      <c r="A11" s="135">
        <v>3</v>
      </c>
      <c r="B11" s="597" t="s">
        <v>406</v>
      </c>
      <c r="C11" s="599"/>
      <c r="D11" s="953" t="s">
        <v>303</v>
      </c>
      <c r="E11" s="605" t="s">
        <v>303</v>
      </c>
      <c r="F11" s="954" t="s">
        <v>303</v>
      </c>
      <c r="G11" s="135">
        <v>22</v>
      </c>
      <c r="H11" s="45"/>
      <c r="I11" s="45"/>
      <c r="J11" s="45"/>
      <c r="K11" s="152"/>
    </row>
    <row r="12" spans="1:11" ht="18" customHeight="1" x14ac:dyDescent="0.15">
      <c r="A12" s="135">
        <v>4</v>
      </c>
      <c r="B12" s="597" t="s">
        <v>406</v>
      </c>
      <c r="C12" s="599"/>
      <c r="D12" s="953" t="s">
        <v>304</v>
      </c>
      <c r="E12" s="605" t="s">
        <v>304</v>
      </c>
      <c r="F12" s="954" t="s">
        <v>304</v>
      </c>
      <c r="G12" s="135">
        <v>34</v>
      </c>
      <c r="H12" s="45"/>
      <c r="I12" s="45"/>
      <c r="J12" s="45"/>
      <c r="K12" s="152"/>
    </row>
    <row r="13" spans="1:11" ht="18" customHeight="1" x14ac:dyDescent="0.15">
      <c r="A13" s="135">
        <v>5</v>
      </c>
      <c r="B13" s="597" t="s">
        <v>406</v>
      </c>
      <c r="C13" s="599"/>
      <c r="D13" s="953" t="s">
        <v>305</v>
      </c>
      <c r="E13" s="605" t="s">
        <v>305</v>
      </c>
      <c r="F13" s="954" t="s">
        <v>305</v>
      </c>
      <c r="G13" s="135">
        <v>27</v>
      </c>
      <c r="H13" s="45"/>
      <c r="I13" s="45"/>
      <c r="J13" s="45"/>
      <c r="K13" s="152"/>
    </row>
    <row r="14" spans="1:11" ht="18" customHeight="1" x14ac:dyDescent="0.15">
      <c r="A14" s="135">
        <v>6</v>
      </c>
      <c r="B14" s="597" t="s">
        <v>406</v>
      </c>
      <c r="C14" s="599"/>
      <c r="D14" s="953" t="s">
        <v>306</v>
      </c>
      <c r="E14" s="605" t="s">
        <v>306</v>
      </c>
      <c r="F14" s="954" t="s">
        <v>306</v>
      </c>
      <c r="G14" s="135">
        <v>27</v>
      </c>
      <c r="H14" s="45"/>
      <c r="I14" s="45"/>
      <c r="J14" s="45"/>
      <c r="K14" s="152"/>
    </row>
    <row r="15" spans="1:11" ht="18" customHeight="1" x14ac:dyDescent="0.15">
      <c r="A15" s="135">
        <v>7</v>
      </c>
      <c r="B15" s="597" t="s">
        <v>406</v>
      </c>
      <c r="C15" s="599"/>
      <c r="D15" s="953" t="s">
        <v>309</v>
      </c>
      <c r="E15" s="605" t="s">
        <v>309</v>
      </c>
      <c r="F15" s="954" t="s">
        <v>309</v>
      </c>
      <c r="G15" s="135">
        <v>40</v>
      </c>
      <c r="H15" s="45"/>
      <c r="I15" s="45"/>
      <c r="J15" s="45"/>
      <c r="K15" s="152"/>
    </row>
    <row r="16" spans="1:11" ht="18" customHeight="1" x14ac:dyDescent="0.15">
      <c r="A16" s="135">
        <v>8</v>
      </c>
      <c r="B16" s="597" t="s">
        <v>64</v>
      </c>
      <c r="C16" s="599"/>
      <c r="D16" s="953" t="s">
        <v>788</v>
      </c>
      <c r="E16" s="605" t="s">
        <v>788</v>
      </c>
      <c r="F16" s="954" t="s">
        <v>788</v>
      </c>
      <c r="G16" s="135">
        <v>39</v>
      </c>
      <c r="H16" s="45"/>
      <c r="I16" s="45"/>
      <c r="J16" s="45"/>
      <c r="K16" s="152"/>
    </row>
    <row r="17" spans="1:11" ht="18" customHeight="1" x14ac:dyDescent="0.15">
      <c r="A17" s="135">
        <v>9</v>
      </c>
      <c r="B17" s="597"/>
      <c r="C17" s="599"/>
      <c r="D17" s="597"/>
      <c r="E17" s="598"/>
      <c r="F17" s="599"/>
      <c r="G17" s="135"/>
      <c r="H17" s="45"/>
      <c r="I17" s="45"/>
      <c r="J17" s="45"/>
      <c r="K17" s="152"/>
    </row>
    <row r="18" spans="1:11" ht="18" customHeight="1" x14ac:dyDescent="0.15">
      <c r="A18" s="135">
        <v>10</v>
      </c>
      <c r="B18" s="597"/>
      <c r="C18" s="599"/>
      <c r="D18" s="597"/>
      <c r="E18" s="598"/>
      <c r="F18" s="599"/>
      <c r="G18" s="135"/>
      <c r="H18" s="45"/>
      <c r="I18" s="45"/>
      <c r="J18" s="45"/>
      <c r="K18" s="152"/>
    </row>
    <row r="19" spans="1:11" ht="18" customHeight="1" x14ac:dyDescent="0.15">
      <c r="A19" s="135">
        <v>11</v>
      </c>
      <c r="B19" s="597"/>
      <c r="C19" s="599"/>
      <c r="D19" s="597"/>
      <c r="E19" s="598"/>
      <c r="F19" s="599"/>
      <c r="G19" s="135"/>
      <c r="H19" s="135"/>
      <c r="I19" s="135"/>
      <c r="J19" s="135"/>
      <c r="K19" s="149"/>
    </row>
    <row r="20" spans="1:11" ht="18" customHeight="1" x14ac:dyDescent="0.15">
      <c r="A20" s="135">
        <v>12</v>
      </c>
      <c r="B20" s="597"/>
      <c r="C20" s="599"/>
      <c r="D20" s="597"/>
      <c r="E20" s="598"/>
      <c r="F20" s="599"/>
      <c r="G20" s="135"/>
      <c r="H20" s="135"/>
      <c r="I20" s="135"/>
      <c r="J20" s="135"/>
      <c r="K20" s="149"/>
    </row>
    <row r="21" spans="1:11" ht="18" customHeight="1" x14ac:dyDescent="0.15">
      <c r="A21" s="135">
        <v>13</v>
      </c>
      <c r="B21" s="597"/>
      <c r="C21" s="599"/>
      <c r="D21" s="597"/>
      <c r="E21" s="598"/>
      <c r="F21" s="599"/>
      <c r="G21" s="135"/>
      <c r="H21" s="135"/>
      <c r="I21" s="135"/>
      <c r="J21" s="135"/>
      <c r="K21" s="149"/>
    </row>
    <row r="22" spans="1:11" ht="18" customHeight="1" x14ac:dyDescent="0.15">
      <c r="A22" s="135">
        <v>14</v>
      </c>
      <c r="B22" s="597"/>
      <c r="C22" s="599"/>
      <c r="D22" s="597"/>
      <c r="E22" s="598"/>
      <c r="F22" s="599"/>
      <c r="G22" s="135"/>
      <c r="H22" s="135"/>
      <c r="I22" s="135"/>
      <c r="J22" s="135"/>
      <c r="K22" s="149"/>
    </row>
    <row r="23" spans="1:11" ht="18" customHeight="1" x14ac:dyDescent="0.15">
      <c r="A23" s="135">
        <v>15</v>
      </c>
      <c r="B23" s="597"/>
      <c r="C23" s="599"/>
      <c r="D23" s="597"/>
      <c r="E23" s="598"/>
      <c r="F23" s="599"/>
      <c r="G23" s="135"/>
      <c r="H23" s="135"/>
      <c r="I23" s="135"/>
      <c r="J23" s="135"/>
      <c r="K23" s="149"/>
    </row>
    <row r="24" spans="1:11" ht="18" customHeight="1" x14ac:dyDescent="0.15">
      <c r="A24" s="135">
        <v>16</v>
      </c>
      <c r="B24" s="597"/>
      <c r="C24" s="599"/>
      <c r="D24" s="597"/>
      <c r="E24" s="598"/>
      <c r="F24" s="599"/>
      <c r="G24" s="135"/>
      <c r="H24" s="135"/>
      <c r="I24" s="135"/>
      <c r="J24" s="135"/>
      <c r="K24" s="149"/>
    </row>
    <row r="25" spans="1:11" ht="18" customHeight="1" x14ac:dyDescent="0.15">
      <c r="A25" s="135">
        <v>17</v>
      </c>
      <c r="B25" s="597"/>
      <c r="C25" s="599"/>
      <c r="D25" s="597"/>
      <c r="E25" s="598"/>
      <c r="F25" s="599"/>
      <c r="G25" s="135"/>
      <c r="H25" s="135"/>
      <c r="I25" s="135"/>
      <c r="J25" s="135"/>
      <c r="K25" s="149"/>
    </row>
    <row r="26" spans="1:11" ht="18" customHeight="1" x14ac:dyDescent="0.15">
      <c r="A26" s="135">
        <v>18</v>
      </c>
      <c r="B26" s="597"/>
      <c r="C26" s="599"/>
      <c r="D26" s="597"/>
      <c r="E26" s="598"/>
      <c r="F26" s="599"/>
      <c r="G26" s="135"/>
      <c r="H26" s="135"/>
      <c r="I26" s="135"/>
      <c r="J26" s="135"/>
      <c r="K26" s="149"/>
    </row>
    <row r="27" spans="1:11" ht="18" customHeight="1" x14ac:dyDescent="0.15">
      <c r="A27" s="135">
        <v>19</v>
      </c>
      <c r="B27" s="597"/>
      <c r="C27" s="599"/>
      <c r="D27" s="597"/>
      <c r="E27" s="598"/>
      <c r="F27" s="599"/>
      <c r="G27" s="135"/>
      <c r="H27" s="135"/>
      <c r="I27" s="135"/>
      <c r="J27" s="135"/>
      <c r="K27" s="149"/>
    </row>
    <row r="28" spans="1:11" ht="18" customHeight="1" x14ac:dyDescent="0.15">
      <c r="A28" s="135">
        <v>20</v>
      </c>
      <c r="B28" s="597"/>
      <c r="C28" s="599"/>
      <c r="D28" s="597"/>
      <c r="E28" s="598"/>
      <c r="F28" s="599"/>
      <c r="G28" s="135"/>
      <c r="H28" s="135"/>
      <c r="I28" s="135"/>
      <c r="J28" s="135"/>
      <c r="K28" s="149"/>
    </row>
    <row r="29" spans="1:11" ht="18" customHeight="1" x14ac:dyDescent="0.15">
      <c r="A29" s="135">
        <v>21</v>
      </c>
      <c r="B29" s="597"/>
      <c r="C29" s="599"/>
      <c r="D29" s="597"/>
      <c r="E29" s="598"/>
      <c r="F29" s="599"/>
      <c r="G29" s="135"/>
      <c r="H29" s="135"/>
      <c r="I29" s="135"/>
      <c r="J29" s="135"/>
      <c r="K29" s="149"/>
    </row>
    <row r="30" spans="1:11" ht="18" customHeight="1" x14ac:dyDescent="0.15">
      <c r="A30" s="135">
        <v>22</v>
      </c>
      <c r="B30" s="597"/>
      <c r="C30" s="599"/>
      <c r="D30" s="597"/>
      <c r="E30" s="598"/>
      <c r="F30" s="599"/>
      <c r="G30" s="135"/>
      <c r="H30" s="135"/>
      <c r="I30" s="135"/>
      <c r="J30" s="135"/>
      <c r="K30" s="149"/>
    </row>
    <row r="31" spans="1:11" ht="18" customHeight="1" x14ac:dyDescent="0.15">
      <c r="A31" s="135">
        <v>23</v>
      </c>
      <c r="B31" s="597"/>
      <c r="C31" s="599"/>
      <c r="D31" s="597"/>
      <c r="E31" s="598"/>
      <c r="F31" s="599"/>
      <c r="G31" s="135"/>
      <c r="H31" s="135"/>
      <c r="I31" s="135"/>
      <c r="J31" s="135"/>
      <c r="K31" s="149"/>
    </row>
    <row r="32" spans="1:11" ht="18" customHeight="1" x14ac:dyDescent="0.15">
      <c r="A32" s="135">
        <v>24</v>
      </c>
      <c r="B32" s="597"/>
      <c r="C32" s="599"/>
      <c r="D32" s="597"/>
      <c r="E32" s="598"/>
      <c r="F32" s="599"/>
      <c r="G32" s="135"/>
      <c r="H32" s="135"/>
      <c r="I32" s="135"/>
      <c r="J32" s="135"/>
      <c r="K32" s="149"/>
    </row>
    <row r="33" spans="1:11" ht="18" customHeight="1" x14ac:dyDescent="0.15">
      <c r="A33" s="135">
        <v>25</v>
      </c>
      <c r="B33" s="597"/>
      <c r="C33" s="599"/>
      <c r="D33" s="597"/>
      <c r="E33" s="598"/>
      <c r="F33" s="599"/>
      <c r="G33" s="135"/>
      <c r="H33" s="135"/>
      <c r="I33" s="135"/>
      <c r="J33" s="135"/>
      <c r="K33" s="149"/>
    </row>
    <row r="34" spans="1:11" ht="18" customHeight="1" x14ac:dyDescent="0.15">
      <c r="A34" s="135">
        <v>26</v>
      </c>
      <c r="B34" s="597"/>
      <c r="C34" s="599"/>
      <c r="D34" s="597"/>
      <c r="E34" s="598"/>
      <c r="F34" s="599"/>
      <c r="G34" s="135"/>
      <c r="H34" s="135"/>
      <c r="I34" s="135"/>
      <c r="J34" s="135"/>
      <c r="K34" s="149"/>
    </row>
    <row r="35" spans="1:11" ht="18" customHeight="1" x14ac:dyDescent="0.15">
      <c r="A35" s="135">
        <v>27</v>
      </c>
      <c r="B35" s="597"/>
      <c r="C35" s="599"/>
      <c r="D35" s="597"/>
      <c r="E35" s="598"/>
      <c r="F35" s="599"/>
      <c r="G35" s="135"/>
      <c r="H35" s="135"/>
      <c r="I35" s="135"/>
      <c r="J35" s="135"/>
      <c r="K35" s="149"/>
    </row>
    <row r="36" spans="1:11" ht="18" customHeight="1" x14ac:dyDescent="0.15">
      <c r="A36" s="135">
        <v>28</v>
      </c>
      <c r="B36" s="597"/>
      <c r="C36" s="599"/>
      <c r="D36" s="597"/>
      <c r="E36" s="598"/>
      <c r="F36" s="599"/>
      <c r="G36" s="135"/>
      <c r="H36" s="135"/>
      <c r="I36" s="135"/>
      <c r="J36" s="135"/>
      <c r="K36" s="149"/>
    </row>
    <row r="37" spans="1:11" ht="18" customHeight="1" x14ac:dyDescent="0.15">
      <c r="A37" s="600" t="s">
        <v>391</v>
      </c>
      <c r="B37" s="600"/>
      <c r="C37" s="600"/>
      <c r="D37" s="600"/>
      <c r="E37" s="600"/>
      <c r="F37" s="600"/>
      <c r="G37" s="600"/>
      <c r="H37" s="600"/>
      <c r="I37" s="600"/>
      <c r="J37" s="600"/>
      <c r="K37" s="149"/>
    </row>
    <row r="38" spans="1:11" ht="18" customHeight="1" x14ac:dyDescent="0.15">
      <c r="A38" s="596" t="s">
        <v>115</v>
      </c>
      <c r="B38" s="596"/>
      <c r="C38" s="596"/>
      <c r="D38" s="596"/>
      <c r="E38" s="596"/>
      <c r="F38" s="596"/>
      <c r="G38" s="596"/>
      <c r="H38" s="596"/>
      <c r="I38" s="596"/>
      <c r="J38" s="596"/>
      <c r="K38" s="131"/>
    </row>
    <row r="39" spans="1:11" ht="18" customHeight="1" x14ac:dyDescent="0.15">
      <c r="A39" s="596" t="s">
        <v>114</v>
      </c>
      <c r="B39" s="596"/>
      <c r="C39" s="596"/>
      <c r="D39" s="596"/>
      <c r="E39" s="596"/>
      <c r="F39" s="596"/>
      <c r="G39" s="596"/>
      <c r="H39" s="596"/>
      <c r="I39" s="596"/>
      <c r="J39" s="596"/>
      <c r="K39" s="131"/>
    </row>
    <row r="40" spans="1:11" ht="18" customHeight="1" x14ac:dyDescent="0.15">
      <c r="A40" s="596" t="s">
        <v>113</v>
      </c>
      <c r="B40" s="596"/>
      <c r="C40" s="596"/>
      <c r="D40" s="596"/>
      <c r="E40" s="596"/>
      <c r="F40" s="596"/>
      <c r="G40" s="596"/>
      <c r="H40" s="596"/>
      <c r="I40" s="596"/>
      <c r="J40" s="596"/>
      <c r="K40" s="131"/>
    </row>
  </sheetData>
  <mergeCells count="71">
    <mergeCell ref="A7:A8"/>
    <mergeCell ref="B27:C27"/>
    <mergeCell ref="D27:F27"/>
    <mergeCell ref="B28:C28"/>
    <mergeCell ref="D28:F28"/>
    <mergeCell ref="B24:C24"/>
    <mergeCell ref="B23:C23"/>
    <mergeCell ref="B19:C19"/>
    <mergeCell ref="B17:C17"/>
    <mergeCell ref="B18:C18"/>
    <mergeCell ref="B16:C16"/>
    <mergeCell ref="B14:C14"/>
    <mergeCell ref="B15:C15"/>
    <mergeCell ref="B12:C12"/>
    <mergeCell ref="D12:F12"/>
    <mergeCell ref="B13:C13"/>
    <mergeCell ref="I3:J3"/>
    <mergeCell ref="B5:C5"/>
    <mergeCell ref="D5:J5"/>
    <mergeCell ref="A6:B6"/>
    <mergeCell ref="C6:J6"/>
    <mergeCell ref="D14:F14"/>
    <mergeCell ref="D15:F15"/>
    <mergeCell ref="D16:F16"/>
    <mergeCell ref="D17:F17"/>
    <mergeCell ref="E3:H3"/>
    <mergeCell ref="D11:F11"/>
    <mergeCell ref="D13:F13"/>
    <mergeCell ref="B10:C10"/>
    <mergeCell ref="B11:C11"/>
    <mergeCell ref="B7:C8"/>
    <mergeCell ref="D7:F8"/>
    <mergeCell ref="G7:G8"/>
    <mergeCell ref="H7:J7"/>
    <mergeCell ref="B9:C9"/>
    <mergeCell ref="D9:F9"/>
    <mergeCell ref="D10:F10"/>
    <mergeCell ref="D18:F18"/>
    <mergeCell ref="B20:C20"/>
    <mergeCell ref="D20:F20"/>
    <mergeCell ref="B21:C21"/>
    <mergeCell ref="D21:F21"/>
    <mergeCell ref="D19:F19"/>
    <mergeCell ref="B22:C22"/>
    <mergeCell ref="D22:F22"/>
    <mergeCell ref="D23:F23"/>
    <mergeCell ref="D24:F24"/>
    <mergeCell ref="B25:C25"/>
    <mergeCell ref="D25:F25"/>
    <mergeCell ref="B26:C26"/>
    <mergeCell ref="D26:F26"/>
    <mergeCell ref="B29:C29"/>
    <mergeCell ref="D29:F29"/>
    <mergeCell ref="B30:C30"/>
    <mergeCell ref="D30:F30"/>
    <mergeCell ref="B31:C31"/>
    <mergeCell ref="D31:F31"/>
    <mergeCell ref="B32:C32"/>
    <mergeCell ref="D32:F32"/>
    <mergeCell ref="B33:C33"/>
    <mergeCell ref="D33:F33"/>
    <mergeCell ref="B34:C34"/>
    <mergeCell ref="D34:F34"/>
    <mergeCell ref="A39:J39"/>
    <mergeCell ref="A40:J40"/>
    <mergeCell ref="B35:C35"/>
    <mergeCell ref="D35:F35"/>
    <mergeCell ref="B36:C36"/>
    <mergeCell ref="D36:F36"/>
    <mergeCell ref="A37:J37"/>
    <mergeCell ref="A38:J38"/>
  </mergeCells>
  <phoneticPr fontId="1"/>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'様式２－６⑭事業別領収書'!$O$4:$O$6</xm:f>
          </x14:formula1>
          <xm:sqref>E3:H3</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53"/>
  <sheetViews>
    <sheetView topLeftCell="A22" zoomScale="82" zoomScaleNormal="82" workbookViewId="0">
      <selection activeCell="AS55" sqref="AS55"/>
    </sheetView>
  </sheetViews>
  <sheetFormatPr defaultRowHeight="18" x14ac:dyDescent="0.15"/>
  <cols>
    <col min="1" max="44" customWidth="true" style="10" width="2.25"/>
    <col min="45" max="16384" style="10" width="9.0"/>
  </cols>
  <sheetData>
    <row r="1" spans="1:44" x14ac:dyDescent="0.15">
      <c r="A1" s="302" t="s">
        <v>594</v>
      </c>
      <c r="B1" s="302"/>
      <c r="C1" s="302"/>
      <c r="D1" s="302"/>
      <c r="E1" s="302"/>
      <c r="F1" s="302"/>
      <c r="G1" s="302"/>
      <c r="H1" s="302"/>
    </row>
    <row r="2" spans="1:44" ht="25.5" x14ac:dyDescent="0.15">
      <c r="A2" s="505"/>
      <c r="B2" s="505"/>
      <c r="C2" s="505"/>
      <c r="D2" s="505"/>
      <c r="E2" s="505"/>
      <c r="F2" s="505"/>
      <c r="G2" s="505"/>
      <c r="H2" s="505"/>
      <c r="I2" s="505"/>
      <c r="J2" s="505"/>
      <c r="K2" s="505"/>
      <c r="L2" s="505"/>
      <c r="M2" s="505"/>
      <c r="N2" s="505"/>
      <c r="O2" s="505"/>
      <c r="P2" s="505"/>
      <c r="Q2" s="505"/>
      <c r="R2" s="505"/>
      <c r="S2" s="505"/>
      <c r="T2" s="505"/>
      <c r="U2" s="505"/>
      <c r="V2" s="505"/>
      <c r="W2" s="505"/>
      <c r="X2" s="505"/>
      <c r="Y2" s="505"/>
      <c r="Z2" s="505"/>
      <c r="AA2" s="505"/>
      <c r="AB2" s="505"/>
      <c r="AC2" s="505"/>
      <c r="AD2" s="505"/>
      <c r="AE2" s="505"/>
      <c r="AF2" s="505"/>
      <c r="AG2" s="505"/>
      <c r="AH2" s="505"/>
      <c r="AI2" s="505"/>
      <c r="AJ2" s="505"/>
      <c r="AK2" s="505"/>
      <c r="AL2" s="505"/>
      <c r="AM2" s="505"/>
      <c r="AN2" s="505"/>
      <c r="AO2" s="505"/>
      <c r="AP2" s="505"/>
      <c r="AQ2" s="505"/>
      <c r="AR2" s="505"/>
    </row>
    <row r="3" spans="1:44" s="11" customFormat="1" ht="24" x14ac:dyDescent="0.15">
      <c r="A3" s="129"/>
      <c r="B3" s="129"/>
      <c r="C3" s="129"/>
      <c r="D3" s="129"/>
      <c r="E3" s="129"/>
      <c r="F3" s="129"/>
      <c r="G3" s="303" t="s">
        <v>21</v>
      </c>
      <c r="H3" s="303"/>
      <c r="I3" s="303"/>
      <c r="J3" s="303">
        <v>7</v>
      </c>
      <c r="K3" s="303"/>
      <c r="L3" s="303" t="s">
        <v>24</v>
      </c>
      <c r="M3" s="303"/>
      <c r="N3" s="303"/>
      <c r="P3" s="688" t="s">
        <v>428</v>
      </c>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row>
    <row r="4" spans="1:44" ht="25.5" x14ac:dyDescent="0.15">
      <c r="A4" s="130"/>
      <c r="B4" s="130"/>
      <c r="C4" s="130"/>
      <c r="D4" s="130"/>
      <c r="E4" s="130"/>
      <c r="F4" s="130"/>
      <c r="G4" s="130"/>
      <c r="H4" s="130"/>
      <c r="Q4" s="130"/>
      <c r="R4" s="130"/>
    </row>
    <row r="5" spans="1:44" x14ac:dyDescent="0.15">
      <c r="A5" s="506" t="s">
        <v>123</v>
      </c>
      <c r="B5" s="506"/>
      <c r="C5" s="506"/>
      <c r="D5" s="506"/>
      <c r="E5" s="506"/>
      <c r="F5" s="506"/>
      <c r="G5" s="506" t="s">
        <v>429</v>
      </c>
      <c r="H5" s="506"/>
      <c r="I5" s="506"/>
      <c r="J5" s="506"/>
      <c r="K5" s="506"/>
      <c r="L5" s="506"/>
      <c r="M5" s="506"/>
      <c r="N5" s="506"/>
      <c r="O5" s="506"/>
      <c r="P5" s="506"/>
      <c r="Q5" s="506"/>
      <c r="R5" s="506"/>
      <c r="S5" s="506"/>
      <c r="T5" s="506"/>
      <c r="U5" s="506"/>
      <c r="V5" s="506"/>
      <c r="W5" s="506"/>
      <c r="X5" s="506"/>
      <c r="Y5" s="506"/>
      <c r="Z5" s="506"/>
      <c r="AA5" s="506"/>
      <c r="AB5" s="506"/>
      <c r="AC5" s="506"/>
      <c r="AD5" s="506"/>
      <c r="AE5" s="506"/>
      <c r="AF5" s="506"/>
      <c r="AG5" s="506"/>
      <c r="AH5" s="506"/>
      <c r="AI5" s="506"/>
      <c r="AJ5" s="506"/>
      <c r="AK5" s="506"/>
      <c r="AL5" s="506"/>
      <c r="AM5" s="506"/>
      <c r="AN5" s="506"/>
      <c r="AO5" s="506"/>
      <c r="AP5" s="506"/>
      <c r="AQ5" s="506"/>
      <c r="AR5" s="506"/>
    </row>
    <row r="6" spans="1:44" x14ac:dyDescent="0.15">
      <c r="A6" s="506"/>
      <c r="B6" s="506"/>
      <c r="C6" s="506"/>
      <c r="D6" s="506"/>
      <c r="E6" s="506"/>
      <c r="F6" s="506"/>
      <c r="G6" s="506"/>
      <c r="H6" s="506"/>
      <c r="I6" s="506"/>
      <c r="J6" s="506"/>
      <c r="K6" s="506"/>
      <c r="L6" s="506"/>
      <c r="M6" s="506"/>
      <c r="N6" s="506"/>
      <c r="O6" s="506"/>
      <c r="P6" s="506"/>
      <c r="Q6" s="506"/>
      <c r="R6" s="506"/>
      <c r="S6" s="506"/>
      <c r="T6" s="506"/>
      <c r="U6" s="506"/>
      <c r="V6" s="506"/>
      <c r="W6" s="506"/>
      <c r="X6" s="506"/>
      <c r="Y6" s="506"/>
      <c r="Z6" s="506"/>
      <c r="AA6" s="506"/>
      <c r="AB6" s="506"/>
      <c r="AC6" s="506"/>
      <c r="AD6" s="506"/>
      <c r="AE6" s="506"/>
      <c r="AF6" s="506"/>
      <c r="AG6" s="506"/>
      <c r="AH6" s="506"/>
      <c r="AI6" s="506"/>
      <c r="AJ6" s="506"/>
      <c r="AK6" s="506"/>
      <c r="AL6" s="506"/>
      <c r="AM6" s="506"/>
      <c r="AN6" s="506"/>
      <c r="AO6" s="506"/>
      <c r="AP6" s="506"/>
      <c r="AQ6" s="506"/>
      <c r="AR6" s="506"/>
    </row>
    <row r="7" spans="1:44" x14ac:dyDescent="0.15">
      <c r="A7" s="110"/>
      <c r="B7" s="110"/>
      <c r="C7" s="110"/>
      <c r="D7" s="110"/>
      <c r="E7" s="110"/>
      <c r="F7" s="110"/>
      <c r="G7" s="110"/>
      <c r="H7" s="110"/>
      <c r="I7" s="110"/>
      <c r="J7" s="110"/>
      <c r="K7" s="110"/>
      <c r="L7" s="110"/>
      <c r="M7" s="110"/>
      <c r="N7" s="110"/>
      <c r="AC7" s="989" t="s">
        <v>317</v>
      </c>
      <c r="AD7" s="989"/>
      <c r="AE7" s="989"/>
      <c r="AF7" s="989"/>
      <c r="AG7" s="989"/>
      <c r="AH7" s="989"/>
      <c r="AI7" s="989"/>
      <c r="AJ7" s="989"/>
      <c r="AK7" s="989"/>
      <c r="AL7" s="989"/>
      <c r="AM7" s="989"/>
      <c r="AN7" s="989"/>
      <c r="AO7" s="989"/>
      <c r="AP7" s="989"/>
      <c r="AQ7" s="989"/>
      <c r="AR7" s="989"/>
    </row>
    <row r="8" spans="1:44" x14ac:dyDescent="0.15">
      <c r="A8" s="506" t="s">
        <v>98</v>
      </c>
      <c r="B8" s="506"/>
      <c r="C8" s="506" t="s">
        <v>97</v>
      </c>
      <c r="D8" s="506"/>
      <c r="E8" s="506"/>
      <c r="F8" s="506"/>
      <c r="G8" s="506"/>
      <c r="H8" s="506"/>
      <c r="I8" s="506"/>
      <c r="J8" s="506" t="s">
        <v>96</v>
      </c>
      <c r="K8" s="506"/>
      <c r="L8" s="506"/>
      <c r="M8" s="506"/>
      <c r="N8" s="506" t="s">
        <v>95</v>
      </c>
      <c r="O8" s="506"/>
      <c r="P8" s="506"/>
      <c r="Q8" s="506"/>
      <c r="R8" s="506"/>
      <c r="S8" s="506"/>
      <c r="T8" s="199" t="s">
        <v>94</v>
      </c>
      <c r="U8" s="200"/>
      <c r="V8" s="200"/>
      <c r="W8" s="200"/>
      <c r="X8" s="200"/>
      <c r="Y8" s="200"/>
      <c r="Z8" s="200"/>
      <c r="AA8" s="200"/>
      <c r="AB8" s="200"/>
      <c r="AC8" s="200"/>
      <c r="AD8" s="200"/>
      <c r="AE8" s="201"/>
      <c r="AF8" s="506" t="s">
        <v>93</v>
      </c>
      <c r="AG8" s="506"/>
      <c r="AH8" s="506"/>
      <c r="AI8" s="990"/>
      <c r="AJ8" s="991"/>
      <c r="AK8" s="991"/>
      <c r="AL8" s="991"/>
      <c r="AM8" s="991"/>
      <c r="AN8" s="991"/>
      <c r="AO8" s="992"/>
      <c r="AP8" s="988" t="s">
        <v>92</v>
      </c>
      <c r="AQ8" s="506"/>
      <c r="AR8" s="506"/>
    </row>
    <row r="9" spans="1:44" x14ac:dyDescent="0.15">
      <c r="A9" s="506"/>
      <c r="B9" s="506"/>
      <c r="C9" s="506"/>
      <c r="D9" s="506"/>
      <c r="E9" s="506"/>
      <c r="F9" s="506"/>
      <c r="G9" s="506"/>
      <c r="H9" s="506"/>
      <c r="I9" s="506"/>
      <c r="J9" s="506"/>
      <c r="K9" s="506"/>
      <c r="L9" s="506"/>
      <c r="M9" s="506"/>
      <c r="N9" s="506" t="s">
        <v>91</v>
      </c>
      <c r="O9" s="506"/>
      <c r="P9" s="506"/>
      <c r="Q9" s="506"/>
      <c r="R9" s="506"/>
      <c r="S9" s="506"/>
      <c r="T9" s="506" t="s">
        <v>134</v>
      </c>
      <c r="U9" s="506"/>
      <c r="V9" s="506"/>
      <c r="W9" s="506"/>
      <c r="X9" s="199" t="s">
        <v>133</v>
      </c>
      <c r="Y9" s="200"/>
      <c r="Z9" s="200"/>
      <c r="AA9" s="201"/>
      <c r="AB9" s="199" t="s">
        <v>132</v>
      </c>
      <c r="AC9" s="200"/>
      <c r="AD9" s="200"/>
      <c r="AE9" s="201"/>
      <c r="AF9" s="506"/>
      <c r="AG9" s="506"/>
      <c r="AH9" s="506"/>
      <c r="AI9" s="993"/>
      <c r="AJ9" s="994"/>
      <c r="AK9" s="994"/>
      <c r="AL9" s="994"/>
      <c r="AM9" s="994"/>
      <c r="AN9" s="994"/>
      <c r="AO9" s="995"/>
      <c r="AP9" s="506"/>
      <c r="AQ9" s="506"/>
      <c r="AR9" s="506"/>
    </row>
    <row r="10" spans="1:44" x14ac:dyDescent="0.15">
      <c r="A10" s="966">
        <v>1</v>
      </c>
      <c r="B10" s="966"/>
      <c r="C10" s="852" t="s">
        <v>301</v>
      </c>
      <c r="D10" s="777"/>
      <c r="E10" s="777"/>
      <c r="F10" s="777"/>
      <c r="G10" s="777"/>
      <c r="H10" s="777"/>
      <c r="I10" s="853"/>
      <c r="J10" s="969" t="s">
        <v>496</v>
      </c>
      <c r="K10" s="969"/>
      <c r="L10" s="969"/>
      <c r="M10" s="969"/>
      <c r="N10" s="627" t="s">
        <v>90</v>
      </c>
      <c r="O10" s="628"/>
      <c r="P10" s="628"/>
      <c r="Q10" s="628"/>
      <c r="R10" s="628"/>
      <c r="S10" s="629"/>
      <c r="T10" s="511">
        <v>1700</v>
      </c>
      <c r="U10" s="511"/>
      <c r="V10" s="511"/>
      <c r="W10" s="511"/>
      <c r="X10" s="979">
        <v>0</v>
      </c>
      <c r="Y10" s="980"/>
      <c r="Z10" s="980"/>
      <c r="AA10" s="981"/>
      <c r="AB10" s="1005">
        <v>2200</v>
      </c>
      <c r="AC10" s="1006"/>
      <c r="AD10" s="1006"/>
      <c r="AE10" s="1007"/>
      <c r="AF10" s="969" t="s">
        <v>495</v>
      </c>
      <c r="AG10" s="969"/>
      <c r="AH10" s="969"/>
      <c r="AI10" s="965"/>
      <c r="AJ10" s="965"/>
      <c r="AK10" s="965"/>
      <c r="AL10" s="965"/>
      <c r="AM10" s="965"/>
      <c r="AN10" s="965"/>
      <c r="AO10" s="965"/>
      <c r="AP10" s="506"/>
      <c r="AQ10" s="506"/>
      <c r="AR10" s="506"/>
    </row>
    <row r="11" spans="1:44" x14ac:dyDescent="0.15">
      <c r="A11" s="966"/>
      <c r="B11" s="966"/>
      <c r="C11" s="240"/>
      <c r="D11" s="206"/>
      <c r="E11" s="206"/>
      <c r="F11" s="206"/>
      <c r="G11" s="206"/>
      <c r="H11" s="206"/>
      <c r="I11" s="964"/>
      <c r="J11" s="969"/>
      <c r="K11" s="969"/>
      <c r="L11" s="969"/>
      <c r="M11" s="969"/>
      <c r="N11" s="631" t="s">
        <v>430</v>
      </c>
      <c r="O11" s="632"/>
      <c r="P11" s="632"/>
      <c r="Q11" s="632"/>
      <c r="R11" s="632"/>
      <c r="S11" s="633"/>
      <c r="T11" s="511"/>
      <c r="U11" s="511"/>
      <c r="V11" s="511"/>
      <c r="W11" s="511"/>
      <c r="X11" s="982"/>
      <c r="Y11" s="983"/>
      <c r="Z11" s="983"/>
      <c r="AA11" s="984"/>
      <c r="AB11" s="1008"/>
      <c r="AC11" s="989"/>
      <c r="AD11" s="989"/>
      <c r="AE11" s="1009"/>
      <c r="AF11" s="969"/>
      <c r="AG11" s="969"/>
      <c r="AH11" s="969"/>
      <c r="AI11" s="965"/>
      <c r="AJ11" s="965"/>
      <c r="AK11" s="965"/>
      <c r="AL11" s="965"/>
      <c r="AM11" s="965"/>
      <c r="AN11" s="965"/>
      <c r="AO11" s="965"/>
      <c r="AP11" s="506"/>
      <c r="AQ11" s="506"/>
      <c r="AR11" s="506"/>
    </row>
    <row r="12" spans="1:44" x14ac:dyDescent="0.15">
      <c r="A12" s="966"/>
      <c r="B12" s="966"/>
      <c r="C12" s="634"/>
      <c r="D12" s="635"/>
      <c r="E12" s="635"/>
      <c r="F12" s="635"/>
      <c r="G12" s="635"/>
      <c r="H12" s="635"/>
      <c r="I12" s="636"/>
      <c r="J12" s="969"/>
      <c r="K12" s="969"/>
      <c r="L12" s="969"/>
      <c r="M12" s="969"/>
      <c r="N12" s="634" t="s">
        <v>431</v>
      </c>
      <c r="O12" s="635"/>
      <c r="P12" s="635"/>
      <c r="Q12" s="635"/>
      <c r="R12" s="635"/>
      <c r="S12" s="636"/>
      <c r="T12" s="511"/>
      <c r="U12" s="511"/>
      <c r="V12" s="511"/>
      <c r="W12" s="511"/>
      <c r="X12" s="985"/>
      <c r="Y12" s="986"/>
      <c r="Z12" s="986"/>
      <c r="AA12" s="987"/>
      <c r="AB12" s="1010"/>
      <c r="AC12" s="1011"/>
      <c r="AD12" s="1011"/>
      <c r="AE12" s="1012"/>
      <c r="AF12" s="969"/>
      <c r="AG12" s="969"/>
      <c r="AH12" s="969"/>
      <c r="AI12" s="965"/>
      <c r="AJ12" s="965"/>
      <c r="AK12" s="965"/>
      <c r="AL12" s="965"/>
      <c r="AM12" s="965"/>
      <c r="AN12" s="965"/>
      <c r="AO12" s="965"/>
      <c r="AP12" s="506"/>
      <c r="AQ12" s="506"/>
      <c r="AR12" s="506"/>
    </row>
    <row r="13" spans="1:44" x14ac:dyDescent="0.15">
      <c r="A13" s="966">
        <v>2</v>
      </c>
      <c r="B13" s="966"/>
      <c r="C13" s="852" t="s">
        <v>311</v>
      </c>
      <c r="D13" s="777"/>
      <c r="E13" s="777"/>
      <c r="F13" s="777"/>
      <c r="G13" s="777"/>
      <c r="H13" s="777"/>
      <c r="I13" s="853"/>
      <c r="J13" s="969" t="s">
        <v>495</v>
      </c>
      <c r="K13" s="969"/>
      <c r="L13" s="969"/>
      <c r="M13" s="969"/>
      <c r="N13" s="627" t="s">
        <v>90</v>
      </c>
      <c r="O13" s="628"/>
      <c r="P13" s="628"/>
      <c r="Q13" s="628"/>
      <c r="R13" s="628"/>
      <c r="S13" s="629"/>
      <c r="T13" s="511">
        <v>1615</v>
      </c>
      <c r="U13" s="511"/>
      <c r="V13" s="511"/>
      <c r="W13" s="511"/>
      <c r="X13" s="979">
        <v>0</v>
      </c>
      <c r="Y13" s="980"/>
      <c r="Z13" s="980"/>
      <c r="AA13" s="981"/>
      <c r="AB13" s="1005">
        <v>2200</v>
      </c>
      <c r="AC13" s="1006"/>
      <c r="AD13" s="1006"/>
      <c r="AE13" s="1007"/>
      <c r="AF13" s="970" t="s">
        <v>495</v>
      </c>
      <c r="AG13" s="971"/>
      <c r="AH13" s="972"/>
      <c r="AI13" s="965"/>
      <c r="AJ13" s="965"/>
      <c r="AK13" s="965"/>
      <c r="AL13" s="965"/>
      <c r="AM13" s="965"/>
      <c r="AN13" s="965"/>
      <c r="AO13" s="965"/>
      <c r="AP13" s="506"/>
      <c r="AQ13" s="506"/>
      <c r="AR13" s="506"/>
    </row>
    <row r="14" spans="1:44" x14ac:dyDescent="0.15">
      <c r="A14" s="966"/>
      <c r="B14" s="966"/>
      <c r="C14" s="240"/>
      <c r="D14" s="206"/>
      <c r="E14" s="206"/>
      <c r="F14" s="206"/>
      <c r="G14" s="206"/>
      <c r="H14" s="206"/>
      <c r="I14" s="964"/>
      <c r="J14" s="969"/>
      <c r="K14" s="969"/>
      <c r="L14" s="969"/>
      <c r="M14" s="969"/>
      <c r="N14" s="631" t="s">
        <v>432</v>
      </c>
      <c r="O14" s="632"/>
      <c r="P14" s="632"/>
      <c r="Q14" s="632"/>
      <c r="R14" s="632"/>
      <c r="S14" s="633"/>
      <c r="T14" s="511"/>
      <c r="U14" s="511"/>
      <c r="V14" s="511"/>
      <c r="W14" s="511"/>
      <c r="X14" s="982"/>
      <c r="Y14" s="983"/>
      <c r="Z14" s="983"/>
      <c r="AA14" s="984"/>
      <c r="AB14" s="1008"/>
      <c r="AC14" s="989"/>
      <c r="AD14" s="989"/>
      <c r="AE14" s="1009"/>
      <c r="AF14" s="973"/>
      <c r="AG14" s="974"/>
      <c r="AH14" s="975"/>
      <c r="AI14" s="965"/>
      <c r="AJ14" s="965"/>
      <c r="AK14" s="965"/>
      <c r="AL14" s="965"/>
      <c r="AM14" s="965"/>
      <c r="AN14" s="965"/>
      <c r="AO14" s="965"/>
      <c r="AP14" s="506"/>
      <c r="AQ14" s="506"/>
      <c r="AR14" s="506"/>
    </row>
    <row r="15" spans="1:44" x14ac:dyDescent="0.15">
      <c r="A15" s="966"/>
      <c r="B15" s="966"/>
      <c r="C15" s="634"/>
      <c r="D15" s="635"/>
      <c r="E15" s="635"/>
      <c r="F15" s="635"/>
      <c r="G15" s="635"/>
      <c r="H15" s="635"/>
      <c r="I15" s="636"/>
      <c r="J15" s="969"/>
      <c r="K15" s="969"/>
      <c r="L15" s="969"/>
      <c r="M15" s="969"/>
      <c r="N15" s="634" t="s">
        <v>433</v>
      </c>
      <c r="O15" s="635"/>
      <c r="P15" s="635"/>
      <c r="Q15" s="635"/>
      <c r="R15" s="635"/>
      <c r="S15" s="636"/>
      <c r="T15" s="511"/>
      <c r="U15" s="511"/>
      <c r="V15" s="511"/>
      <c r="W15" s="511"/>
      <c r="X15" s="985"/>
      <c r="Y15" s="986"/>
      <c r="Z15" s="986"/>
      <c r="AA15" s="987"/>
      <c r="AB15" s="1010"/>
      <c r="AC15" s="1011"/>
      <c r="AD15" s="1011"/>
      <c r="AE15" s="1012"/>
      <c r="AF15" s="976"/>
      <c r="AG15" s="977"/>
      <c r="AH15" s="978"/>
      <c r="AI15" s="965"/>
      <c r="AJ15" s="965"/>
      <c r="AK15" s="965"/>
      <c r="AL15" s="965"/>
      <c r="AM15" s="965"/>
      <c r="AN15" s="965"/>
      <c r="AO15" s="965"/>
      <c r="AP15" s="506"/>
      <c r="AQ15" s="506"/>
      <c r="AR15" s="506"/>
    </row>
    <row r="16" spans="1:44" x14ac:dyDescent="0.15">
      <c r="A16" s="966">
        <v>3</v>
      </c>
      <c r="B16" s="966"/>
      <c r="C16" s="852" t="s">
        <v>306</v>
      </c>
      <c r="D16" s="777"/>
      <c r="E16" s="777"/>
      <c r="F16" s="777"/>
      <c r="G16" s="777"/>
      <c r="H16" s="777"/>
      <c r="I16" s="853"/>
      <c r="J16" s="969" t="s">
        <v>495</v>
      </c>
      <c r="K16" s="969"/>
      <c r="L16" s="969"/>
      <c r="M16" s="969"/>
      <c r="N16" s="627" t="s">
        <v>90</v>
      </c>
      <c r="O16" s="628"/>
      <c r="P16" s="628"/>
      <c r="Q16" s="628"/>
      <c r="R16" s="628"/>
      <c r="S16" s="629"/>
      <c r="T16" s="511">
        <v>680</v>
      </c>
      <c r="U16" s="511"/>
      <c r="V16" s="511"/>
      <c r="W16" s="511"/>
      <c r="X16" s="979">
        <v>0</v>
      </c>
      <c r="Y16" s="980"/>
      <c r="Z16" s="980"/>
      <c r="AA16" s="981"/>
      <c r="AB16" s="1005">
        <v>2200</v>
      </c>
      <c r="AC16" s="1006"/>
      <c r="AD16" s="1006"/>
      <c r="AE16" s="1007"/>
      <c r="AF16" s="970" t="s">
        <v>495</v>
      </c>
      <c r="AG16" s="971"/>
      <c r="AH16" s="972"/>
      <c r="AI16" s="965"/>
      <c r="AJ16" s="965"/>
      <c r="AK16" s="965"/>
      <c r="AL16" s="965"/>
      <c r="AM16" s="965"/>
      <c r="AN16" s="965"/>
      <c r="AO16" s="965"/>
      <c r="AP16" s="506"/>
      <c r="AQ16" s="506"/>
      <c r="AR16" s="506"/>
    </row>
    <row r="17" spans="1:51" x14ac:dyDescent="0.15">
      <c r="A17" s="966"/>
      <c r="B17" s="966"/>
      <c r="C17" s="240"/>
      <c r="D17" s="206"/>
      <c r="E17" s="206"/>
      <c r="F17" s="206"/>
      <c r="G17" s="206"/>
      <c r="H17" s="206"/>
      <c r="I17" s="964"/>
      <c r="J17" s="969"/>
      <c r="K17" s="969"/>
      <c r="L17" s="969"/>
      <c r="M17" s="969"/>
      <c r="N17" s="631" t="s">
        <v>434</v>
      </c>
      <c r="O17" s="632"/>
      <c r="P17" s="632"/>
      <c r="Q17" s="632"/>
      <c r="R17" s="632"/>
      <c r="S17" s="633"/>
      <c r="T17" s="511"/>
      <c r="U17" s="511"/>
      <c r="V17" s="511"/>
      <c r="W17" s="511"/>
      <c r="X17" s="982"/>
      <c r="Y17" s="983"/>
      <c r="Z17" s="983"/>
      <c r="AA17" s="984"/>
      <c r="AB17" s="1008"/>
      <c r="AC17" s="989"/>
      <c r="AD17" s="989"/>
      <c r="AE17" s="1009"/>
      <c r="AF17" s="973"/>
      <c r="AG17" s="974"/>
      <c r="AH17" s="975"/>
      <c r="AI17" s="965"/>
      <c r="AJ17" s="965"/>
      <c r="AK17" s="965"/>
      <c r="AL17" s="965"/>
      <c r="AM17" s="965"/>
      <c r="AN17" s="965"/>
      <c r="AO17" s="965"/>
      <c r="AP17" s="506"/>
      <c r="AQ17" s="506"/>
      <c r="AR17" s="506"/>
    </row>
    <row r="18" spans="1:51" x14ac:dyDescent="0.15">
      <c r="A18" s="966"/>
      <c r="B18" s="966"/>
      <c r="C18" s="634"/>
      <c r="D18" s="635"/>
      <c r="E18" s="635"/>
      <c r="F18" s="635"/>
      <c r="G18" s="635"/>
      <c r="H18" s="635"/>
      <c r="I18" s="636"/>
      <c r="J18" s="969"/>
      <c r="K18" s="969"/>
      <c r="L18" s="969"/>
      <c r="M18" s="969"/>
      <c r="N18" s="634" t="s">
        <v>435</v>
      </c>
      <c r="O18" s="635"/>
      <c r="P18" s="635"/>
      <c r="Q18" s="635"/>
      <c r="R18" s="635"/>
      <c r="S18" s="636"/>
      <c r="T18" s="511"/>
      <c r="U18" s="511"/>
      <c r="V18" s="511"/>
      <c r="W18" s="511"/>
      <c r="X18" s="985"/>
      <c r="Y18" s="986"/>
      <c r="Z18" s="986"/>
      <c r="AA18" s="987"/>
      <c r="AB18" s="1010"/>
      <c r="AC18" s="1011"/>
      <c r="AD18" s="1011"/>
      <c r="AE18" s="1012"/>
      <c r="AF18" s="976"/>
      <c r="AG18" s="977"/>
      <c r="AH18" s="978"/>
      <c r="AI18" s="965"/>
      <c r="AJ18" s="965"/>
      <c r="AK18" s="965"/>
      <c r="AL18" s="965"/>
      <c r="AM18" s="965"/>
      <c r="AN18" s="965"/>
      <c r="AO18" s="965"/>
      <c r="AP18" s="506"/>
      <c r="AQ18" s="506"/>
      <c r="AR18" s="506"/>
    </row>
    <row r="19" spans="1:51" x14ac:dyDescent="0.15">
      <c r="A19" s="966">
        <v>4</v>
      </c>
      <c r="B19" s="966"/>
      <c r="C19" s="852" t="s">
        <v>305</v>
      </c>
      <c r="D19" s="777"/>
      <c r="E19" s="777"/>
      <c r="F19" s="777"/>
      <c r="G19" s="777"/>
      <c r="H19" s="777"/>
      <c r="I19" s="853"/>
      <c r="J19" s="969" t="s">
        <v>495</v>
      </c>
      <c r="K19" s="969"/>
      <c r="L19" s="969"/>
      <c r="M19" s="969"/>
      <c r="N19" s="627" t="s">
        <v>90</v>
      </c>
      <c r="O19" s="628"/>
      <c r="P19" s="628"/>
      <c r="Q19" s="628"/>
      <c r="R19" s="628"/>
      <c r="S19" s="629"/>
      <c r="T19" s="511">
        <v>0</v>
      </c>
      <c r="U19" s="511"/>
      <c r="V19" s="511"/>
      <c r="W19" s="511"/>
      <c r="X19" s="979">
        <v>0</v>
      </c>
      <c r="Y19" s="980"/>
      <c r="Z19" s="980"/>
      <c r="AA19" s="981"/>
      <c r="AB19" s="1005">
        <v>2200</v>
      </c>
      <c r="AC19" s="1006"/>
      <c r="AD19" s="1006"/>
      <c r="AE19" s="1007"/>
      <c r="AF19" s="970" t="s">
        <v>495</v>
      </c>
      <c r="AG19" s="971"/>
      <c r="AH19" s="972"/>
      <c r="AI19" s="965"/>
      <c r="AJ19" s="965"/>
      <c r="AK19" s="965"/>
      <c r="AL19" s="965"/>
      <c r="AM19" s="965"/>
      <c r="AN19" s="965"/>
      <c r="AO19" s="965"/>
      <c r="AP19" s="506"/>
      <c r="AQ19" s="506"/>
      <c r="AR19" s="506"/>
    </row>
    <row r="20" spans="1:51" x14ac:dyDescent="0.15">
      <c r="A20" s="966"/>
      <c r="B20" s="966"/>
      <c r="C20" s="240"/>
      <c r="D20" s="206"/>
      <c r="E20" s="206"/>
      <c r="F20" s="206"/>
      <c r="G20" s="206"/>
      <c r="H20" s="206"/>
      <c r="I20" s="964"/>
      <c r="J20" s="969"/>
      <c r="K20" s="969"/>
      <c r="L20" s="969"/>
      <c r="M20" s="969"/>
      <c r="N20" s="631" t="s">
        <v>89</v>
      </c>
      <c r="O20" s="632"/>
      <c r="P20" s="632"/>
      <c r="Q20" s="632"/>
      <c r="R20" s="632"/>
      <c r="S20" s="633"/>
      <c r="T20" s="511"/>
      <c r="U20" s="511"/>
      <c r="V20" s="511"/>
      <c r="W20" s="511"/>
      <c r="X20" s="982"/>
      <c r="Y20" s="983"/>
      <c r="Z20" s="983"/>
      <c r="AA20" s="984"/>
      <c r="AB20" s="1008"/>
      <c r="AC20" s="989"/>
      <c r="AD20" s="989"/>
      <c r="AE20" s="1009"/>
      <c r="AF20" s="973"/>
      <c r="AG20" s="974"/>
      <c r="AH20" s="975"/>
      <c r="AI20" s="965"/>
      <c r="AJ20" s="965"/>
      <c r="AK20" s="965"/>
      <c r="AL20" s="965"/>
      <c r="AM20" s="965"/>
      <c r="AN20" s="965"/>
      <c r="AO20" s="965"/>
      <c r="AP20" s="506"/>
      <c r="AQ20" s="506"/>
      <c r="AR20" s="506"/>
      <c r="AU20" s="10">
        <f>144905+2400-5620</f>
        <v>141685</v>
      </c>
    </row>
    <row r="21" spans="1:51" x14ac:dyDescent="0.15">
      <c r="A21" s="966"/>
      <c r="B21" s="966"/>
      <c r="C21" s="634"/>
      <c r="D21" s="635"/>
      <c r="E21" s="635"/>
      <c r="F21" s="635"/>
      <c r="G21" s="635"/>
      <c r="H21" s="635"/>
      <c r="I21" s="636"/>
      <c r="J21" s="969"/>
      <c r="K21" s="969"/>
      <c r="L21" s="969"/>
      <c r="M21" s="969"/>
      <c r="N21" s="634" t="s">
        <v>88</v>
      </c>
      <c r="O21" s="635"/>
      <c r="P21" s="635"/>
      <c r="Q21" s="635"/>
      <c r="R21" s="635"/>
      <c r="S21" s="636"/>
      <c r="T21" s="511"/>
      <c r="U21" s="511"/>
      <c r="V21" s="511"/>
      <c r="W21" s="511"/>
      <c r="X21" s="985"/>
      <c r="Y21" s="986"/>
      <c r="Z21" s="986"/>
      <c r="AA21" s="987"/>
      <c r="AB21" s="1010"/>
      <c r="AC21" s="1011"/>
      <c r="AD21" s="1011"/>
      <c r="AE21" s="1012"/>
      <c r="AF21" s="976"/>
      <c r="AG21" s="977"/>
      <c r="AH21" s="978"/>
      <c r="AI21" s="965"/>
      <c r="AJ21" s="965"/>
      <c r="AK21" s="965"/>
      <c r="AL21" s="965"/>
      <c r="AM21" s="965"/>
      <c r="AN21" s="965"/>
      <c r="AO21" s="965"/>
      <c r="AP21" s="506"/>
      <c r="AQ21" s="506"/>
      <c r="AR21" s="506"/>
      <c r="AV21" s="10">
        <v>2400</v>
      </c>
    </row>
    <row r="22" spans="1:51" x14ac:dyDescent="0.15">
      <c r="A22" s="966">
        <v>5</v>
      </c>
      <c r="B22" s="966"/>
      <c r="C22" s="506" t="s">
        <v>436</v>
      </c>
      <c r="D22" s="506"/>
      <c r="E22" s="506"/>
      <c r="F22" s="506"/>
      <c r="G22" s="506"/>
      <c r="H22" s="506"/>
      <c r="I22" s="506"/>
      <c r="J22" s="969" t="s">
        <v>495</v>
      </c>
      <c r="K22" s="969"/>
      <c r="L22" s="969"/>
      <c r="M22" s="969"/>
      <c r="N22" s="627" t="s">
        <v>90</v>
      </c>
      <c r="O22" s="628"/>
      <c r="P22" s="628"/>
      <c r="Q22" s="628"/>
      <c r="R22" s="628"/>
      <c r="S22" s="629"/>
      <c r="T22" s="511">
        <v>0</v>
      </c>
      <c r="U22" s="511"/>
      <c r="V22" s="511"/>
      <c r="W22" s="511"/>
      <c r="X22" s="979">
        <v>0</v>
      </c>
      <c r="Y22" s="980"/>
      <c r="Z22" s="980"/>
      <c r="AA22" s="981"/>
      <c r="AB22" s="1005">
        <v>2200</v>
      </c>
      <c r="AC22" s="1006"/>
      <c r="AD22" s="1006"/>
      <c r="AE22" s="1007"/>
      <c r="AF22" s="970" t="s">
        <v>495</v>
      </c>
      <c r="AG22" s="971"/>
      <c r="AH22" s="972"/>
      <c r="AI22" s="965"/>
      <c r="AJ22" s="965"/>
      <c r="AK22" s="965"/>
      <c r="AL22" s="965"/>
      <c r="AM22" s="965"/>
      <c r="AN22" s="965"/>
      <c r="AO22" s="965"/>
      <c r="AP22" s="506"/>
      <c r="AQ22" s="506"/>
      <c r="AR22" s="506"/>
      <c r="AV22" s="10">
        <v>5620</v>
      </c>
    </row>
    <row r="23" spans="1:51" x14ac:dyDescent="0.15">
      <c r="A23" s="966"/>
      <c r="B23" s="966"/>
      <c r="C23" s="506"/>
      <c r="D23" s="506"/>
      <c r="E23" s="506"/>
      <c r="F23" s="506"/>
      <c r="G23" s="506"/>
      <c r="H23" s="506"/>
      <c r="I23" s="506"/>
      <c r="J23" s="969"/>
      <c r="K23" s="969"/>
      <c r="L23" s="969"/>
      <c r="M23" s="969"/>
      <c r="N23" s="631" t="s">
        <v>89</v>
      </c>
      <c r="O23" s="632"/>
      <c r="P23" s="632"/>
      <c r="Q23" s="632"/>
      <c r="R23" s="632"/>
      <c r="S23" s="633"/>
      <c r="T23" s="511"/>
      <c r="U23" s="511"/>
      <c r="V23" s="511"/>
      <c r="W23" s="511"/>
      <c r="X23" s="982"/>
      <c r="Y23" s="983"/>
      <c r="Z23" s="983"/>
      <c r="AA23" s="984"/>
      <c r="AB23" s="1008"/>
      <c r="AC23" s="989"/>
      <c r="AD23" s="989"/>
      <c r="AE23" s="1009"/>
      <c r="AF23" s="973"/>
      <c r="AG23" s="974"/>
      <c r="AH23" s="975"/>
      <c r="AI23" s="965"/>
      <c r="AJ23" s="965"/>
      <c r="AK23" s="965"/>
      <c r="AL23" s="965"/>
      <c r="AM23" s="965"/>
      <c r="AN23" s="965"/>
      <c r="AO23" s="965"/>
      <c r="AP23" s="506"/>
      <c r="AQ23" s="506"/>
      <c r="AR23" s="506"/>
      <c r="AV23" s="10">
        <f>SUM(AV21:AV22)</f>
        <v>8020</v>
      </c>
    </row>
    <row r="24" spans="1:51" x14ac:dyDescent="0.15">
      <c r="A24" s="966"/>
      <c r="B24" s="966"/>
      <c r="C24" s="506"/>
      <c r="D24" s="506"/>
      <c r="E24" s="506"/>
      <c r="F24" s="506"/>
      <c r="G24" s="506"/>
      <c r="H24" s="506"/>
      <c r="I24" s="506"/>
      <c r="J24" s="969"/>
      <c r="K24" s="969"/>
      <c r="L24" s="969"/>
      <c r="M24" s="969"/>
      <c r="N24" s="634" t="s">
        <v>437</v>
      </c>
      <c r="O24" s="635"/>
      <c r="P24" s="635"/>
      <c r="Q24" s="635"/>
      <c r="R24" s="635"/>
      <c r="S24" s="636"/>
      <c r="T24" s="511"/>
      <c r="U24" s="511"/>
      <c r="V24" s="511"/>
      <c r="W24" s="511"/>
      <c r="X24" s="985"/>
      <c r="Y24" s="986"/>
      <c r="Z24" s="986"/>
      <c r="AA24" s="987"/>
      <c r="AB24" s="1010"/>
      <c r="AC24" s="1011"/>
      <c r="AD24" s="1011"/>
      <c r="AE24" s="1012"/>
      <c r="AF24" s="976"/>
      <c r="AG24" s="977"/>
      <c r="AH24" s="978"/>
      <c r="AI24" s="965"/>
      <c r="AJ24" s="965"/>
      <c r="AK24" s="965"/>
      <c r="AL24" s="965"/>
      <c r="AM24" s="965"/>
      <c r="AN24" s="965"/>
      <c r="AO24" s="965"/>
      <c r="AP24" s="506"/>
      <c r="AQ24" s="506"/>
      <c r="AR24" s="506"/>
      <c r="AV24" s="10">
        <v>136885</v>
      </c>
      <c r="AY24" s="10">
        <v>32890</v>
      </c>
    </row>
    <row r="25" spans="1:51" x14ac:dyDescent="0.15">
      <c r="A25" s="966">
        <v>6</v>
      </c>
      <c r="B25" s="966"/>
      <c r="C25" s="506" t="s">
        <v>438</v>
      </c>
      <c r="D25" s="506"/>
      <c r="E25" s="506"/>
      <c r="F25" s="506"/>
      <c r="G25" s="506"/>
      <c r="H25" s="506"/>
      <c r="I25" s="506"/>
      <c r="J25" s="969" t="s">
        <v>495</v>
      </c>
      <c r="K25" s="969"/>
      <c r="L25" s="969"/>
      <c r="M25" s="969"/>
      <c r="N25" s="627" t="s">
        <v>90</v>
      </c>
      <c r="O25" s="628"/>
      <c r="P25" s="628"/>
      <c r="Q25" s="628"/>
      <c r="R25" s="628"/>
      <c r="S25" s="629"/>
      <c r="T25" s="511">
        <v>4950</v>
      </c>
      <c r="U25" s="511"/>
      <c r="V25" s="511"/>
      <c r="W25" s="511"/>
      <c r="X25" s="979">
        <v>0</v>
      </c>
      <c r="Y25" s="980"/>
      <c r="Z25" s="980"/>
      <c r="AA25" s="981"/>
      <c r="AB25" s="1005">
        <v>2200</v>
      </c>
      <c r="AC25" s="1006"/>
      <c r="AD25" s="1006"/>
      <c r="AE25" s="1007"/>
      <c r="AF25" s="970" t="s">
        <v>495</v>
      </c>
      <c r="AG25" s="971"/>
      <c r="AH25" s="972"/>
      <c r="AI25" s="965"/>
      <c r="AJ25" s="965"/>
      <c r="AK25" s="965"/>
      <c r="AL25" s="965"/>
      <c r="AM25" s="965"/>
      <c r="AN25" s="965"/>
      <c r="AO25" s="965"/>
      <c r="AP25" s="506"/>
      <c r="AQ25" s="506"/>
      <c r="AR25" s="506"/>
    </row>
    <row r="26" spans="1:51" x14ac:dyDescent="0.15">
      <c r="A26" s="966"/>
      <c r="B26" s="966"/>
      <c r="C26" s="506"/>
      <c r="D26" s="506"/>
      <c r="E26" s="506"/>
      <c r="F26" s="506"/>
      <c r="G26" s="506"/>
      <c r="H26" s="506"/>
      <c r="I26" s="506"/>
      <c r="J26" s="969"/>
      <c r="K26" s="969"/>
      <c r="L26" s="969"/>
      <c r="M26" s="969"/>
      <c r="N26" s="631" t="s">
        <v>439</v>
      </c>
      <c r="O26" s="632"/>
      <c r="P26" s="632"/>
      <c r="Q26" s="632"/>
      <c r="R26" s="632"/>
      <c r="S26" s="633"/>
      <c r="T26" s="511"/>
      <c r="U26" s="511"/>
      <c r="V26" s="511"/>
      <c r="W26" s="511"/>
      <c r="X26" s="982"/>
      <c r="Y26" s="983"/>
      <c r="Z26" s="983"/>
      <c r="AA26" s="984"/>
      <c r="AB26" s="1008"/>
      <c r="AC26" s="989"/>
      <c r="AD26" s="989"/>
      <c r="AE26" s="1009"/>
      <c r="AF26" s="973"/>
      <c r="AG26" s="974"/>
      <c r="AH26" s="975"/>
      <c r="AI26" s="965"/>
      <c r="AJ26" s="965"/>
      <c r="AK26" s="965"/>
      <c r="AL26" s="965"/>
      <c r="AM26" s="965"/>
      <c r="AN26" s="965"/>
      <c r="AO26" s="965"/>
      <c r="AP26" s="506"/>
      <c r="AQ26" s="506"/>
      <c r="AR26" s="506"/>
    </row>
    <row r="27" spans="1:51" x14ac:dyDescent="0.15">
      <c r="A27" s="966"/>
      <c r="B27" s="966"/>
      <c r="C27" s="506"/>
      <c r="D27" s="506"/>
      <c r="E27" s="506"/>
      <c r="F27" s="506"/>
      <c r="G27" s="506"/>
      <c r="H27" s="506"/>
      <c r="I27" s="506"/>
      <c r="J27" s="969"/>
      <c r="K27" s="969"/>
      <c r="L27" s="969"/>
      <c r="M27" s="969"/>
      <c r="N27" s="634" t="s">
        <v>440</v>
      </c>
      <c r="O27" s="635"/>
      <c r="P27" s="635"/>
      <c r="Q27" s="635"/>
      <c r="R27" s="635"/>
      <c r="S27" s="636"/>
      <c r="T27" s="511"/>
      <c r="U27" s="511"/>
      <c r="V27" s="511"/>
      <c r="W27" s="511"/>
      <c r="X27" s="985"/>
      <c r="Y27" s="986"/>
      <c r="Z27" s="986"/>
      <c r="AA27" s="987"/>
      <c r="AB27" s="1010"/>
      <c r="AC27" s="1011"/>
      <c r="AD27" s="1011"/>
      <c r="AE27" s="1012"/>
      <c r="AF27" s="976"/>
      <c r="AG27" s="977"/>
      <c r="AH27" s="978"/>
      <c r="AI27" s="965"/>
      <c r="AJ27" s="965"/>
      <c r="AK27" s="965"/>
      <c r="AL27" s="965"/>
      <c r="AM27" s="965"/>
      <c r="AN27" s="965"/>
      <c r="AO27" s="965"/>
      <c r="AP27" s="506"/>
      <c r="AQ27" s="506"/>
      <c r="AR27" s="506"/>
    </row>
    <row r="28" spans="1:51" x14ac:dyDescent="0.15">
      <c r="A28" s="966">
        <v>7</v>
      </c>
      <c r="B28" s="966"/>
      <c r="C28" s="506" t="s">
        <v>441</v>
      </c>
      <c r="D28" s="506"/>
      <c r="E28" s="506"/>
      <c r="F28" s="506"/>
      <c r="G28" s="506"/>
      <c r="H28" s="506"/>
      <c r="I28" s="506"/>
      <c r="J28" s="969" t="s">
        <v>495</v>
      </c>
      <c r="K28" s="969"/>
      <c r="L28" s="969"/>
      <c r="M28" s="969"/>
      <c r="N28" s="627" t="s">
        <v>90</v>
      </c>
      <c r="O28" s="628"/>
      <c r="P28" s="628"/>
      <c r="Q28" s="628"/>
      <c r="R28" s="628"/>
      <c r="S28" s="629"/>
      <c r="T28" s="511">
        <v>1870</v>
      </c>
      <c r="U28" s="511"/>
      <c r="V28" s="511"/>
      <c r="W28" s="511"/>
      <c r="X28" s="979">
        <v>0</v>
      </c>
      <c r="Y28" s="980"/>
      <c r="Z28" s="980"/>
      <c r="AA28" s="981"/>
      <c r="AB28" s="1005">
        <v>2200</v>
      </c>
      <c r="AC28" s="1006"/>
      <c r="AD28" s="1006"/>
      <c r="AE28" s="1007"/>
      <c r="AF28" s="970" t="s">
        <v>495</v>
      </c>
      <c r="AG28" s="971"/>
      <c r="AH28" s="972"/>
      <c r="AI28" s="965"/>
      <c r="AJ28" s="965"/>
      <c r="AK28" s="965"/>
      <c r="AL28" s="965"/>
      <c r="AM28" s="965"/>
      <c r="AN28" s="965"/>
      <c r="AO28" s="965"/>
      <c r="AP28" s="506"/>
      <c r="AQ28" s="506"/>
      <c r="AR28" s="506"/>
    </row>
    <row r="29" spans="1:51" x14ac:dyDescent="0.15">
      <c r="A29" s="966"/>
      <c r="B29" s="966"/>
      <c r="C29" s="506"/>
      <c r="D29" s="506"/>
      <c r="E29" s="506"/>
      <c r="F29" s="506"/>
      <c r="G29" s="506"/>
      <c r="H29" s="506"/>
      <c r="I29" s="506"/>
      <c r="J29" s="969"/>
      <c r="K29" s="969"/>
      <c r="L29" s="969"/>
      <c r="M29" s="969"/>
      <c r="N29" s="631" t="s">
        <v>442</v>
      </c>
      <c r="O29" s="632"/>
      <c r="P29" s="632"/>
      <c r="Q29" s="632"/>
      <c r="R29" s="632"/>
      <c r="S29" s="633"/>
      <c r="T29" s="511"/>
      <c r="U29" s="511"/>
      <c r="V29" s="511"/>
      <c r="W29" s="511"/>
      <c r="X29" s="982"/>
      <c r="Y29" s="983"/>
      <c r="Z29" s="983"/>
      <c r="AA29" s="984"/>
      <c r="AB29" s="1008"/>
      <c r="AC29" s="989"/>
      <c r="AD29" s="989"/>
      <c r="AE29" s="1009"/>
      <c r="AF29" s="973"/>
      <c r="AG29" s="974"/>
      <c r="AH29" s="975"/>
      <c r="AI29" s="965"/>
      <c r="AJ29" s="965"/>
      <c r="AK29" s="965"/>
      <c r="AL29" s="965"/>
      <c r="AM29" s="965"/>
      <c r="AN29" s="965"/>
      <c r="AO29" s="965"/>
      <c r="AP29" s="506"/>
      <c r="AQ29" s="506"/>
      <c r="AR29" s="506"/>
    </row>
    <row r="30" spans="1:51" x14ac:dyDescent="0.15">
      <c r="A30" s="966"/>
      <c r="B30" s="966"/>
      <c r="C30" s="506"/>
      <c r="D30" s="506"/>
      <c r="E30" s="506"/>
      <c r="F30" s="506"/>
      <c r="G30" s="506"/>
      <c r="H30" s="506"/>
      <c r="I30" s="506"/>
      <c r="J30" s="969"/>
      <c r="K30" s="969"/>
      <c r="L30" s="969"/>
      <c r="M30" s="969"/>
      <c r="N30" s="634" t="s">
        <v>443</v>
      </c>
      <c r="O30" s="635"/>
      <c r="P30" s="635"/>
      <c r="Q30" s="635"/>
      <c r="R30" s="635"/>
      <c r="S30" s="636"/>
      <c r="T30" s="511"/>
      <c r="U30" s="511"/>
      <c r="V30" s="511"/>
      <c r="W30" s="511"/>
      <c r="X30" s="985"/>
      <c r="Y30" s="986"/>
      <c r="Z30" s="986"/>
      <c r="AA30" s="987"/>
      <c r="AB30" s="1010"/>
      <c r="AC30" s="1011"/>
      <c r="AD30" s="1011"/>
      <c r="AE30" s="1012"/>
      <c r="AF30" s="976"/>
      <c r="AG30" s="977"/>
      <c r="AH30" s="978"/>
      <c r="AI30" s="965"/>
      <c r="AJ30" s="965"/>
      <c r="AK30" s="965"/>
      <c r="AL30" s="965"/>
      <c r="AM30" s="965"/>
      <c r="AN30" s="965"/>
      <c r="AO30" s="965"/>
      <c r="AP30" s="506"/>
      <c r="AQ30" s="506"/>
      <c r="AR30" s="506"/>
    </row>
    <row r="31" spans="1:51" x14ac:dyDescent="0.15">
      <c r="A31" s="966">
        <v>8</v>
      </c>
      <c r="B31" s="966"/>
      <c r="C31" s="506" t="s">
        <v>497</v>
      </c>
      <c r="D31" s="506"/>
      <c r="E31" s="506"/>
      <c r="F31" s="506"/>
      <c r="G31" s="506"/>
      <c r="H31" s="506"/>
      <c r="I31" s="506"/>
      <c r="J31" s="969" t="s">
        <v>495</v>
      </c>
      <c r="K31" s="969"/>
      <c r="L31" s="969"/>
      <c r="M31" s="969"/>
      <c r="N31" s="627" t="s">
        <v>498</v>
      </c>
      <c r="O31" s="628"/>
      <c r="P31" s="628"/>
      <c r="Q31" s="628"/>
      <c r="R31" s="628"/>
      <c r="S31" s="629"/>
      <c r="T31" s="511">
        <v>17880</v>
      </c>
      <c r="U31" s="511"/>
      <c r="V31" s="511"/>
      <c r="W31" s="511"/>
      <c r="X31" s="513">
        <v>6250</v>
      </c>
      <c r="Y31" s="514"/>
      <c r="Z31" s="514"/>
      <c r="AA31" s="515"/>
      <c r="AB31" s="979">
        <v>2200</v>
      </c>
      <c r="AC31" s="980"/>
      <c r="AD31" s="980"/>
      <c r="AE31" s="981"/>
      <c r="AF31" s="996" t="s">
        <v>495</v>
      </c>
      <c r="AG31" s="997"/>
      <c r="AH31" s="998"/>
      <c r="AI31" s="965"/>
      <c r="AJ31" s="965"/>
      <c r="AK31" s="965"/>
      <c r="AL31" s="965"/>
      <c r="AM31" s="965"/>
      <c r="AN31" s="965"/>
      <c r="AO31" s="965"/>
      <c r="AP31" s="506"/>
      <c r="AQ31" s="506"/>
      <c r="AR31" s="506"/>
    </row>
    <row r="32" spans="1:51" x14ac:dyDescent="0.15">
      <c r="A32" s="966"/>
      <c r="B32" s="966"/>
      <c r="C32" s="506"/>
      <c r="D32" s="506"/>
      <c r="E32" s="506"/>
      <c r="F32" s="506"/>
      <c r="G32" s="506"/>
      <c r="H32" s="506"/>
      <c r="I32" s="506"/>
      <c r="J32" s="969"/>
      <c r="K32" s="969"/>
      <c r="L32" s="969"/>
      <c r="M32" s="969"/>
      <c r="N32" s="631" t="s">
        <v>499</v>
      </c>
      <c r="O32" s="632"/>
      <c r="P32" s="632"/>
      <c r="Q32" s="632"/>
      <c r="R32" s="632"/>
      <c r="S32" s="633"/>
      <c r="T32" s="511"/>
      <c r="U32" s="511"/>
      <c r="V32" s="511"/>
      <c r="W32" s="511"/>
      <c r="X32" s="516"/>
      <c r="Y32" s="517"/>
      <c r="Z32" s="517"/>
      <c r="AA32" s="518"/>
      <c r="AB32" s="982"/>
      <c r="AC32" s="983"/>
      <c r="AD32" s="983"/>
      <c r="AE32" s="984"/>
      <c r="AF32" s="999"/>
      <c r="AG32" s="1000"/>
      <c r="AH32" s="1001"/>
      <c r="AI32" s="965"/>
      <c r="AJ32" s="965"/>
      <c r="AK32" s="965"/>
      <c r="AL32" s="965"/>
      <c r="AM32" s="965"/>
      <c r="AN32" s="965"/>
      <c r="AO32" s="965"/>
      <c r="AP32" s="506"/>
      <c r="AQ32" s="506"/>
      <c r="AR32" s="506"/>
    </row>
    <row r="33" spans="1:44" x14ac:dyDescent="0.15">
      <c r="A33" s="966"/>
      <c r="B33" s="966"/>
      <c r="C33" s="506"/>
      <c r="D33" s="506"/>
      <c r="E33" s="506"/>
      <c r="F33" s="506"/>
      <c r="G33" s="506"/>
      <c r="H33" s="506"/>
      <c r="I33" s="506"/>
      <c r="J33" s="969"/>
      <c r="K33" s="969"/>
      <c r="L33" s="969"/>
      <c r="M33" s="969"/>
      <c r="N33" s="634" t="s">
        <v>713</v>
      </c>
      <c r="O33" s="635"/>
      <c r="P33" s="635"/>
      <c r="Q33" s="635"/>
      <c r="R33" s="635"/>
      <c r="S33" s="636"/>
      <c r="T33" s="511"/>
      <c r="U33" s="511"/>
      <c r="V33" s="511"/>
      <c r="W33" s="511"/>
      <c r="X33" s="519"/>
      <c r="Y33" s="520"/>
      <c r="Z33" s="520"/>
      <c r="AA33" s="521"/>
      <c r="AB33" s="985"/>
      <c r="AC33" s="986"/>
      <c r="AD33" s="986"/>
      <c r="AE33" s="987"/>
      <c r="AF33" s="1002"/>
      <c r="AG33" s="1003"/>
      <c r="AH33" s="1004"/>
      <c r="AI33" s="965"/>
      <c r="AJ33" s="965"/>
      <c r="AK33" s="965"/>
      <c r="AL33" s="965"/>
      <c r="AM33" s="965"/>
      <c r="AN33" s="965"/>
      <c r="AO33" s="965"/>
      <c r="AP33" s="506"/>
      <c r="AQ33" s="506"/>
      <c r="AR33" s="506"/>
    </row>
    <row r="34" spans="1:44" x14ac:dyDescent="0.15">
      <c r="A34" s="966">
        <v>9</v>
      </c>
      <c r="B34" s="966"/>
      <c r="C34" s="506" t="s">
        <v>501</v>
      </c>
      <c r="D34" s="506"/>
      <c r="E34" s="506"/>
      <c r="F34" s="506"/>
      <c r="G34" s="506"/>
      <c r="H34" s="506"/>
      <c r="I34" s="506"/>
      <c r="J34" s="969" t="s">
        <v>495</v>
      </c>
      <c r="K34" s="969"/>
      <c r="L34" s="969"/>
      <c r="M34" s="969"/>
      <c r="N34" s="627" t="s">
        <v>498</v>
      </c>
      <c r="O34" s="628"/>
      <c r="P34" s="628"/>
      <c r="Q34" s="628"/>
      <c r="R34" s="628"/>
      <c r="S34" s="629"/>
      <c r="T34" s="511">
        <v>32890</v>
      </c>
      <c r="U34" s="511"/>
      <c r="V34" s="511"/>
      <c r="W34" s="511"/>
      <c r="X34" s="513">
        <v>6250</v>
      </c>
      <c r="Y34" s="514"/>
      <c r="Z34" s="514"/>
      <c r="AA34" s="515"/>
      <c r="AB34" s="979">
        <v>2200</v>
      </c>
      <c r="AC34" s="980"/>
      <c r="AD34" s="980"/>
      <c r="AE34" s="981"/>
      <c r="AF34" s="996" t="s">
        <v>495</v>
      </c>
      <c r="AG34" s="997"/>
      <c r="AH34" s="998"/>
      <c r="AI34" s="965"/>
      <c r="AJ34" s="965"/>
      <c r="AK34" s="965"/>
      <c r="AL34" s="965"/>
      <c r="AM34" s="965"/>
      <c r="AN34" s="965"/>
      <c r="AO34" s="965"/>
      <c r="AP34" s="506"/>
      <c r="AQ34" s="506"/>
      <c r="AR34" s="506"/>
    </row>
    <row r="35" spans="1:44" x14ac:dyDescent="0.15">
      <c r="A35" s="966"/>
      <c r="B35" s="966"/>
      <c r="C35" s="506"/>
      <c r="D35" s="506"/>
      <c r="E35" s="506"/>
      <c r="F35" s="506"/>
      <c r="G35" s="506"/>
      <c r="H35" s="506"/>
      <c r="I35" s="506"/>
      <c r="J35" s="969"/>
      <c r="K35" s="969"/>
      <c r="L35" s="969"/>
      <c r="M35" s="969"/>
      <c r="N35" s="631" t="s">
        <v>499</v>
      </c>
      <c r="O35" s="632"/>
      <c r="P35" s="632"/>
      <c r="Q35" s="632"/>
      <c r="R35" s="632"/>
      <c r="S35" s="633"/>
      <c r="T35" s="511"/>
      <c r="U35" s="511"/>
      <c r="V35" s="511"/>
      <c r="W35" s="511"/>
      <c r="X35" s="516"/>
      <c r="Y35" s="517"/>
      <c r="Z35" s="517"/>
      <c r="AA35" s="518"/>
      <c r="AB35" s="982"/>
      <c r="AC35" s="983"/>
      <c r="AD35" s="983"/>
      <c r="AE35" s="984"/>
      <c r="AF35" s="999"/>
      <c r="AG35" s="1000"/>
      <c r="AH35" s="1001"/>
      <c r="AI35" s="965"/>
      <c r="AJ35" s="965"/>
      <c r="AK35" s="965"/>
      <c r="AL35" s="965"/>
      <c r="AM35" s="965"/>
      <c r="AN35" s="965"/>
      <c r="AO35" s="965"/>
      <c r="AP35" s="506"/>
      <c r="AQ35" s="506"/>
      <c r="AR35" s="506"/>
    </row>
    <row r="36" spans="1:44" x14ac:dyDescent="0.15">
      <c r="A36" s="966"/>
      <c r="B36" s="966"/>
      <c r="C36" s="506"/>
      <c r="D36" s="506"/>
      <c r="E36" s="506"/>
      <c r="F36" s="506"/>
      <c r="G36" s="506"/>
      <c r="H36" s="506"/>
      <c r="I36" s="506"/>
      <c r="J36" s="969"/>
      <c r="K36" s="969"/>
      <c r="L36" s="969"/>
      <c r="M36" s="969"/>
      <c r="N36" s="634" t="s">
        <v>712</v>
      </c>
      <c r="O36" s="635"/>
      <c r="P36" s="635"/>
      <c r="Q36" s="635"/>
      <c r="R36" s="635"/>
      <c r="S36" s="636"/>
      <c r="T36" s="511"/>
      <c r="U36" s="511"/>
      <c r="V36" s="511"/>
      <c r="W36" s="511"/>
      <c r="X36" s="519"/>
      <c r="Y36" s="520"/>
      <c r="Z36" s="520"/>
      <c r="AA36" s="521"/>
      <c r="AB36" s="985"/>
      <c r="AC36" s="986"/>
      <c r="AD36" s="986"/>
      <c r="AE36" s="987"/>
      <c r="AF36" s="1002"/>
      <c r="AG36" s="1003"/>
      <c r="AH36" s="1004"/>
      <c r="AI36" s="965"/>
      <c r="AJ36" s="965"/>
      <c r="AK36" s="965"/>
      <c r="AL36" s="965"/>
      <c r="AM36" s="965"/>
      <c r="AN36" s="965"/>
      <c r="AO36" s="965"/>
      <c r="AP36" s="506"/>
      <c r="AQ36" s="506"/>
      <c r="AR36" s="506"/>
    </row>
    <row r="37" spans="1:44" x14ac:dyDescent="0.15">
      <c r="A37" s="966">
        <v>10</v>
      </c>
      <c r="B37" s="966"/>
      <c r="C37" s="506" t="s">
        <v>707</v>
      </c>
      <c r="D37" s="506"/>
      <c r="E37" s="506"/>
      <c r="F37" s="506"/>
      <c r="G37" s="506"/>
      <c r="H37" s="506"/>
      <c r="I37" s="506"/>
      <c r="J37" s="969" t="s">
        <v>495</v>
      </c>
      <c r="K37" s="969"/>
      <c r="L37" s="969"/>
      <c r="M37" s="969"/>
      <c r="N37" s="627" t="s">
        <v>711</v>
      </c>
      <c r="O37" s="628"/>
      <c r="P37" s="628"/>
      <c r="Q37" s="628"/>
      <c r="R37" s="628"/>
      <c r="S37" s="629"/>
      <c r="T37" s="511">
        <v>80100</v>
      </c>
      <c r="U37" s="511"/>
      <c r="V37" s="511"/>
      <c r="W37" s="511"/>
      <c r="X37" s="513"/>
      <c r="Y37" s="514"/>
      <c r="Z37" s="514"/>
      <c r="AA37" s="515"/>
      <c r="AB37" s="979">
        <v>2200</v>
      </c>
      <c r="AC37" s="980"/>
      <c r="AD37" s="980"/>
      <c r="AE37" s="981"/>
      <c r="AF37" s="506" t="s">
        <v>495</v>
      </c>
      <c r="AG37" s="506"/>
      <c r="AH37" s="506"/>
      <c r="AI37" s="965"/>
      <c r="AJ37" s="965"/>
      <c r="AK37" s="965"/>
      <c r="AL37" s="965"/>
      <c r="AM37" s="965"/>
      <c r="AN37" s="965"/>
      <c r="AO37" s="965"/>
      <c r="AP37" s="506"/>
      <c r="AQ37" s="506"/>
      <c r="AR37" s="506"/>
    </row>
    <row r="38" spans="1:44" x14ac:dyDescent="0.15">
      <c r="A38" s="966"/>
      <c r="B38" s="966"/>
      <c r="C38" s="506"/>
      <c r="D38" s="506"/>
      <c r="E38" s="506"/>
      <c r="F38" s="506"/>
      <c r="G38" s="506"/>
      <c r="H38" s="506"/>
      <c r="I38" s="506"/>
      <c r="J38" s="969"/>
      <c r="K38" s="969"/>
      <c r="L38" s="969"/>
      <c r="M38" s="969"/>
      <c r="N38" s="631" t="s">
        <v>499</v>
      </c>
      <c r="O38" s="632"/>
      <c r="P38" s="632"/>
      <c r="Q38" s="632"/>
      <c r="R38" s="632"/>
      <c r="S38" s="633"/>
      <c r="T38" s="511"/>
      <c r="U38" s="511"/>
      <c r="V38" s="511"/>
      <c r="W38" s="511"/>
      <c r="X38" s="516"/>
      <c r="Y38" s="517"/>
      <c r="Z38" s="517"/>
      <c r="AA38" s="518"/>
      <c r="AB38" s="982"/>
      <c r="AC38" s="983"/>
      <c r="AD38" s="983"/>
      <c r="AE38" s="984"/>
      <c r="AF38" s="506"/>
      <c r="AG38" s="506"/>
      <c r="AH38" s="506"/>
      <c r="AI38" s="965"/>
      <c r="AJ38" s="965"/>
      <c r="AK38" s="965"/>
      <c r="AL38" s="965"/>
      <c r="AM38" s="965"/>
      <c r="AN38" s="965"/>
      <c r="AO38" s="965"/>
      <c r="AP38" s="506"/>
      <c r="AQ38" s="506"/>
      <c r="AR38" s="506"/>
    </row>
    <row r="39" spans="1:44" x14ac:dyDescent="0.15">
      <c r="A39" s="966"/>
      <c r="B39" s="966"/>
      <c r="C39" s="506"/>
      <c r="D39" s="506"/>
      <c r="E39" s="506"/>
      <c r="F39" s="506"/>
      <c r="G39" s="506"/>
      <c r="H39" s="506"/>
      <c r="I39" s="506"/>
      <c r="J39" s="969"/>
      <c r="K39" s="969"/>
      <c r="L39" s="969"/>
      <c r="M39" s="969"/>
      <c r="N39" s="634" t="s">
        <v>710</v>
      </c>
      <c r="O39" s="635"/>
      <c r="P39" s="635"/>
      <c r="Q39" s="635"/>
      <c r="R39" s="635"/>
      <c r="S39" s="636"/>
      <c r="T39" s="511"/>
      <c r="U39" s="511"/>
      <c r="V39" s="511"/>
      <c r="W39" s="511"/>
      <c r="X39" s="519"/>
      <c r="Y39" s="520"/>
      <c r="Z39" s="520"/>
      <c r="AA39" s="521"/>
      <c r="AB39" s="985"/>
      <c r="AC39" s="986"/>
      <c r="AD39" s="986"/>
      <c r="AE39" s="987"/>
      <c r="AF39" s="506"/>
      <c r="AG39" s="506"/>
      <c r="AH39" s="506"/>
      <c r="AI39" s="965"/>
      <c r="AJ39" s="965"/>
      <c r="AK39" s="965"/>
      <c r="AL39" s="965"/>
      <c r="AM39" s="965"/>
      <c r="AN39" s="965"/>
      <c r="AO39" s="965"/>
      <c r="AP39" s="506"/>
      <c r="AQ39" s="506"/>
      <c r="AR39" s="506"/>
    </row>
    <row r="40" spans="1:44" ht="24" x14ac:dyDescent="0.15">
      <c r="A40" s="111"/>
      <c r="B40" s="112"/>
      <c r="C40" s="123"/>
      <c r="D40" s="123"/>
      <c r="E40" s="123"/>
      <c r="F40" s="123"/>
      <c r="G40" s="123"/>
      <c r="H40" s="123"/>
      <c r="I40" s="123"/>
      <c r="J40" s="123"/>
      <c r="K40" s="123"/>
      <c r="L40" s="123"/>
      <c r="M40" s="123"/>
      <c r="N40" s="123"/>
      <c r="O40" s="124"/>
      <c r="P40" s="506" t="s">
        <v>87</v>
      </c>
      <c r="Q40" s="506"/>
      <c r="R40" s="506"/>
      <c r="S40" s="506"/>
      <c r="T40" s="511">
        <f>SUM(T10:W39)</f>
        <v>141685</v>
      </c>
      <c r="U40" s="511"/>
      <c r="V40" s="511"/>
      <c r="W40" s="511"/>
      <c r="X40" s="960">
        <f>SUM(X10:AA39)</f>
        <v>12500</v>
      </c>
      <c r="Y40" s="961"/>
      <c r="Z40" s="961"/>
      <c r="AA40" s="962"/>
      <c r="AB40" s="960">
        <f>SUM(AB10:AE39)</f>
        <v>22000</v>
      </c>
      <c r="AC40" s="961"/>
      <c r="AD40" s="961"/>
      <c r="AE40" s="962"/>
      <c r="AF40" s="963" t="s">
        <v>131</v>
      </c>
      <c r="AG40" s="511"/>
      <c r="AH40" s="511"/>
      <c r="AI40" s="511"/>
      <c r="AJ40" s="511"/>
      <c r="AK40" s="511"/>
      <c r="AL40" s="511">
        <f>SUM(T40:AE40)</f>
        <v>176185</v>
      </c>
      <c r="AM40" s="511"/>
      <c r="AN40" s="511"/>
      <c r="AO40" s="511"/>
      <c r="AP40" s="511"/>
      <c r="AQ40" s="511"/>
      <c r="AR40" s="511"/>
    </row>
    <row r="41" spans="1:44" x14ac:dyDescent="0.15">
      <c r="A41" s="235" t="s">
        <v>315</v>
      </c>
      <c r="B41" s="235"/>
      <c r="C41" s="235"/>
      <c r="D41" s="235"/>
      <c r="E41" s="235"/>
      <c r="F41" s="235"/>
      <c r="G41" s="235"/>
      <c r="H41" s="235"/>
      <c r="I41" s="235"/>
      <c r="J41" s="235"/>
      <c r="K41" s="235"/>
      <c r="L41" s="235"/>
      <c r="M41" s="235"/>
      <c r="N41" s="235"/>
      <c r="O41" s="235"/>
      <c r="P41" s="235"/>
      <c r="Q41" s="235"/>
      <c r="R41" s="235"/>
      <c r="S41" s="235"/>
      <c r="T41" s="113"/>
      <c r="U41" s="113"/>
      <c r="V41" s="113"/>
      <c r="AB41" s="777" t="s">
        <v>444</v>
      </c>
      <c r="AC41" s="777"/>
      <c r="AD41" s="777"/>
      <c r="AE41" s="777"/>
      <c r="AF41" s="777"/>
      <c r="AG41" s="777"/>
      <c r="AH41" s="777"/>
      <c r="AI41" s="777"/>
      <c r="AJ41" s="777"/>
      <c r="AK41" s="777"/>
      <c r="AL41" s="777"/>
      <c r="AM41" s="777"/>
      <c r="AN41" s="777"/>
      <c r="AO41" s="777"/>
      <c r="AP41" s="777"/>
      <c r="AQ41" s="777"/>
      <c r="AR41" s="777"/>
    </row>
    <row r="42" spans="1:44" x14ac:dyDescent="0.15">
      <c r="A42" s="207" t="s">
        <v>14</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row>
    <row r="43" spans="1:44" x14ac:dyDescent="0.15">
      <c r="A43" s="958" t="s">
        <v>86</v>
      </c>
      <c r="B43" s="958"/>
      <c r="C43" s="958"/>
      <c r="D43" s="958"/>
      <c r="E43" s="958"/>
      <c r="F43" s="958"/>
      <c r="G43" s="958"/>
      <c r="H43" s="958"/>
      <c r="I43" s="958"/>
      <c r="J43" s="958"/>
      <c r="K43" s="958"/>
      <c r="L43" s="958"/>
      <c r="M43" s="958"/>
      <c r="N43" s="958"/>
      <c r="O43" s="958"/>
      <c r="P43" s="958"/>
      <c r="Q43" s="958"/>
      <c r="R43" s="958"/>
      <c r="S43" s="958"/>
      <c r="T43" s="958"/>
      <c r="U43" s="958"/>
      <c r="V43" s="958"/>
      <c r="W43" s="958"/>
      <c r="X43" s="958"/>
      <c r="Y43" s="958"/>
      <c r="Z43" s="958"/>
      <c r="AA43" s="958"/>
      <c r="AB43" s="958"/>
      <c r="AC43" s="958"/>
      <c r="AD43" s="958"/>
      <c r="AE43" s="958"/>
      <c r="AF43" s="958"/>
      <c r="AG43" s="958"/>
      <c r="AH43" s="958"/>
      <c r="AI43" s="958"/>
      <c r="AJ43" s="958"/>
      <c r="AK43" s="958"/>
      <c r="AL43" s="958"/>
      <c r="AM43" s="958"/>
      <c r="AN43" s="958"/>
      <c r="AO43" s="958"/>
      <c r="AP43" s="958"/>
      <c r="AQ43" s="958"/>
      <c r="AR43" s="958"/>
    </row>
    <row r="44" spans="1:44" x14ac:dyDescent="0.15">
      <c r="A44" s="958" t="s">
        <v>445</v>
      </c>
      <c r="B44" s="958"/>
      <c r="C44" s="958"/>
      <c r="D44" s="958"/>
      <c r="E44" s="958"/>
      <c r="F44" s="958"/>
      <c r="G44" s="958"/>
      <c r="H44" s="958"/>
      <c r="I44" s="958"/>
      <c r="J44" s="958"/>
      <c r="K44" s="958"/>
      <c r="L44" s="958"/>
      <c r="M44" s="958"/>
      <c r="N44" s="958"/>
      <c r="O44" s="958"/>
      <c r="P44" s="958"/>
      <c r="Q44" s="958"/>
      <c r="R44" s="958"/>
      <c r="S44" s="958"/>
      <c r="T44" s="958"/>
      <c r="U44" s="958"/>
      <c r="V44" s="958"/>
      <c r="W44" s="958"/>
      <c r="X44" s="958"/>
      <c r="Y44" s="958"/>
      <c r="Z44" s="958"/>
      <c r="AA44" s="958"/>
      <c r="AB44" s="958"/>
      <c r="AC44" s="958"/>
      <c r="AD44" s="958"/>
      <c r="AE44" s="958"/>
      <c r="AF44" s="958"/>
      <c r="AG44" s="958"/>
      <c r="AH44" s="958"/>
      <c r="AI44" s="958"/>
      <c r="AJ44" s="958"/>
      <c r="AK44" s="958"/>
      <c r="AL44" s="958"/>
      <c r="AM44" s="958"/>
      <c r="AN44" s="958"/>
      <c r="AO44" s="958"/>
      <c r="AP44" s="958"/>
      <c r="AQ44" s="958"/>
      <c r="AR44" s="958"/>
    </row>
    <row r="45" spans="1:44" x14ac:dyDescent="0.15">
      <c r="A45" s="959" t="s">
        <v>446</v>
      </c>
      <c r="B45" s="959"/>
      <c r="C45" s="959"/>
      <c r="D45" s="959"/>
      <c r="E45" s="959"/>
      <c r="F45" s="959"/>
      <c r="G45" s="959"/>
      <c r="H45" s="959"/>
      <c r="I45" s="959"/>
      <c r="J45" s="959"/>
      <c r="K45" s="959"/>
      <c r="L45" s="959"/>
      <c r="M45" s="959"/>
      <c r="N45" s="959"/>
      <c r="O45" s="959"/>
      <c r="P45" s="959"/>
      <c r="Q45" s="959"/>
      <c r="R45" s="959"/>
      <c r="S45" s="959"/>
      <c r="T45" s="959"/>
      <c r="U45" s="959"/>
      <c r="V45" s="959"/>
      <c r="W45" s="959"/>
      <c r="X45" s="959"/>
      <c r="Y45" s="959"/>
      <c r="Z45" s="959"/>
      <c r="AA45" s="959"/>
      <c r="AB45" s="959"/>
      <c r="AC45" s="959"/>
      <c r="AD45" s="959"/>
      <c r="AE45" s="959"/>
      <c r="AF45" s="959"/>
      <c r="AG45" s="959"/>
      <c r="AH45" s="959"/>
      <c r="AI45" s="959"/>
      <c r="AJ45" s="959"/>
      <c r="AK45" s="959"/>
      <c r="AL45" s="959"/>
      <c r="AM45" s="959"/>
      <c r="AN45" s="959"/>
      <c r="AO45" s="959"/>
      <c r="AP45" s="959"/>
      <c r="AQ45" s="959"/>
      <c r="AR45" s="959"/>
    </row>
    <row r="46" spans="1:44" x14ac:dyDescent="0.15">
      <c r="A46" s="958" t="s">
        <v>85</v>
      </c>
      <c r="B46" s="958"/>
      <c r="C46" s="958"/>
      <c r="D46" s="958"/>
      <c r="E46" s="958"/>
      <c r="F46" s="958"/>
      <c r="G46" s="958"/>
      <c r="H46" s="958"/>
      <c r="I46" s="958"/>
      <c r="J46" s="958"/>
      <c r="K46" s="958"/>
      <c r="L46" s="958"/>
      <c r="M46" s="958"/>
      <c r="N46" s="958"/>
      <c r="O46" s="958"/>
      <c r="P46" s="958"/>
      <c r="Q46" s="958"/>
      <c r="R46" s="958"/>
      <c r="S46" s="958"/>
      <c r="T46" s="958"/>
      <c r="U46" s="958"/>
      <c r="V46" s="958"/>
      <c r="W46" s="958"/>
      <c r="X46" s="958"/>
      <c r="Y46" s="958"/>
      <c r="Z46" s="958"/>
      <c r="AA46" s="958"/>
      <c r="AB46" s="958"/>
      <c r="AC46" s="958"/>
      <c r="AD46" s="958"/>
      <c r="AE46" s="958"/>
      <c r="AF46" s="958"/>
      <c r="AG46" s="958"/>
      <c r="AH46" s="958"/>
      <c r="AI46" s="958"/>
      <c r="AJ46" s="958"/>
      <c r="AK46" s="958"/>
      <c r="AL46" s="958"/>
      <c r="AM46" s="958"/>
      <c r="AN46" s="958"/>
      <c r="AO46" s="958"/>
      <c r="AP46" s="958"/>
      <c r="AQ46" s="958"/>
      <c r="AR46" s="958"/>
    </row>
    <row r="47" spans="1:44" x14ac:dyDescent="0.15">
      <c r="A47" s="958" t="s">
        <v>84</v>
      </c>
      <c r="B47" s="958"/>
      <c r="C47" s="958"/>
      <c r="D47" s="958"/>
      <c r="E47" s="958"/>
      <c r="F47" s="958"/>
      <c r="G47" s="958"/>
      <c r="H47" s="958"/>
      <c r="I47" s="958"/>
      <c r="J47" s="958"/>
      <c r="K47" s="958"/>
      <c r="L47" s="958"/>
      <c r="M47" s="958"/>
      <c r="N47" s="958"/>
      <c r="O47" s="958"/>
      <c r="P47" s="958"/>
      <c r="Q47" s="958"/>
      <c r="R47" s="958"/>
      <c r="S47" s="958"/>
      <c r="T47" s="958"/>
      <c r="U47" s="958"/>
      <c r="V47" s="958"/>
      <c r="W47" s="958"/>
      <c r="X47" s="958"/>
      <c r="Y47" s="958"/>
      <c r="Z47" s="958"/>
      <c r="AA47" s="958"/>
      <c r="AB47" s="958"/>
      <c r="AC47" s="958"/>
      <c r="AD47" s="958"/>
      <c r="AE47" s="958"/>
      <c r="AF47" s="958"/>
      <c r="AG47" s="958"/>
      <c r="AH47" s="958"/>
      <c r="AI47" s="958"/>
      <c r="AJ47" s="958"/>
      <c r="AK47" s="958"/>
      <c r="AL47" s="958"/>
      <c r="AM47" s="958"/>
      <c r="AN47" s="958"/>
      <c r="AO47" s="958"/>
      <c r="AP47" s="958"/>
      <c r="AQ47" s="958"/>
      <c r="AR47" s="958"/>
    </row>
    <row r="48" spans="1:44" x14ac:dyDescent="0.15">
      <c r="A48" s="958" t="s">
        <v>83</v>
      </c>
      <c r="B48" s="958"/>
      <c r="C48" s="958"/>
      <c r="D48" s="958"/>
      <c r="E48" s="958"/>
      <c r="F48" s="958"/>
      <c r="G48" s="958"/>
      <c r="H48" s="958"/>
      <c r="I48" s="958"/>
      <c r="J48" s="958"/>
      <c r="K48" s="958"/>
      <c r="L48" s="958"/>
      <c r="M48" s="958"/>
      <c r="N48" s="958"/>
      <c r="O48" s="958"/>
      <c r="P48" s="958"/>
      <c r="Q48" s="958"/>
      <c r="R48" s="958"/>
      <c r="S48" s="958"/>
      <c r="T48" s="958"/>
      <c r="U48" s="958"/>
      <c r="V48" s="958"/>
      <c r="W48" s="958"/>
      <c r="X48" s="958"/>
      <c r="Y48" s="958"/>
      <c r="Z48" s="958"/>
      <c r="AA48" s="958"/>
      <c r="AB48" s="958"/>
      <c r="AC48" s="958"/>
      <c r="AD48" s="958"/>
      <c r="AE48" s="958"/>
      <c r="AF48" s="958"/>
      <c r="AG48" s="958"/>
      <c r="AH48" s="958"/>
      <c r="AI48" s="958"/>
      <c r="AJ48" s="958"/>
      <c r="AK48" s="958"/>
      <c r="AL48" s="958"/>
      <c r="AM48" s="958"/>
      <c r="AN48" s="958"/>
      <c r="AO48" s="958"/>
      <c r="AP48" s="958"/>
      <c r="AQ48" s="958"/>
      <c r="AR48" s="958"/>
    </row>
    <row r="49" spans="1:44" x14ac:dyDescent="0.15">
      <c r="A49" s="958" t="s">
        <v>82</v>
      </c>
      <c r="B49" s="958"/>
      <c r="C49" s="958"/>
      <c r="D49" s="958"/>
      <c r="E49" s="958"/>
      <c r="F49" s="958"/>
      <c r="G49" s="958"/>
      <c r="H49" s="958"/>
      <c r="I49" s="958"/>
      <c r="J49" s="958"/>
      <c r="K49" s="958"/>
      <c r="L49" s="958"/>
      <c r="M49" s="958"/>
      <c r="N49" s="958"/>
      <c r="O49" s="958"/>
      <c r="P49" s="958"/>
      <c r="Q49" s="958"/>
      <c r="R49" s="958"/>
      <c r="S49" s="958"/>
      <c r="T49" s="958"/>
      <c r="U49" s="958"/>
      <c r="V49" s="958"/>
      <c r="W49" s="958"/>
      <c r="X49" s="958"/>
      <c r="Y49" s="958"/>
      <c r="Z49" s="958"/>
      <c r="AA49" s="958"/>
      <c r="AB49" s="958"/>
      <c r="AC49" s="958"/>
      <c r="AD49" s="958"/>
      <c r="AE49" s="958"/>
      <c r="AF49" s="958"/>
      <c r="AG49" s="958"/>
      <c r="AH49" s="958"/>
      <c r="AI49" s="958"/>
      <c r="AJ49" s="958"/>
      <c r="AK49" s="958"/>
      <c r="AL49" s="958"/>
      <c r="AM49" s="958"/>
      <c r="AN49" s="958"/>
      <c r="AO49" s="958"/>
      <c r="AP49" s="958"/>
      <c r="AQ49" s="958"/>
      <c r="AR49" s="958"/>
    </row>
    <row r="50" spans="1:44" x14ac:dyDescent="0.15">
      <c r="A50" s="958" t="s">
        <v>447</v>
      </c>
      <c r="B50" s="958"/>
      <c r="C50" s="958"/>
      <c r="D50" s="958"/>
      <c r="E50" s="958"/>
      <c r="F50" s="958"/>
      <c r="G50" s="958"/>
      <c r="H50" s="958"/>
      <c r="I50" s="958"/>
      <c r="J50" s="958"/>
      <c r="K50" s="958"/>
      <c r="L50" s="958"/>
      <c r="M50" s="958"/>
      <c r="N50" s="958"/>
      <c r="O50" s="958"/>
      <c r="P50" s="958"/>
      <c r="Q50" s="958"/>
      <c r="R50" s="958"/>
      <c r="S50" s="958"/>
      <c r="T50" s="958"/>
      <c r="U50" s="958"/>
      <c r="V50" s="958"/>
      <c r="W50" s="958"/>
      <c r="X50" s="958"/>
      <c r="Y50" s="958"/>
      <c r="Z50" s="958"/>
      <c r="AA50" s="958"/>
      <c r="AB50" s="958"/>
      <c r="AC50" s="958"/>
      <c r="AD50" s="958"/>
      <c r="AE50" s="958"/>
      <c r="AF50" s="958"/>
      <c r="AG50" s="958"/>
      <c r="AH50" s="958"/>
      <c r="AI50" s="958"/>
      <c r="AJ50" s="958"/>
      <c r="AK50" s="958"/>
      <c r="AL50" s="958"/>
      <c r="AM50" s="958"/>
      <c r="AN50" s="958"/>
      <c r="AO50" s="958"/>
      <c r="AP50" s="958"/>
      <c r="AQ50" s="958"/>
      <c r="AR50" s="958"/>
    </row>
    <row r="51" spans="1:44" x14ac:dyDescent="0.15">
      <c r="A51" s="958" t="s">
        <v>81</v>
      </c>
      <c r="B51" s="958"/>
      <c r="C51" s="958"/>
      <c r="D51" s="958"/>
      <c r="E51" s="958"/>
      <c r="F51" s="958"/>
      <c r="G51" s="958"/>
      <c r="H51" s="958"/>
      <c r="I51" s="958"/>
      <c r="J51" s="958"/>
      <c r="K51" s="958"/>
      <c r="L51" s="958"/>
      <c r="M51" s="958"/>
      <c r="N51" s="958"/>
      <c r="O51" s="958"/>
      <c r="P51" s="958"/>
      <c r="Q51" s="958"/>
      <c r="R51" s="958"/>
      <c r="S51" s="958"/>
      <c r="T51" s="958"/>
      <c r="U51" s="958"/>
      <c r="V51" s="958"/>
      <c r="W51" s="958"/>
      <c r="X51" s="958"/>
      <c r="Y51" s="958"/>
      <c r="Z51" s="958"/>
      <c r="AA51" s="958"/>
      <c r="AB51" s="958"/>
      <c r="AC51" s="958"/>
      <c r="AD51" s="958"/>
      <c r="AE51" s="958"/>
      <c r="AF51" s="958"/>
      <c r="AG51" s="958"/>
      <c r="AH51" s="958"/>
      <c r="AI51" s="958"/>
      <c r="AJ51" s="958"/>
      <c r="AK51" s="958"/>
      <c r="AL51" s="958"/>
      <c r="AM51" s="958"/>
      <c r="AN51" s="958"/>
      <c r="AO51" s="958"/>
      <c r="AP51" s="958"/>
      <c r="AQ51" s="958"/>
      <c r="AR51" s="958"/>
    </row>
    <row r="52" spans="1:44" x14ac:dyDescent="0.15">
      <c r="A52" s="958" t="s">
        <v>80</v>
      </c>
      <c r="B52" s="958"/>
      <c r="C52" s="958"/>
      <c r="D52" s="958"/>
      <c r="E52" s="958"/>
      <c r="F52" s="958"/>
      <c r="G52" s="958"/>
      <c r="H52" s="958"/>
      <c r="I52" s="958"/>
      <c r="J52" s="958"/>
      <c r="K52" s="958"/>
      <c r="L52" s="958"/>
      <c r="M52" s="958"/>
      <c r="N52" s="958"/>
      <c r="O52" s="958"/>
      <c r="P52" s="958"/>
      <c r="Q52" s="958"/>
      <c r="R52" s="958"/>
      <c r="S52" s="958"/>
      <c r="T52" s="958"/>
      <c r="U52" s="958"/>
      <c r="V52" s="958"/>
      <c r="W52" s="958"/>
      <c r="X52" s="958"/>
      <c r="Y52" s="958"/>
      <c r="Z52" s="958"/>
      <c r="AA52" s="958"/>
      <c r="AB52" s="958"/>
      <c r="AC52" s="958"/>
      <c r="AD52" s="958"/>
      <c r="AE52" s="958"/>
      <c r="AF52" s="958"/>
      <c r="AG52" s="958"/>
      <c r="AH52" s="958"/>
      <c r="AI52" s="958"/>
      <c r="AJ52" s="958"/>
      <c r="AK52" s="958"/>
      <c r="AL52" s="958"/>
      <c r="AM52" s="958"/>
      <c r="AN52" s="958"/>
      <c r="AO52" s="958"/>
      <c r="AP52" s="958"/>
      <c r="AQ52" s="958"/>
      <c r="AR52" s="958"/>
    </row>
    <row r="53" spans="1:44" x14ac:dyDescent="0.15">
      <c r="A53" s="958" t="s">
        <v>79</v>
      </c>
      <c r="B53" s="958"/>
      <c r="C53" s="958"/>
      <c r="D53" s="958"/>
      <c r="E53" s="958"/>
      <c r="F53" s="958"/>
      <c r="G53" s="958"/>
      <c r="H53" s="958"/>
      <c r="I53" s="958"/>
      <c r="J53" s="958"/>
      <c r="K53" s="958"/>
      <c r="L53" s="958"/>
      <c r="M53" s="958"/>
      <c r="N53" s="958"/>
      <c r="O53" s="958"/>
      <c r="P53" s="958"/>
      <c r="Q53" s="958"/>
      <c r="R53" s="958"/>
      <c r="S53" s="958"/>
      <c r="T53" s="958"/>
      <c r="U53" s="958"/>
      <c r="V53" s="958"/>
      <c r="W53" s="958"/>
      <c r="X53" s="958"/>
      <c r="Y53" s="958"/>
      <c r="Z53" s="958"/>
      <c r="AA53" s="958"/>
      <c r="AB53" s="958"/>
      <c r="AC53" s="958"/>
      <c r="AD53" s="958"/>
      <c r="AE53" s="958"/>
      <c r="AF53" s="958"/>
      <c r="AG53" s="958"/>
      <c r="AH53" s="958"/>
      <c r="AI53" s="958"/>
      <c r="AJ53" s="958"/>
      <c r="AK53" s="958"/>
      <c r="AL53" s="958"/>
      <c r="AM53" s="958"/>
      <c r="AN53" s="958"/>
      <c r="AO53" s="958"/>
      <c r="AP53" s="958"/>
      <c r="AQ53" s="958"/>
      <c r="AR53" s="958"/>
    </row>
  </sheetData>
  <mergeCells count="161">
    <mergeCell ref="A1:H1"/>
    <mergeCell ref="A2:AR2"/>
    <mergeCell ref="G3:I3"/>
    <mergeCell ref="J3:K3"/>
    <mergeCell ref="L3:N3"/>
    <mergeCell ref="P3:AO3"/>
    <mergeCell ref="A10:B12"/>
    <mergeCell ref="C10:I12"/>
    <mergeCell ref="J10:M12"/>
    <mergeCell ref="N10:S10"/>
    <mergeCell ref="T10:W12"/>
    <mergeCell ref="A5:F6"/>
    <mergeCell ref="G5:AR6"/>
    <mergeCell ref="AC7:AR7"/>
    <mergeCell ref="A8:B9"/>
    <mergeCell ref="C8:I9"/>
    <mergeCell ref="J8:M9"/>
    <mergeCell ref="N8:S8"/>
    <mergeCell ref="T8:AE8"/>
    <mergeCell ref="AF8:AH9"/>
    <mergeCell ref="AI8:AO9"/>
    <mergeCell ref="X10:AA12"/>
    <mergeCell ref="AB10:AE12"/>
    <mergeCell ref="AF10:AH12"/>
    <mergeCell ref="AI10:AO12"/>
    <mergeCell ref="AP10:AR12"/>
    <mergeCell ref="N11:S11"/>
    <mergeCell ref="N12:S12"/>
    <mergeCell ref="AP8:AR9"/>
    <mergeCell ref="N9:S9"/>
    <mergeCell ref="T9:W9"/>
    <mergeCell ref="X9:AA9"/>
    <mergeCell ref="AB9:AE9"/>
    <mergeCell ref="AB13:AE15"/>
    <mergeCell ref="AF13:AH15"/>
    <mergeCell ref="AI13:AO15"/>
    <mergeCell ref="AP13:AR15"/>
    <mergeCell ref="N14:S14"/>
    <mergeCell ref="N15:S15"/>
    <mergeCell ref="A13:B15"/>
    <mergeCell ref="C13:I15"/>
    <mergeCell ref="J13:M15"/>
    <mergeCell ref="N13:S13"/>
    <mergeCell ref="T13:W15"/>
    <mergeCell ref="X13:AA15"/>
    <mergeCell ref="AB16:AE18"/>
    <mergeCell ref="AF16:AH18"/>
    <mergeCell ref="AI16:AO18"/>
    <mergeCell ref="AP16:AR18"/>
    <mergeCell ref="N17:S17"/>
    <mergeCell ref="N18:S18"/>
    <mergeCell ref="A16:B18"/>
    <mergeCell ref="C16:I18"/>
    <mergeCell ref="J16:M18"/>
    <mergeCell ref="N16:S16"/>
    <mergeCell ref="T16:W18"/>
    <mergeCell ref="X16:AA18"/>
    <mergeCell ref="AB19:AE21"/>
    <mergeCell ref="AF19:AH21"/>
    <mergeCell ref="AI19:AO21"/>
    <mergeCell ref="AP19:AR21"/>
    <mergeCell ref="N20:S20"/>
    <mergeCell ref="N21:S21"/>
    <mergeCell ref="A19:B21"/>
    <mergeCell ref="C19:I21"/>
    <mergeCell ref="J19:M21"/>
    <mergeCell ref="N19:S19"/>
    <mergeCell ref="T19:W21"/>
    <mergeCell ref="X19:AA21"/>
    <mergeCell ref="AB22:AE24"/>
    <mergeCell ref="AF22:AH24"/>
    <mergeCell ref="AI22:AO24"/>
    <mergeCell ref="AP22:AR24"/>
    <mergeCell ref="N23:S23"/>
    <mergeCell ref="N24:S24"/>
    <mergeCell ref="A22:B24"/>
    <mergeCell ref="C22:I24"/>
    <mergeCell ref="J22:M24"/>
    <mergeCell ref="N22:S22"/>
    <mergeCell ref="T22:W24"/>
    <mergeCell ref="X22:AA24"/>
    <mergeCell ref="AB25:AE27"/>
    <mergeCell ref="AF25:AH27"/>
    <mergeCell ref="AI25:AO27"/>
    <mergeCell ref="AP25:AR27"/>
    <mergeCell ref="N26:S26"/>
    <mergeCell ref="N27:S27"/>
    <mergeCell ref="A25:B27"/>
    <mergeCell ref="C25:I27"/>
    <mergeCell ref="J25:M27"/>
    <mergeCell ref="N25:S25"/>
    <mergeCell ref="T25:W27"/>
    <mergeCell ref="X25:AA27"/>
    <mergeCell ref="AB28:AE30"/>
    <mergeCell ref="AF28:AH30"/>
    <mergeCell ref="AI28:AO30"/>
    <mergeCell ref="AP28:AR30"/>
    <mergeCell ref="N29:S29"/>
    <mergeCell ref="N30:S30"/>
    <mergeCell ref="A28:B30"/>
    <mergeCell ref="C28:I30"/>
    <mergeCell ref="J28:M30"/>
    <mergeCell ref="N28:S28"/>
    <mergeCell ref="T28:W30"/>
    <mergeCell ref="X28:AA30"/>
    <mergeCell ref="AB31:AE33"/>
    <mergeCell ref="AF31:AH33"/>
    <mergeCell ref="AI31:AO33"/>
    <mergeCell ref="AP31:AR33"/>
    <mergeCell ref="N32:S32"/>
    <mergeCell ref="N33:S33"/>
    <mergeCell ref="A31:B33"/>
    <mergeCell ref="C31:I33"/>
    <mergeCell ref="J31:M33"/>
    <mergeCell ref="N31:S31"/>
    <mergeCell ref="T31:W33"/>
    <mergeCell ref="X31:AA33"/>
    <mergeCell ref="AP34:AR36"/>
    <mergeCell ref="N35:S35"/>
    <mergeCell ref="N36:S36"/>
    <mergeCell ref="A34:B36"/>
    <mergeCell ref="C34:I36"/>
    <mergeCell ref="J34:M36"/>
    <mergeCell ref="N34:S34"/>
    <mergeCell ref="T34:W36"/>
    <mergeCell ref="X34:AA36"/>
    <mergeCell ref="A37:B39"/>
    <mergeCell ref="C37:I39"/>
    <mergeCell ref="J37:M39"/>
    <mergeCell ref="N37:S37"/>
    <mergeCell ref="T37:W39"/>
    <mergeCell ref="X37:AA39"/>
    <mergeCell ref="AB34:AE36"/>
    <mergeCell ref="AF34:AH36"/>
    <mergeCell ref="AI34:AO36"/>
    <mergeCell ref="P40:S40"/>
    <mergeCell ref="T40:W40"/>
    <mergeCell ref="X40:AA40"/>
    <mergeCell ref="AB40:AE40"/>
    <mergeCell ref="AF40:AK40"/>
    <mergeCell ref="AL40:AR40"/>
    <mergeCell ref="AB37:AE39"/>
    <mergeCell ref="AF37:AH39"/>
    <mergeCell ref="AI37:AO39"/>
    <mergeCell ref="AP37:AR39"/>
    <mergeCell ref="N38:S38"/>
    <mergeCell ref="N39:S39"/>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s>
  <phoneticPr fontId="1"/>
  <pageMargins left="0.70866141732283472" right="0.70866141732283472" top="0.74803149606299213" bottom="0.74803149606299213" header="0.31496062992125984" footer="0.31496062992125984"/>
  <pageSetup paperSize="9" scale="80" orientation="portrait"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53"/>
  <sheetViews>
    <sheetView workbookViewId="0">
      <selection activeCell="AI37" sqref="AI37:AO39"/>
    </sheetView>
  </sheetViews>
  <sheetFormatPr defaultColWidth="9" defaultRowHeight="13.5" x14ac:dyDescent="0.15"/>
  <cols>
    <col min="1" max="44" customWidth="true" style="28" width="2.25"/>
    <col min="45" max="16384" style="28" width="9.0"/>
  </cols>
  <sheetData>
    <row r="1" spans="1:47" ht="18.75" customHeight="1" x14ac:dyDescent="0.15">
      <c r="A1" s="28" t="s">
        <v>601</v>
      </c>
    </row>
    <row r="2" spans="1:47" ht="16.899999999999999" customHeight="1" x14ac:dyDescent="0.15">
      <c r="A2" s="612"/>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row>
    <row r="3" spans="1:47" s="40" customFormat="1" ht="16.5" x14ac:dyDescent="0.15">
      <c r="A3" s="137"/>
      <c r="B3" s="137"/>
      <c r="C3" s="137"/>
      <c r="D3" s="137"/>
      <c r="E3" s="137"/>
      <c r="F3" s="137"/>
      <c r="G3" s="613" t="s">
        <v>322</v>
      </c>
      <c r="H3" s="613"/>
      <c r="I3" s="613"/>
      <c r="J3" s="613">
        <v>7</v>
      </c>
      <c r="K3" s="613"/>
      <c r="L3" s="613" t="s">
        <v>323</v>
      </c>
      <c r="M3" s="613"/>
      <c r="N3" s="613"/>
      <c r="P3" s="613" t="s">
        <v>448</v>
      </c>
      <c r="Q3" s="613"/>
      <c r="R3" s="613"/>
      <c r="S3" s="613"/>
      <c r="T3" s="613"/>
      <c r="U3" s="613"/>
      <c r="V3" s="613"/>
      <c r="W3" s="613"/>
      <c r="X3" s="613"/>
      <c r="Y3" s="613"/>
      <c r="Z3" s="613"/>
      <c r="AA3" s="613"/>
      <c r="AB3" s="613"/>
      <c r="AC3" s="613"/>
      <c r="AD3" s="613"/>
      <c r="AE3" s="613"/>
      <c r="AF3" s="613"/>
      <c r="AG3" s="613"/>
      <c r="AH3" s="613"/>
      <c r="AI3" s="613"/>
    </row>
    <row r="4" spans="1:47" ht="26.25" customHeight="1" x14ac:dyDescent="0.15">
      <c r="A4" s="136"/>
      <c r="B4" s="136"/>
      <c r="C4" s="136"/>
      <c r="D4" s="136"/>
      <c r="E4" s="136"/>
      <c r="F4" s="136"/>
      <c r="G4" s="136"/>
      <c r="H4" s="136"/>
      <c r="Q4" s="136"/>
      <c r="R4" s="136"/>
    </row>
    <row r="5" spans="1:47" ht="18.75" customHeight="1" x14ac:dyDescent="0.15">
      <c r="A5" s="607" t="s">
        <v>325</v>
      </c>
      <c r="B5" s="607"/>
      <c r="C5" s="607"/>
      <c r="D5" s="607"/>
      <c r="E5" s="607"/>
      <c r="F5" s="607"/>
      <c r="G5" s="607" t="s">
        <v>449</v>
      </c>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607"/>
      <c r="AI5" s="607"/>
      <c r="AJ5" s="607"/>
      <c r="AK5" s="607"/>
      <c r="AL5" s="607"/>
      <c r="AM5" s="607"/>
      <c r="AN5" s="607"/>
      <c r="AO5" s="607"/>
      <c r="AP5" s="607"/>
      <c r="AQ5" s="607"/>
      <c r="AR5" s="607"/>
    </row>
    <row r="6" spans="1:47" ht="18.75" customHeight="1" x14ac:dyDescent="0.15">
      <c r="A6" s="607"/>
      <c r="B6" s="607"/>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607"/>
      <c r="AD6" s="607"/>
      <c r="AE6" s="607"/>
      <c r="AF6" s="607"/>
      <c r="AG6" s="607"/>
      <c r="AH6" s="607"/>
      <c r="AI6" s="607"/>
      <c r="AJ6" s="607"/>
      <c r="AK6" s="607"/>
      <c r="AL6" s="607"/>
      <c r="AM6" s="607"/>
      <c r="AN6" s="607"/>
      <c r="AO6" s="607"/>
      <c r="AP6" s="607"/>
      <c r="AQ6" s="607"/>
      <c r="AR6" s="607"/>
    </row>
    <row r="7" spans="1:47" ht="18.75" customHeight="1" x14ac:dyDescent="0.15">
      <c r="A7" s="52"/>
      <c r="B7" s="52"/>
      <c r="C7" s="52"/>
      <c r="D7" s="52"/>
      <c r="E7" s="52"/>
      <c r="F7" s="52"/>
      <c r="G7" s="52"/>
      <c r="H7" s="52"/>
      <c r="I7" s="52"/>
      <c r="J7" s="52"/>
      <c r="K7" s="52"/>
      <c r="L7" s="52"/>
      <c r="M7" s="52"/>
      <c r="N7" s="52"/>
      <c r="AC7" s="614" t="s">
        <v>450</v>
      </c>
      <c r="AD7" s="614"/>
      <c r="AE7" s="614"/>
      <c r="AF7" s="614"/>
      <c r="AG7" s="614"/>
      <c r="AH7" s="614"/>
      <c r="AI7" s="614"/>
      <c r="AJ7" s="614"/>
      <c r="AK7" s="614"/>
      <c r="AL7" s="614"/>
      <c r="AM7" s="614"/>
      <c r="AN7" s="614"/>
      <c r="AO7" s="614"/>
      <c r="AP7" s="614"/>
      <c r="AQ7" s="614"/>
      <c r="AR7" s="614"/>
    </row>
    <row r="8" spans="1:47" ht="18.75" customHeight="1" x14ac:dyDescent="0.15">
      <c r="A8" s="607" t="s">
        <v>451</v>
      </c>
      <c r="B8" s="607"/>
      <c r="C8" s="607" t="s">
        <v>452</v>
      </c>
      <c r="D8" s="607"/>
      <c r="E8" s="607"/>
      <c r="F8" s="607"/>
      <c r="G8" s="607"/>
      <c r="H8" s="607"/>
      <c r="I8" s="607"/>
      <c r="J8" s="607" t="s">
        <v>453</v>
      </c>
      <c r="K8" s="607"/>
      <c r="L8" s="607"/>
      <c r="M8" s="607"/>
      <c r="N8" s="607" t="s">
        <v>454</v>
      </c>
      <c r="O8" s="607"/>
      <c r="P8" s="607"/>
      <c r="Q8" s="607"/>
      <c r="R8" s="607"/>
      <c r="S8" s="607"/>
      <c r="T8" s="597" t="s">
        <v>455</v>
      </c>
      <c r="U8" s="598"/>
      <c r="V8" s="598"/>
      <c r="W8" s="598"/>
      <c r="X8" s="598"/>
      <c r="Y8" s="598"/>
      <c r="Z8" s="598"/>
      <c r="AA8" s="598"/>
      <c r="AB8" s="598"/>
      <c r="AC8" s="598"/>
      <c r="AD8" s="598"/>
      <c r="AE8" s="599"/>
      <c r="AF8" s="607" t="s">
        <v>456</v>
      </c>
      <c r="AG8" s="607"/>
      <c r="AH8" s="607"/>
      <c r="AI8" s="615"/>
      <c r="AJ8" s="616"/>
      <c r="AK8" s="616"/>
      <c r="AL8" s="616"/>
      <c r="AM8" s="616"/>
      <c r="AN8" s="616"/>
      <c r="AO8" s="617"/>
      <c r="AP8" s="621" t="s">
        <v>457</v>
      </c>
      <c r="AQ8" s="607"/>
      <c r="AR8" s="607"/>
    </row>
    <row r="9" spans="1:47" ht="18.75" customHeight="1" x14ac:dyDescent="0.15">
      <c r="A9" s="607"/>
      <c r="B9" s="607"/>
      <c r="C9" s="607"/>
      <c r="D9" s="607"/>
      <c r="E9" s="607"/>
      <c r="F9" s="607"/>
      <c r="G9" s="607"/>
      <c r="H9" s="607"/>
      <c r="I9" s="607"/>
      <c r="J9" s="607"/>
      <c r="K9" s="607"/>
      <c r="L9" s="607"/>
      <c r="M9" s="607"/>
      <c r="N9" s="607" t="s">
        <v>458</v>
      </c>
      <c r="O9" s="607"/>
      <c r="P9" s="607"/>
      <c r="Q9" s="607"/>
      <c r="R9" s="607"/>
      <c r="S9" s="607"/>
      <c r="T9" s="607" t="s">
        <v>459</v>
      </c>
      <c r="U9" s="607"/>
      <c r="V9" s="607"/>
      <c r="W9" s="607"/>
      <c r="X9" s="597" t="s">
        <v>460</v>
      </c>
      <c r="Y9" s="598"/>
      <c r="Z9" s="598"/>
      <c r="AA9" s="599"/>
      <c r="AB9" s="597" t="s">
        <v>461</v>
      </c>
      <c r="AC9" s="598"/>
      <c r="AD9" s="598"/>
      <c r="AE9" s="599"/>
      <c r="AF9" s="607"/>
      <c r="AG9" s="607"/>
      <c r="AH9" s="607"/>
      <c r="AI9" s="618"/>
      <c r="AJ9" s="619"/>
      <c r="AK9" s="619"/>
      <c r="AL9" s="619"/>
      <c r="AM9" s="619"/>
      <c r="AN9" s="619"/>
      <c r="AO9" s="620"/>
      <c r="AP9" s="607"/>
      <c r="AQ9" s="607"/>
      <c r="AR9" s="607"/>
    </row>
    <row r="10" spans="1:47" ht="11.25" customHeight="1" x14ac:dyDescent="0.15">
      <c r="A10" s="622">
        <v>1</v>
      </c>
      <c r="B10" s="622"/>
      <c r="C10" s="608" t="s">
        <v>301</v>
      </c>
      <c r="D10" s="600"/>
      <c r="E10" s="600"/>
      <c r="F10" s="600"/>
      <c r="G10" s="600"/>
      <c r="H10" s="600"/>
      <c r="I10" s="609"/>
      <c r="J10" s="1022">
        <v>46081</v>
      </c>
      <c r="K10" s="1023"/>
      <c r="L10" s="1023"/>
      <c r="M10" s="1024"/>
      <c r="N10" s="627" t="s">
        <v>316</v>
      </c>
      <c r="O10" s="628"/>
      <c r="P10" s="628"/>
      <c r="Q10" s="628"/>
      <c r="R10" s="628"/>
      <c r="S10" s="629"/>
      <c r="T10" s="511">
        <v>1020</v>
      </c>
      <c r="U10" s="511"/>
      <c r="V10" s="511"/>
      <c r="W10" s="511"/>
      <c r="X10" s="513">
        <v>0</v>
      </c>
      <c r="Y10" s="514"/>
      <c r="Z10" s="514"/>
      <c r="AA10" s="515"/>
      <c r="AB10" s="513">
        <v>2200</v>
      </c>
      <c r="AC10" s="514"/>
      <c r="AD10" s="514"/>
      <c r="AE10" s="515"/>
      <c r="AF10" s="626">
        <v>46081</v>
      </c>
      <c r="AG10" s="626"/>
      <c r="AH10" s="626"/>
      <c r="AI10" s="630"/>
      <c r="AJ10" s="630"/>
      <c r="AK10" s="630"/>
      <c r="AL10" s="630"/>
      <c r="AM10" s="630"/>
      <c r="AN10" s="630"/>
      <c r="AO10" s="630"/>
      <c r="AP10" s="607"/>
      <c r="AQ10" s="607"/>
      <c r="AR10" s="607"/>
      <c r="AU10" s="115"/>
    </row>
    <row r="11" spans="1:47" ht="11.25" customHeight="1" x14ac:dyDescent="0.15">
      <c r="A11" s="622"/>
      <c r="B11" s="622"/>
      <c r="C11" s="623"/>
      <c r="D11" s="624"/>
      <c r="E11" s="624"/>
      <c r="F11" s="624"/>
      <c r="G11" s="624"/>
      <c r="H11" s="624"/>
      <c r="I11" s="625"/>
      <c r="J11" s="1025"/>
      <c r="K11" s="1026"/>
      <c r="L11" s="1026"/>
      <c r="M11" s="1027"/>
      <c r="N11" s="631" t="s">
        <v>462</v>
      </c>
      <c r="O11" s="632"/>
      <c r="P11" s="632"/>
      <c r="Q11" s="632"/>
      <c r="R11" s="632"/>
      <c r="S11" s="633"/>
      <c r="T11" s="511"/>
      <c r="U11" s="511"/>
      <c r="V11" s="511"/>
      <c r="W11" s="511"/>
      <c r="X11" s="516"/>
      <c r="Y11" s="517"/>
      <c r="Z11" s="517"/>
      <c r="AA11" s="518"/>
      <c r="AB11" s="516"/>
      <c r="AC11" s="517"/>
      <c r="AD11" s="517"/>
      <c r="AE11" s="518"/>
      <c r="AF11" s="626"/>
      <c r="AG11" s="626"/>
      <c r="AH11" s="626"/>
      <c r="AI11" s="630"/>
      <c r="AJ11" s="630"/>
      <c r="AK11" s="630"/>
      <c r="AL11" s="630"/>
      <c r="AM11" s="630"/>
      <c r="AN11" s="630"/>
      <c r="AO11" s="630"/>
      <c r="AP11" s="607"/>
      <c r="AQ11" s="607"/>
      <c r="AR11" s="607"/>
      <c r="AU11" s="115"/>
    </row>
    <row r="12" spans="1:47" ht="22.5" customHeight="1" x14ac:dyDescent="0.15">
      <c r="A12" s="622"/>
      <c r="B12" s="622"/>
      <c r="C12" s="610"/>
      <c r="D12" s="606"/>
      <c r="E12" s="606"/>
      <c r="F12" s="606"/>
      <c r="G12" s="606"/>
      <c r="H12" s="606"/>
      <c r="I12" s="611"/>
      <c r="J12" s="1028"/>
      <c r="K12" s="1029"/>
      <c r="L12" s="1029"/>
      <c r="M12" s="1030"/>
      <c r="N12" s="634" t="s">
        <v>463</v>
      </c>
      <c r="O12" s="635"/>
      <c r="P12" s="635"/>
      <c r="Q12" s="635"/>
      <c r="R12" s="635"/>
      <c r="S12" s="636"/>
      <c r="T12" s="511"/>
      <c r="U12" s="511"/>
      <c r="V12" s="511"/>
      <c r="W12" s="511"/>
      <c r="X12" s="519"/>
      <c r="Y12" s="520"/>
      <c r="Z12" s="520"/>
      <c r="AA12" s="521"/>
      <c r="AB12" s="519"/>
      <c r="AC12" s="520"/>
      <c r="AD12" s="520"/>
      <c r="AE12" s="521"/>
      <c r="AF12" s="626"/>
      <c r="AG12" s="626"/>
      <c r="AH12" s="626"/>
      <c r="AI12" s="630"/>
      <c r="AJ12" s="630"/>
      <c r="AK12" s="630"/>
      <c r="AL12" s="630"/>
      <c r="AM12" s="630"/>
      <c r="AN12" s="630"/>
      <c r="AO12" s="630"/>
      <c r="AP12" s="607"/>
      <c r="AQ12" s="607"/>
      <c r="AR12" s="607"/>
      <c r="AU12" s="115"/>
    </row>
    <row r="13" spans="1:47" ht="11.25" customHeight="1" x14ac:dyDescent="0.15">
      <c r="A13" s="622">
        <v>2</v>
      </c>
      <c r="B13" s="622"/>
      <c r="C13" s="608" t="s">
        <v>311</v>
      </c>
      <c r="D13" s="600"/>
      <c r="E13" s="600"/>
      <c r="F13" s="600"/>
      <c r="G13" s="600"/>
      <c r="H13" s="600"/>
      <c r="I13" s="609"/>
      <c r="J13" s="1022">
        <v>46081</v>
      </c>
      <c r="K13" s="1023"/>
      <c r="L13" s="1023"/>
      <c r="M13" s="1024"/>
      <c r="N13" s="627" t="s">
        <v>316</v>
      </c>
      <c r="O13" s="628"/>
      <c r="P13" s="628"/>
      <c r="Q13" s="628"/>
      <c r="R13" s="628"/>
      <c r="S13" s="629"/>
      <c r="T13" s="511">
        <v>850</v>
      </c>
      <c r="U13" s="511"/>
      <c r="V13" s="511"/>
      <c r="W13" s="511"/>
      <c r="X13" s="513">
        <v>0</v>
      </c>
      <c r="Y13" s="514"/>
      <c r="Z13" s="514"/>
      <c r="AA13" s="515"/>
      <c r="AB13" s="513">
        <v>2200</v>
      </c>
      <c r="AC13" s="514"/>
      <c r="AD13" s="514"/>
      <c r="AE13" s="515"/>
      <c r="AF13" s="626">
        <v>46081</v>
      </c>
      <c r="AG13" s="626"/>
      <c r="AH13" s="626"/>
      <c r="AI13" s="630"/>
      <c r="AJ13" s="630"/>
      <c r="AK13" s="630"/>
      <c r="AL13" s="630"/>
      <c r="AM13" s="630"/>
      <c r="AN13" s="630"/>
      <c r="AO13" s="630"/>
      <c r="AP13" s="607"/>
      <c r="AQ13" s="607"/>
      <c r="AR13" s="607"/>
      <c r="AU13" s="115"/>
    </row>
    <row r="14" spans="1:47" ht="11.25" customHeight="1" x14ac:dyDescent="0.15">
      <c r="A14" s="622"/>
      <c r="B14" s="622"/>
      <c r="C14" s="623"/>
      <c r="D14" s="624"/>
      <c r="E14" s="624"/>
      <c r="F14" s="624"/>
      <c r="G14" s="624"/>
      <c r="H14" s="624"/>
      <c r="I14" s="625"/>
      <c r="J14" s="1025"/>
      <c r="K14" s="1026"/>
      <c r="L14" s="1026"/>
      <c r="M14" s="1027"/>
      <c r="N14" s="631" t="s">
        <v>464</v>
      </c>
      <c r="O14" s="632"/>
      <c r="P14" s="632"/>
      <c r="Q14" s="632"/>
      <c r="R14" s="632"/>
      <c r="S14" s="633"/>
      <c r="T14" s="511"/>
      <c r="U14" s="511"/>
      <c r="V14" s="511"/>
      <c r="W14" s="511"/>
      <c r="X14" s="516"/>
      <c r="Y14" s="517"/>
      <c r="Z14" s="517"/>
      <c r="AA14" s="518"/>
      <c r="AB14" s="516"/>
      <c r="AC14" s="517"/>
      <c r="AD14" s="517"/>
      <c r="AE14" s="518"/>
      <c r="AF14" s="626"/>
      <c r="AG14" s="626"/>
      <c r="AH14" s="626"/>
      <c r="AI14" s="630"/>
      <c r="AJ14" s="630"/>
      <c r="AK14" s="630"/>
      <c r="AL14" s="630"/>
      <c r="AM14" s="630"/>
      <c r="AN14" s="630"/>
      <c r="AO14" s="630"/>
      <c r="AP14" s="607"/>
      <c r="AQ14" s="607"/>
      <c r="AR14" s="607"/>
      <c r="AU14" s="115"/>
    </row>
    <row r="15" spans="1:47" ht="22.5" customHeight="1" x14ac:dyDescent="0.15">
      <c r="A15" s="622"/>
      <c r="B15" s="622"/>
      <c r="C15" s="610"/>
      <c r="D15" s="606"/>
      <c r="E15" s="606"/>
      <c r="F15" s="606"/>
      <c r="G15" s="606"/>
      <c r="H15" s="606"/>
      <c r="I15" s="611"/>
      <c r="J15" s="1028"/>
      <c r="K15" s="1029"/>
      <c r="L15" s="1029"/>
      <c r="M15" s="1030"/>
      <c r="N15" s="634" t="s">
        <v>465</v>
      </c>
      <c r="O15" s="635"/>
      <c r="P15" s="635"/>
      <c r="Q15" s="635"/>
      <c r="R15" s="635"/>
      <c r="S15" s="636"/>
      <c r="T15" s="511"/>
      <c r="U15" s="511"/>
      <c r="V15" s="511"/>
      <c r="W15" s="511"/>
      <c r="X15" s="519"/>
      <c r="Y15" s="520"/>
      <c r="Z15" s="520"/>
      <c r="AA15" s="521"/>
      <c r="AB15" s="519"/>
      <c r="AC15" s="520"/>
      <c r="AD15" s="520"/>
      <c r="AE15" s="521"/>
      <c r="AF15" s="626"/>
      <c r="AG15" s="626"/>
      <c r="AH15" s="626"/>
      <c r="AI15" s="630"/>
      <c r="AJ15" s="630"/>
      <c r="AK15" s="630"/>
      <c r="AL15" s="630"/>
      <c r="AM15" s="630"/>
      <c r="AN15" s="630"/>
      <c r="AO15" s="630"/>
      <c r="AP15" s="607"/>
      <c r="AQ15" s="607"/>
      <c r="AR15" s="607"/>
      <c r="AU15" s="115"/>
    </row>
    <row r="16" spans="1:47" ht="11.25" customHeight="1" x14ac:dyDescent="0.15">
      <c r="A16" s="622">
        <v>3</v>
      </c>
      <c r="B16" s="622"/>
      <c r="C16" s="608" t="s">
        <v>306</v>
      </c>
      <c r="D16" s="600"/>
      <c r="E16" s="600"/>
      <c r="F16" s="600"/>
      <c r="G16" s="600"/>
      <c r="H16" s="600"/>
      <c r="I16" s="609"/>
      <c r="J16" s="1022">
        <v>46081</v>
      </c>
      <c r="K16" s="1023"/>
      <c r="L16" s="1023"/>
      <c r="M16" s="1024"/>
      <c r="N16" s="627" t="s">
        <v>316</v>
      </c>
      <c r="O16" s="628"/>
      <c r="P16" s="628"/>
      <c r="Q16" s="628"/>
      <c r="R16" s="628"/>
      <c r="S16" s="629"/>
      <c r="T16" s="511">
        <v>1020</v>
      </c>
      <c r="U16" s="511"/>
      <c r="V16" s="511"/>
      <c r="W16" s="511"/>
      <c r="X16" s="513">
        <v>0</v>
      </c>
      <c r="Y16" s="514"/>
      <c r="Z16" s="514"/>
      <c r="AA16" s="515"/>
      <c r="AB16" s="513">
        <v>2200</v>
      </c>
      <c r="AC16" s="514"/>
      <c r="AD16" s="514"/>
      <c r="AE16" s="515"/>
      <c r="AF16" s="626">
        <v>46081</v>
      </c>
      <c r="AG16" s="626"/>
      <c r="AH16" s="626"/>
      <c r="AI16" s="630"/>
      <c r="AJ16" s="630"/>
      <c r="AK16" s="630"/>
      <c r="AL16" s="630"/>
      <c r="AM16" s="630"/>
      <c r="AN16" s="630"/>
      <c r="AO16" s="630"/>
      <c r="AP16" s="607"/>
      <c r="AQ16" s="607"/>
      <c r="AR16" s="607"/>
      <c r="AU16" s="102"/>
    </row>
    <row r="17" spans="1:44" ht="11.25" customHeight="1" x14ac:dyDescent="0.15">
      <c r="A17" s="622"/>
      <c r="B17" s="622"/>
      <c r="C17" s="623"/>
      <c r="D17" s="624"/>
      <c r="E17" s="624"/>
      <c r="F17" s="624"/>
      <c r="G17" s="624"/>
      <c r="H17" s="624"/>
      <c r="I17" s="625"/>
      <c r="J17" s="1025"/>
      <c r="K17" s="1026"/>
      <c r="L17" s="1026"/>
      <c r="M17" s="1027"/>
      <c r="N17" s="631" t="s">
        <v>462</v>
      </c>
      <c r="O17" s="632"/>
      <c r="P17" s="632"/>
      <c r="Q17" s="632"/>
      <c r="R17" s="632"/>
      <c r="S17" s="633"/>
      <c r="T17" s="511"/>
      <c r="U17" s="511"/>
      <c r="V17" s="511"/>
      <c r="W17" s="511"/>
      <c r="X17" s="516"/>
      <c r="Y17" s="517"/>
      <c r="Z17" s="517"/>
      <c r="AA17" s="518"/>
      <c r="AB17" s="516"/>
      <c r="AC17" s="517"/>
      <c r="AD17" s="517"/>
      <c r="AE17" s="518"/>
      <c r="AF17" s="626"/>
      <c r="AG17" s="626"/>
      <c r="AH17" s="626"/>
      <c r="AI17" s="630"/>
      <c r="AJ17" s="630"/>
      <c r="AK17" s="630"/>
      <c r="AL17" s="630"/>
      <c r="AM17" s="630"/>
      <c r="AN17" s="630"/>
      <c r="AO17" s="630"/>
      <c r="AP17" s="607"/>
      <c r="AQ17" s="607"/>
      <c r="AR17" s="607"/>
    </row>
    <row r="18" spans="1:44" ht="22.5" customHeight="1" x14ac:dyDescent="0.15">
      <c r="A18" s="622"/>
      <c r="B18" s="622"/>
      <c r="C18" s="610"/>
      <c r="D18" s="606"/>
      <c r="E18" s="606"/>
      <c r="F18" s="606"/>
      <c r="G18" s="606"/>
      <c r="H18" s="606"/>
      <c r="I18" s="611"/>
      <c r="J18" s="1028"/>
      <c r="K18" s="1029"/>
      <c r="L18" s="1029"/>
      <c r="M18" s="1030"/>
      <c r="N18" s="634" t="s">
        <v>466</v>
      </c>
      <c r="O18" s="635"/>
      <c r="P18" s="635"/>
      <c r="Q18" s="635"/>
      <c r="R18" s="635"/>
      <c r="S18" s="636"/>
      <c r="T18" s="511"/>
      <c r="U18" s="511"/>
      <c r="V18" s="511"/>
      <c r="W18" s="511"/>
      <c r="X18" s="519"/>
      <c r="Y18" s="520"/>
      <c r="Z18" s="520"/>
      <c r="AA18" s="521"/>
      <c r="AB18" s="519"/>
      <c r="AC18" s="520"/>
      <c r="AD18" s="520"/>
      <c r="AE18" s="521"/>
      <c r="AF18" s="626"/>
      <c r="AG18" s="626"/>
      <c r="AH18" s="626"/>
      <c r="AI18" s="630"/>
      <c r="AJ18" s="630"/>
      <c r="AK18" s="630"/>
      <c r="AL18" s="630"/>
      <c r="AM18" s="630"/>
      <c r="AN18" s="630"/>
      <c r="AO18" s="630"/>
      <c r="AP18" s="607"/>
      <c r="AQ18" s="607"/>
      <c r="AR18" s="607"/>
    </row>
    <row r="19" spans="1:44" ht="11.25" customHeight="1" x14ac:dyDescent="0.15">
      <c r="A19" s="622">
        <v>4</v>
      </c>
      <c r="B19" s="622"/>
      <c r="C19" s="608" t="s">
        <v>305</v>
      </c>
      <c r="D19" s="600"/>
      <c r="E19" s="600"/>
      <c r="F19" s="600"/>
      <c r="G19" s="600"/>
      <c r="H19" s="600"/>
      <c r="I19" s="609"/>
      <c r="J19" s="1022">
        <v>46081</v>
      </c>
      <c r="K19" s="1023"/>
      <c r="L19" s="1023"/>
      <c r="M19" s="1024"/>
      <c r="N19" s="627" t="s">
        <v>316</v>
      </c>
      <c r="O19" s="628"/>
      <c r="P19" s="628"/>
      <c r="Q19" s="628"/>
      <c r="R19" s="628"/>
      <c r="S19" s="629"/>
      <c r="T19" s="511">
        <v>3060</v>
      </c>
      <c r="U19" s="511"/>
      <c r="V19" s="511"/>
      <c r="W19" s="511"/>
      <c r="X19" s="513">
        <v>0</v>
      </c>
      <c r="Y19" s="514"/>
      <c r="Z19" s="514"/>
      <c r="AA19" s="515"/>
      <c r="AB19" s="513">
        <v>2200</v>
      </c>
      <c r="AC19" s="514"/>
      <c r="AD19" s="514"/>
      <c r="AE19" s="515"/>
      <c r="AF19" s="626">
        <v>46081</v>
      </c>
      <c r="AG19" s="626"/>
      <c r="AH19" s="626"/>
      <c r="AI19" s="630"/>
      <c r="AJ19" s="630"/>
      <c r="AK19" s="630"/>
      <c r="AL19" s="630"/>
      <c r="AM19" s="630"/>
      <c r="AN19" s="630"/>
      <c r="AO19" s="630"/>
      <c r="AP19" s="607"/>
      <c r="AQ19" s="607"/>
      <c r="AR19" s="607"/>
    </row>
    <row r="20" spans="1:44" ht="11.25" customHeight="1" x14ac:dyDescent="0.15">
      <c r="A20" s="622"/>
      <c r="B20" s="622"/>
      <c r="C20" s="623"/>
      <c r="D20" s="624"/>
      <c r="E20" s="624"/>
      <c r="F20" s="624"/>
      <c r="G20" s="624"/>
      <c r="H20" s="624"/>
      <c r="I20" s="625"/>
      <c r="J20" s="1025"/>
      <c r="K20" s="1026"/>
      <c r="L20" s="1026"/>
      <c r="M20" s="1027"/>
      <c r="N20" s="631" t="s">
        <v>467</v>
      </c>
      <c r="O20" s="632"/>
      <c r="P20" s="632"/>
      <c r="Q20" s="632"/>
      <c r="R20" s="632"/>
      <c r="S20" s="633"/>
      <c r="T20" s="511"/>
      <c r="U20" s="511"/>
      <c r="V20" s="511"/>
      <c r="W20" s="511"/>
      <c r="X20" s="516"/>
      <c r="Y20" s="517"/>
      <c r="Z20" s="517"/>
      <c r="AA20" s="518"/>
      <c r="AB20" s="516"/>
      <c r="AC20" s="517"/>
      <c r="AD20" s="517"/>
      <c r="AE20" s="518"/>
      <c r="AF20" s="626"/>
      <c r="AG20" s="626"/>
      <c r="AH20" s="626"/>
      <c r="AI20" s="630"/>
      <c r="AJ20" s="630"/>
      <c r="AK20" s="630"/>
      <c r="AL20" s="630"/>
      <c r="AM20" s="630"/>
      <c r="AN20" s="630"/>
      <c r="AO20" s="630"/>
      <c r="AP20" s="607"/>
      <c r="AQ20" s="607"/>
      <c r="AR20" s="607"/>
    </row>
    <row r="21" spans="1:44" ht="22.5" customHeight="1" x14ac:dyDescent="0.15">
      <c r="A21" s="622"/>
      <c r="B21" s="622"/>
      <c r="C21" s="610"/>
      <c r="D21" s="606"/>
      <c r="E21" s="606"/>
      <c r="F21" s="606"/>
      <c r="G21" s="606"/>
      <c r="H21" s="606"/>
      <c r="I21" s="611"/>
      <c r="J21" s="1028"/>
      <c r="K21" s="1029"/>
      <c r="L21" s="1029"/>
      <c r="M21" s="1030"/>
      <c r="N21" s="634" t="s">
        <v>468</v>
      </c>
      <c r="O21" s="635"/>
      <c r="P21" s="635"/>
      <c r="Q21" s="635"/>
      <c r="R21" s="635"/>
      <c r="S21" s="636"/>
      <c r="T21" s="511"/>
      <c r="U21" s="511"/>
      <c r="V21" s="511"/>
      <c r="W21" s="511"/>
      <c r="X21" s="519"/>
      <c r="Y21" s="520"/>
      <c r="Z21" s="520"/>
      <c r="AA21" s="521"/>
      <c r="AB21" s="519"/>
      <c r="AC21" s="520"/>
      <c r="AD21" s="520"/>
      <c r="AE21" s="521"/>
      <c r="AF21" s="626"/>
      <c r="AG21" s="626"/>
      <c r="AH21" s="626"/>
      <c r="AI21" s="630"/>
      <c r="AJ21" s="630"/>
      <c r="AK21" s="630"/>
      <c r="AL21" s="630"/>
      <c r="AM21" s="630"/>
      <c r="AN21" s="630"/>
      <c r="AO21" s="630"/>
      <c r="AP21" s="607"/>
      <c r="AQ21" s="607"/>
      <c r="AR21" s="607"/>
    </row>
    <row r="22" spans="1:44" ht="11.25" customHeight="1" x14ac:dyDescent="0.15">
      <c r="A22" s="622">
        <v>5</v>
      </c>
      <c r="B22" s="622"/>
      <c r="C22" s="608" t="s">
        <v>304</v>
      </c>
      <c r="D22" s="600"/>
      <c r="E22" s="600"/>
      <c r="F22" s="600"/>
      <c r="G22" s="600"/>
      <c r="H22" s="600"/>
      <c r="I22" s="609"/>
      <c r="J22" s="1022">
        <v>46081</v>
      </c>
      <c r="K22" s="1023"/>
      <c r="L22" s="1023"/>
      <c r="M22" s="1024"/>
      <c r="N22" s="627" t="s">
        <v>316</v>
      </c>
      <c r="O22" s="628"/>
      <c r="P22" s="628"/>
      <c r="Q22" s="628"/>
      <c r="R22" s="628"/>
      <c r="S22" s="629"/>
      <c r="T22" s="511">
        <v>3060</v>
      </c>
      <c r="U22" s="511"/>
      <c r="V22" s="511"/>
      <c r="W22" s="511"/>
      <c r="X22" s="513">
        <v>0</v>
      </c>
      <c r="Y22" s="514"/>
      <c r="Z22" s="514"/>
      <c r="AA22" s="515"/>
      <c r="AB22" s="513">
        <v>2200</v>
      </c>
      <c r="AC22" s="514"/>
      <c r="AD22" s="514"/>
      <c r="AE22" s="515"/>
      <c r="AF22" s="626">
        <v>46081</v>
      </c>
      <c r="AG22" s="626"/>
      <c r="AH22" s="626"/>
      <c r="AI22" s="630"/>
      <c r="AJ22" s="630"/>
      <c r="AK22" s="630"/>
      <c r="AL22" s="630"/>
      <c r="AM22" s="630"/>
      <c r="AN22" s="630"/>
      <c r="AO22" s="630"/>
      <c r="AP22" s="607"/>
      <c r="AQ22" s="607"/>
      <c r="AR22" s="607"/>
    </row>
    <row r="23" spans="1:44" ht="11.25" customHeight="1" x14ac:dyDescent="0.15">
      <c r="A23" s="622"/>
      <c r="B23" s="622"/>
      <c r="C23" s="623"/>
      <c r="D23" s="624"/>
      <c r="E23" s="624"/>
      <c r="F23" s="624"/>
      <c r="G23" s="624"/>
      <c r="H23" s="624"/>
      <c r="I23" s="625"/>
      <c r="J23" s="1025"/>
      <c r="K23" s="1026"/>
      <c r="L23" s="1026"/>
      <c r="M23" s="1027"/>
      <c r="N23" s="631" t="s">
        <v>467</v>
      </c>
      <c r="O23" s="632"/>
      <c r="P23" s="632"/>
      <c r="Q23" s="632"/>
      <c r="R23" s="632"/>
      <c r="S23" s="633"/>
      <c r="T23" s="511"/>
      <c r="U23" s="511"/>
      <c r="V23" s="511"/>
      <c r="W23" s="511"/>
      <c r="X23" s="516"/>
      <c r="Y23" s="517"/>
      <c r="Z23" s="517"/>
      <c r="AA23" s="518"/>
      <c r="AB23" s="516"/>
      <c r="AC23" s="517"/>
      <c r="AD23" s="517"/>
      <c r="AE23" s="518"/>
      <c r="AF23" s="626"/>
      <c r="AG23" s="626"/>
      <c r="AH23" s="626"/>
      <c r="AI23" s="630"/>
      <c r="AJ23" s="630"/>
      <c r="AK23" s="630"/>
      <c r="AL23" s="630"/>
      <c r="AM23" s="630"/>
      <c r="AN23" s="630"/>
      <c r="AO23" s="630"/>
      <c r="AP23" s="607"/>
      <c r="AQ23" s="607"/>
      <c r="AR23" s="607"/>
    </row>
    <row r="24" spans="1:44" ht="22.5" customHeight="1" x14ac:dyDescent="0.15">
      <c r="A24" s="622"/>
      <c r="B24" s="622"/>
      <c r="C24" s="610"/>
      <c r="D24" s="606"/>
      <c r="E24" s="606"/>
      <c r="F24" s="606"/>
      <c r="G24" s="606"/>
      <c r="H24" s="606"/>
      <c r="I24" s="611"/>
      <c r="J24" s="1028"/>
      <c r="K24" s="1029"/>
      <c r="L24" s="1029"/>
      <c r="M24" s="1030"/>
      <c r="N24" s="634" t="s">
        <v>468</v>
      </c>
      <c r="O24" s="635"/>
      <c r="P24" s="635"/>
      <c r="Q24" s="635"/>
      <c r="R24" s="635"/>
      <c r="S24" s="636"/>
      <c r="T24" s="511"/>
      <c r="U24" s="511"/>
      <c r="V24" s="511"/>
      <c r="W24" s="511"/>
      <c r="X24" s="519"/>
      <c r="Y24" s="520"/>
      <c r="Z24" s="520"/>
      <c r="AA24" s="521"/>
      <c r="AB24" s="519"/>
      <c r="AC24" s="520"/>
      <c r="AD24" s="520"/>
      <c r="AE24" s="521"/>
      <c r="AF24" s="626"/>
      <c r="AG24" s="626"/>
      <c r="AH24" s="626"/>
      <c r="AI24" s="630"/>
      <c r="AJ24" s="630"/>
      <c r="AK24" s="630"/>
      <c r="AL24" s="630"/>
      <c r="AM24" s="630"/>
      <c r="AN24" s="630"/>
      <c r="AO24" s="630"/>
      <c r="AP24" s="607"/>
      <c r="AQ24" s="607"/>
      <c r="AR24" s="607"/>
    </row>
    <row r="25" spans="1:44" ht="11.25" customHeight="1" x14ac:dyDescent="0.15">
      <c r="A25" s="622">
        <v>6</v>
      </c>
      <c r="B25" s="622"/>
      <c r="C25" s="608" t="s">
        <v>469</v>
      </c>
      <c r="D25" s="600"/>
      <c r="E25" s="600"/>
      <c r="F25" s="600"/>
      <c r="G25" s="600"/>
      <c r="H25" s="600"/>
      <c r="I25" s="609"/>
      <c r="J25" s="1022">
        <v>46081</v>
      </c>
      <c r="K25" s="1023"/>
      <c r="L25" s="1023"/>
      <c r="M25" s="1024"/>
      <c r="N25" s="627" t="s">
        <v>316</v>
      </c>
      <c r="O25" s="628"/>
      <c r="P25" s="628"/>
      <c r="Q25" s="628"/>
      <c r="R25" s="628"/>
      <c r="S25" s="629"/>
      <c r="T25" s="511">
        <v>3060</v>
      </c>
      <c r="U25" s="511"/>
      <c r="V25" s="511"/>
      <c r="W25" s="511"/>
      <c r="X25" s="513">
        <v>0</v>
      </c>
      <c r="Y25" s="514"/>
      <c r="Z25" s="514"/>
      <c r="AA25" s="515"/>
      <c r="AB25" s="513">
        <v>2200</v>
      </c>
      <c r="AC25" s="514"/>
      <c r="AD25" s="514"/>
      <c r="AE25" s="515"/>
      <c r="AF25" s="626">
        <v>46081</v>
      </c>
      <c r="AG25" s="626"/>
      <c r="AH25" s="626"/>
      <c r="AI25" s="630"/>
      <c r="AJ25" s="630"/>
      <c r="AK25" s="630"/>
      <c r="AL25" s="630"/>
      <c r="AM25" s="630"/>
      <c r="AN25" s="630"/>
      <c r="AO25" s="630"/>
      <c r="AP25" s="607"/>
      <c r="AQ25" s="607"/>
      <c r="AR25" s="607"/>
    </row>
    <row r="26" spans="1:44" ht="11.25" customHeight="1" x14ac:dyDescent="0.15">
      <c r="A26" s="622"/>
      <c r="B26" s="622"/>
      <c r="C26" s="623"/>
      <c r="D26" s="624"/>
      <c r="E26" s="624"/>
      <c r="F26" s="624"/>
      <c r="G26" s="624"/>
      <c r="H26" s="624"/>
      <c r="I26" s="625"/>
      <c r="J26" s="1025"/>
      <c r="K26" s="1026"/>
      <c r="L26" s="1026"/>
      <c r="M26" s="1027"/>
      <c r="N26" s="631" t="s">
        <v>470</v>
      </c>
      <c r="O26" s="632"/>
      <c r="P26" s="632"/>
      <c r="Q26" s="632"/>
      <c r="R26" s="632"/>
      <c r="S26" s="633"/>
      <c r="T26" s="511"/>
      <c r="U26" s="511"/>
      <c r="V26" s="511"/>
      <c r="W26" s="511"/>
      <c r="X26" s="516"/>
      <c r="Y26" s="517"/>
      <c r="Z26" s="517"/>
      <c r="AA26" s="518"/>
      <c r="AB26" s="516"/>
      <c r="AC26" s="517"/>
      <c r="AD26" s="517"/>
      <c r="AE26" s="518"/>
      <c r="AF26" s="626"/>
      <c r="AG26" s="626"/>
      <c r="AH26" s="626"/>
      <c r="AI26" s="630"/>
      <c r="AJ26" s="630"/>
      <c r="AK26" s="630"/>
      <c r="AL26" s="630"/>
      <c r="AM26" s="630"/>
      <c r="AN26" s="630"/>
      <c r="AO26" s="630"/>
      <c r="AP26" s="607"/>
      <c r="AQ26" s="607"/>
      <c r="AR26" s="607"/>
    </row>
    <row r="27" spans="1:44" ht="22.5" customHeight="1" x14ac:dyDescent="0.15">
      <c r="A27" s="622"/>
      <c r="B27" s="622"/>
      <c r="C27" s="610"/>
      <c r="D27" s="606"/>
      <c r="E27" s="606"/>
      <c r="F27" s="606"/>
      <c r="G27" s="606"/>
      <c r="H27" s="606"/>
      <c r="I27" s="611"/>
      <c r="J27" s="1028"/>
      <c r="K27" s="1029"/>
      <c r="L27" s="1029"/>
      <c r="M27" s="1030"/>
      <c r="N27" s="634" t="s">
        <v>471</v>
      </c>
      <c r="O27" s="635"/>
      <c r="P27" s="635"/>
      <c r="Q27" s="635"/>
      <c r="R27" s="635"/>
      <c r="S27" s="636"/>
      <c r="T27" s="511"/>
      <c r="U27" s="511"/>
      <c r="V27" s="511"/>
      <c r="W27" s="511"/>
      <c r="X27" s="519"/>
      <c r="Y27" s="520"/>
      <c r="Z27" s="520"/>
      <c r="AA27" s="521"/>
      <c r="AB27" s="519"/>
      <c r="AC27" s="520"/>
      <c r="AD27" s="520"/>
      <c r="AE27" s="521"/>
      <c r="AF27" s="626"/>
      <c r="AG27" s="626"/>
      <c r="AH27" s="626"/>
      <c r="AI27" s="630"/>
      <c r="AJ27" s="630"/>
      <c r="AK27" s="630"/>
      <c r="AL27" s="630"/>
      <c r="AM27" s="630"/>
      <c r="AN27" s="630"/>
      <c r="AO27" s="630"/>
      <c r="AP27" s="607"/>
      <c r="AQ27" s="607"/>
      <c r="AR27" s="607"/>
    </row>
    <row r="28" spans="1:44" ht="11.25" customHeight="1" x14ac:dyDescent="0.15">
      <c r="A28" s="622">
        <v>7</v>
      </c>
      <c r="B28" s="622"/>
      <c r="C28" s="608" t="s">
        <v>472</v>
      </c>
      <c r="D28" s="600"/>
      <c r="E28" s="600"/>
      <c r="F28" s="600"/>
      <c r="G28" s="600"/>
      <c r="H28" s="600"/>
      <c r="I28" s="609"/>
      <c r="J28" s="1022">
        <v>46081</v>
      </c>
      <c r="K28" s="1023"/>
      <c r="L28" s="1023"/>
      <c r="M28" s="1024"/>
      <c r="N28" s="627" t="s">
        <v>316</v>
      </c>
      <c r="O28" s="628"/>
      <c r="P28" s="628"/>
      <c r="Q28" s="628"/>
      <c r="R28" s="628"/>
      <c r="S28" s="629"/>
      <c r="T28" s="511">
        <v>2040</v>
      </c>
      <c r="U28" s="511"/>
      <c r="V28" s="511"/>
      <c r="W28" s="511"/>
      <c r="X28" s="513">
        <v>0</v>
      </c>
      <c r="Y28" s="514"/>
      <c r="Z28" s="514"/>
      <c r="AA28" s="515"/>
      <c r="AB28" s="513">
        <v>2200</v>
      </c>
      <c r="AC28" s="514"/>
      <c r="AD28" s="514"/>
      <c r="AE28" s="515"/>
      <c r="AF28" s="626">
        <v>46081</v>
      </c>
      <c r="AG28" s="626"/>
      <c r="AH28" s="626"/>
      <c r="AI28" s="630"/>
      <c r="AJ28" s="630"/>
      <c r="AK28" s="630"/>
      <c r="AL28" s="630"/>
      <c r="AM28" s="630"/>
      <c r="AN28" s="630"/>
      <c r="AO28" s="630"/>
      <c r="AP28" s="607"/>
      <c r="AQ28" s="607"/>
      <c r="AR28" s="607"/>
    </row>
    <row r="29" spans="1:44" ht="11.25" customHeight="1" x14ac:dyDescent="0.15">
      <c r="A29" s="622"/>
      <c r="B29" s="622"/>
      <c r="C29" s="623"/>
      <c r="D29" s="624"/>
      <c r="E29" s="624"/>
      <c r="F29" s="624"/>
      <c r="G29" s="624"/>
      <c r="H29" s="624"/>
      <c r="I29" s="625"/>
      <c r="J29" s="1025"/>
      <c r="K29" s="1026"/>
      <c r="L29" s="1026"/>
      <c r="M29" s="1027"/>
      <c r="N29" s="631" t="s">
        <v>473</v>
      </c>
      <c r="O29" s="632"/>
      <c r="P29" s="632"/>
      <c r="Q29" s="632"/>
      <c r="R29" s="632"/>
      <c r="S29" s="633"/>
      <c r="T29" s="511"/>
      <c r="U29" s="511"/>
      <c r="V29" s="511"/>
      <c r="W29" s="511"/>
      <c r="X29" s="516"/>
      <c r="Y29" s="517"/>
      <c r="Z29" s="517"/>
      <c r="AA29" s="518"/>
      <c r="AB29" s="516"/>
      <c r="AC29" s="517"/>
      <c r="AD29" s="517"/>
      <c r="AE29" s="518"/>
      <c r="AF29" s="626"/>
      <c r="AG29" s="626"/>
      <c r="AH29" s="626"/>
      <c r="AI29" s="630"/>
      <c r="AJ29" s="630"/>
      <c r="AK29" s="630"/>
      <c r="AL29" s="630"/>
      <c r="AM29" s="630"/>
      <c r="AN29" s="630"/>
      <c r="AO29" s="630"/>
      <c r="AP29" s="607"/>
      <c r="AQ29" s="607"/>
      <c r="AR29" s="607"/>
    </row>
    <row r="30" spans="1:44" ht="22.5" customHeight="1" x14ac:dyDescent="0.15">
      <c r="A30" s="622"/>
      <c r="B30" s="622"/>
      <c r="C30" s="610"/>
      <c r="D30" s="606"/>
      <c r="E30" s="606"/>
      <c r="F30" s="606"/>
      <c r="G30" s="606"/>
      <c r="H30" s="606"/>
      <c r="I30" s="611"/>
      <c r="J30" s="1028"/>
      <c r="K30" s="1029"/>
      <c r="L30" s="1029"/>
      <c r="M30" s="1030"/>
      <c r="N30" s="634" t="s">
        <v>474</v>
      </c>
      <c r="O30" s="635"/>
      <c r="P30" s="635"/>
      <c r="Q30" s="635"/>
      <c r="R30" s="635"/>
      <c r="S30" s="636"/>
      <c r="T30" s="511"/>
      <c r="U30" s="511"/>
      <c r="V30" s="511"/>
      <c r="W30" s="511"/>
      <c r="X30" s="519"/>
      <c r="Y30" s="520"/>
      <c r="Z30" s="520"/>
      <c r="AA30" s="521"/>
      <c r="AB30" s="519"/>
      <c r="AC30" s="520"/>
      <c r="AD30" s="520"/>
      <c r="AE30" s="521"/>
      <c r="AF30" s="626"/>
      <c r="AG30" s="626"/>
      <c r="AH30" s="626"/>
      <c r="AI30" s="630"/>
      <c r="AJ30" s="630"/>
      <c r="AK30" s="630"/>
      <c r="AL30" s="630"/>
      <c r="AM30" s="630"/>
      <c r="AN30" s="630"/>
      <c r="AO30" s="630"/>
      <c r="AP30" s="607"/>
      <c r="AQ30" s="607"/>
      <c r="AR30" s="607"/>
    </row>
    <row r="31" spans="1:44" ht="11.25" customHeight="1" x14ac:dyDescent="0.15">
      <c r="A31" s="622">
        <v>8</v>
      </c>
      <c r="B31" s="622"/>
      <c r="C31" s="506" t="s">
        <v>790</v>
      </c>
      <c r="D31" s="506"/>
      <c r="E31" s="506"/>
      <c r="F31" s="506"/>
      <c r="G31" s="506"/>
      <c r="H31" s="506"/>
      <c r="I31" s="506"/>
      <c r="J31" s="1022">
        <v>46081</v>
      </c>
      <c r="K31" s="1023"/>
      <c r="L31" s="1023"/>
      <c r="M31" s="1024"/>
      <c r="N31" s="627" t="s">
        <v>724</v>
      </c>
      <c r="O31" s="628"/>
      <c r="P31" s="628"/>
      <c r="Q31" s="628"/>
      <c r="R31" s="628"/>
      <c r="S31" s="629"/>
      <c r="T31" s="511">
        <v>68496</v>
      </c>
      <c r="U31" s="511"/>
      <c r="V31" s="511"/>
      <c r="W31" s="511"/>
      <c r="X31" s="513"/>
      <c r="Y31" s="514"/>
      <c r="Z31" s="514"/>
      <c r="AA31" s="515"/>
      <c r="AB31" s="979">
        <v>2200</v>
      </c>
      <c r="AC31" s="980"/>
      <c r="AD31" s="980"/>
      <c r="AE31" s="981"/>
      <c r="AF31" s="626">
        <v>46081</v>
      </c>
      <c r="AG31" s="626"/>
      <c r="AH31" s="626"/>
      <c r="AI31" s="630"/>
      <c r="AJ31" s="630"/>
      <c r="AK31" s="630"/>
      <c r="AL31" s="630"/>
      <c r="AM31" s="630"/>
      <c r="AN31" s="630"/>
      <c r="AO31" s="630"/>
      <c r="AP31" s="607"/>
      <c r="AQ31" s="607"/>
      <c r="AR31" s="607"/>
    </row>
    <row r="32" spans="1:44" ht="11.25" customHeight="1" x14ac:dyDescent="0.15">
      <c r="A32" s="622"/>
      <c r="B32" s="622"/>
      <c r="C32" s="506"/>
      <c r="D32" s="506"/>
      <c r="E32" s="506"/>
      <c r="F32" s="506"/>
      <c r="G32" s="506"/>
      <c r="H32" s="506"/>
      <c r="I32" s="506"/>
      <c r="J32" s="1025"/>
      <c r="K32" s="1026"/>
      <c r="L32" s="1026"/>
      <c r="M32" s="1027"/>
      <c r="N32" s="631" t="s">
        <v>807</v>
      </c>
      <c r="O32" s="632"/>
      <c r="P32" s="632"/>
      <c r="Q32" s="632"/>
      <c r="R32" s="632"/>
      <c r="S32" s="633"/>
      <c r="T32" s="511"/>
      <c r="U32" s="511"/>
      <c r="V32" s="511"/>
      <c r="W32" s="511"/>
      <c r="X32" s="516"/>
      <c r="Y32" s="517"/>
      <c r="Z32" s="517"/>
      <c r="AA32" s="518"/>
      <c r="AB32" s="982"/>
      <c r="AC32" s="983"/>
      <c r="AD32" s="983"/>
      <c r="AE32" s="984"/>
      <c r="AF32" s="626"/>
      <c r="AG32" s="626"/>
      <c r="AH32" s="626"/>
      <c r="AI32" s="630"/>
      <c r="AJ32" s="630"/>
      <c r="AK32" s="630"/>
      <c r="AL32" s="630"/>
      <c r="AM32" s="630"/>
      <c r="AN32" s="630"/>
      <c r="AO32" s="630"/>
      <c r="AP32" s="607"/>
      <c r="AQ32" s="607"/>
      <c r="AR32" s="607"/>
    </row>
    <row r="33" spans="1:44" ht="22.5" customHeight="1" x14ac:dyDescent="0.15">
      <c r="A33" s="622"/>
      <c r="B33" s="622"/>
      <c r="C33" s="506"/>
      <c r="D33" s="506"/>
      <c r="E33" s="506"/>
      <c r="F33" s="506"/>
      <c r="G33" s="506"/>
      <c r="H33" s="506"/>
      <c r="I33" s="506"/>
      <c r="J33" s="1028"/>
      <c r="K33" s="1029"/>
      <c r="L33" s="1029"/>
      <c r="M33" s="1030"/>
      <c r="N33" s="634" t="s">
        <v>709</v>
      </c>
      <c r="O33" s="635"/>
      <c r="P33" s="635"/>
      <c r="Q33" s="635"/>
      <c r="R33" s="635"/>
      <c r="S33" s="636"/>
      <c r="T33" s="511"/>
      <c r="U33" s="511"/>
      <c r="V33" s="511"/>
      <c r="W33" s="511"/>
      <c r="X33" s="519"/>
      <c r="Y33" s="520"/>
      <c r="Z33" s="520"/>
      <c r="AA33" s="521"/>
      <c r="AB33" s="985"/>
      <c r="AC33" s="986"/>
      <c r="AD33" s="986"/>
      <c r="AE33" s="987"/>
      <c r="AF33" s="626"/>
      <c r="AG33" s="626"/>
      <c r="AH33" s="626"/>
      <c r="AI33" s="630"/>
      <c r="AJ33" s="630"/>
      <c r="AK33" s="630"/>
      <c r="AL33" s="630"/>
      <c r="AM33" s="630"/>
      <c r="AN33" s="630"/>
      <c r="AO33" s="630"/>
      <c r="AP33" s="607"/>
      <c r="AQ33" s="607"/>
      <c r="AR33" s="607"/>
    </row>
    <row r="34" spans="1:44" ht="11.25" customHeight="1" x14ac:dyDescent="0.15">
      <c r="A34" s="622">
        <v>9</v>
      </c>
      <c r="B34" s="622"/>
      <c r="C34" s="506"/>
      <c r="D34" s="506"/>
      <c r="E34" s="506"/>
      <c r="F34" s="506"/>
      <c r="G34" s="506"/>
      <c r="H34" s="506"/>
      <c r="I34" s="506"/>
      <c r="J34" s="626"/>
      <c r="K34" s="626"/>
      <c r="L34" s="626"/>
      <c r="M34" s="626"/>
      <c r="N34" s="627"/>
      <c r="O34" s="628"/>
      <c r="P34" s="628"/>
      <c r="Q34" s="628"/>
      <c r="R34" s="628"/>
      <c r="S34" s="629"/>
      <c r="T34" s="511"/>
      <c r="U34" s="511"/>
      <c r="V34" s="511"/>
      <c r="W34" s="511"/>
      <c r="X34" s="513"/>
      <c r="Y34" s="514"/>
      <c r="Z34" s="514"/>
      <c r="AA34" s="515"/>
      <c r="AB34" s="979"/>
      <c r="AC34" s="980"/>
      <c r="AD34" s="980"/>
      <c r="AE34" s="981"/>
      <c r="AF34" s="626"/>
      <c r="AG34" s="626"/>
      <c r="AH34" s="626"/>
      <c r="AI34" s="630"/>
      <c r="AJ34" s="630"/>
      <c r="AK34" s="630"/>
      <c r="AL34" s="630"/>
      <c r="AM34" s="630"/>
      <c r="AN34" s="630"/>
      <c r="AO34" s="630"/>
      <c r="AP34" s="607"/>
      <c r="AQ34" s="607"/>
      <c r="AR34" s="607"/>
    </row>
    <row r="35" spans="1:44" ht="11.25" customHeight="1" x14ac:dyDescent="0.15">
      <c r="A35" s="622"/>
      <c r="B35" s="622"/>
      <c r="C35" s="506"/>
      <c r="D35" s="506"/>
      <c r="E35" s="506"/>
      <c r="F35" s="506"/>
      <c r="G35" s="506"/>
      <c r="H35" s="506"/>
      <c r="I35" s="506"/>
      <c r="J35" s="626"/>
      <c r="K35" s="626"/>
      <c r="L35" s="626"/>
      <c r="M35" s="626"/>
      <c r="N35" s="631"/>
      <c r="O35" s="632"/>
      <c r="P35" s="632"/>
      <c r="Q35" s="632"/>
      <c r="R35" s="632"/>
      <c r="S35" s="633"/>
      <c r="T35" s="511"/>
      <c r="U35" s="511"/>
      <c r="V35" s="511"/>
      <c r="W35" s="511"/>
      <c r="X35" s="516"/>
      <c r="Y35" s="517"/>
      <c r="Z35" s="517"/>
      <c r="AA35" s="518"/>
      <c r="AB35" s="982"/>
      <c r="AC35" s="983"/>
      <c r="AD35" s="983"/>
      <c r="AE35" s="984"/>
      <c r="AF35" s="626"/>
      <c r="AG35" s="626"/>
      <c r="AH35" s="626"/>
      <c r="AI35" s="630"/>
      <c r="AJ35" s="630"/>
      <c r="AK35" s="630"/>
      <c r="AL35" s="630"/>
      <c r="AM35" s="630"/>
      <c r="AN35" s="630"/>
      <c r="AO35" s="630"/>
      <c r="AP35" s="607"/>
      <c r="AQ35" s="607"/>
      <c r="AR35" s="607"/>
    </row>
    <row r="36" spans="1:44" ht="22.5" customHeight="1" x14ac:dyDescent="0.15">
      <c r="A36" s="622"/>
      <c r="B36" s="622"/>
      <c r="C36" s="506"/>
      <c r="D36" s="506"/>
      <c r="E36" s="506"/>
      <c r="F36" s="506"/>
      <c r="G36" s="506"/>
      <c r="H36" s="506"/>
      <c r="I36" s="506"/>
      <c r="J36" s="626"/>
      <c r="K36" s="626"/>
      <c r="L36" s="626"/>
      <c r="M36" s="626"/>
      <c r="N36" s="634"/>
      <c r="O36" s="635"/>
      <c r="P36" s="635"/>
      <c r="Q36" s="635"/>
      <c r="R36" s="635"/>
      <c r="S36" s="636"/>
      <c r="T36" s="511"/>
      <c r="U36" s="511"/>
      <c r="V36" s="511"/>
      <c r="W36" s="511"/>
      <c r="X36" s="519"/>
      <c r="Y36" s="520"/>
      <c r="Z36" s="520"/>
      <c r="AA36" s="521"/>
      <c r="AB36" s="985"/>
      <c r="AC36" s="986"/>
      <c r="AD36" s="986"/>
      <c r="AE36" s="987"/>
      <c r="AF36" s="626"/>
      <c r="AG36" s="626"/>
      <c r="AH36" s="626"/>
      <c r="AI36" s="630"/>
      <c r="AJ36" s="630"/>
      <c r="AK36" s="630"/>
      <c r="AL36" s="630"/>
      <c r="AM36" s="630"/>
      <c r="AN36" s="630"/>
      <c r="AO36" s="630"/>
      <c r="AP36" s="607"/>
      <c r="AQ36" s="607"/>
      <c r="AR36" s="607"/>
    </row>
    <row r="37" spans="1:44" ht="11.25" customHeight="1" x14ac:dyDescent="0.15">
      <c r="A37" s="622">
        <v>10</v>
      </c>
      <c r="B37" s="622"/>
      <c r="C37" s="607"/>
      <c r="D37" s="607"/>
      <c r="E37" s="607"/>
      <c r="F37" s="607"/>
      <c r="G37" s="607"/>
      <c r="H37" s="607"/>
      <c r="I37" s="607"/>
      <c r="J37" s="607"/>
      <c r="K37" s="607"/>
      <c r="L37" s="607"/>
      <c r="M37" s="607"/>
      <c r="N37" s="640"/>
      <c r="O37" s="641"/>
      <c r="P37" s="641"/>
      <c r="Q37" s="641"/>
      <c r="R37" s="641"/>
      <c r="S37" s="642"/>
      <c r="T37" s="607"/>
      <c r="U37" s="607"/>
      <c r="V37" s="607"/>
      <c r="W37" s="607"/>
      <c r="X37" s="608"/>
      <c r="Y37" s="600"/>
      <c r="Z37" s="600"/>
      <c r="AA37" s="609"/>
      <c r="AB37" s="608"/>
      <c r="AC37" s="600"/>
      <c r="AD37" s="600"/>
      <c r="AE37" s="609"/>
      <c r="AF37" s="607"/>
      <c r="AG37" s="607"/>
      <c r="AH37" s="607"/>
      <c r="AI37" s="630"/>
      <c r="AJ37" s="630"/>
      <c r="AK37" s="630"/>
      <c r="AL37" s="630"/>
      <c r="AM37" s="630"/>
      <c r="AN37" s="630"/>
      <c r="AO37" s="630"/>
      <c r="AP37" s="607"/>
      <c r="AQ37" s="607"/>
      <c r="AR37" s="607"/>
    </row>
    <row r="38" spans="1:44" ht="11.25" customHeight="1" x14ac:dyDescent="0.15">
      <c r="A38" s="622"/>
      <c r="B38" s="622"/>
      <c r="C38" s="607"/>
      <c r="D38" s="607"/>
      <c r="E38" s="607"/>
      <c r="F38" s="607"/>
      <c r="G38" s="607"/>
      <c r="H38" s="607"/>
      <c r="I38" s="607"/>
      <c r="J38" s="607"/>
      <c r="K38" s="607"/>
      <c r="L38" s="607"/>
      <c r="M38" s="607"/>
      <c r="N38" s="637"/>
      <c r="O38" s="638"/>
      <c r="P38" s="638"/>
      <c r="Q38" s="638"/>
      <c r="R38" s="638"/>
      <c r="S38" s="639"/>
      <c r="T38" s="607"/>
      <c r="U38" s="607"/>
      <c r="V38" s="607"/>
      <c r="W38" s="607"/>
      <c r="X38" s="623"/>
      <c r="Y38" s="624"/>
      <c r="Z38" s="624"/>
      <c r="AA38" s="625"/>
      <c r="AB38" s="623"/>
      <c r="AC38" s="624"/>
      <c r="AD38" s="624"/>
      <c r="AE38" s="625"/>
      <c r="AF38" s="607"/>
      <c r="AG38" s="607"/>
      <c r="AH38" s="607"/>
      <c r="AI38" s="630"/>
      <c r="AJ38" s="630"/>
      <c r="AK38" s="630"/>
      <c r="AL38" s="630"/>
      <c r="AM38" s="630"/>
      <c r="AN38" s="630"/>
      <c r="AO38" s="630"/>
      <c r="AP38" s="607"/>
      <c r="AQ38" s="607"/>
      <c r="AR38" s="607"/>
    </row>
    <row r="39" spans="1:44" ht="22.5" customHeight="1" x14ac:dyDescent="0.15">
      <c r="A39" s="622"/>
      <c r="B39" s="622"/>
      <c r="C39" s="607"/>
      <c r="D39" s="607"/>
      <c r="E39" s="607"/>
      <c r="F39" s="607"/>
      <c r="G39" s="607"/>
      <c r="H39" s="607"/>
      <c r="I39" s="607"/>
      <c r="J39" s="607"/>
      <c r="K39" s="607"/>
      <c r="L39" s="607"/>
      <c r="M39" s="607"/>
      <c r="N39" s="610"/>
      <c r="O39" s="606"/>
      <c r="P39" s="606"/>
      <c r="Q39" s="606"/>
      <c r="R39" s="606"/>
      <c r="S39" s="611"/>
      <c r="T39" s="607"/>
      <c r="U39" s="607"/>
      <c r="V39" s="607"/>
      <c r="W39" s="607"/>
      <c r="X39" s="610"/>
      <c r="Y39" s="606"/>
      <c r="Z39" s="606"/>
      <c r="AA39" s="611"/>
      <c r="AB39" s="610"/>
      <c r="AC39" s="606"/>
      <c r="AD39" s="606"/>
      <c r="AE39" s="611"/>
      <c r="AF39" s="607"/>
      <c r="AG39" s="607"/>
      <c r="AH39" s="607"/>
      <c r="AI39" s="630"/>
      <c r="AJ39" s="630"/>
      <c r="AK39" s="630"/>
      <c r="AL39" s="630"/>
      <c r="AM39" s="630"/>
      <c r="AN39" s="630"/>
      <c r="AO39" s="630"/>
      <c r="AP39" s="607"/>
      <c r="AQ39" s="607"/>
      <c r="AR39" s="607"/>
    </row>
    <row r="40" spans="1:44" ht="30" customHeight="1" x14ac:dyDescent="0.15">
      <c r="A40" s="53"/>
      <c r="B40" s="54"/>
      <c r="C40" s="132"/>
      <c r="D40" s="132"/>
      <c r="E40" s="132"/>
      <c r="F40" s="132"/>
      <c r="G40" s="132"/>
      <c r="H40" s="132"/>
      <c r="I40" s="132"/>
      <c r="J40" s="132"/>
      <c r="K40" s="132"/>
      <c r="L40" s="132"/>
      <c r="M40" s="132"/>
      <c r="N40" s="132"/>
      <c r="O40" s="133"/>
      <c r="P40" s="607" t="s">
        <v>475</v>
      </c>
      <c r="Q40" s="607"/>
      <c r="R40" s="607"/>
      <c r="S40" s="607"/>
      <c r="T40" s="646">
        <f>SUM(T10:W33)</f>
        <v>82606</v>
      </c>
      <c r="U40" s="646"/>
      <c r="V40" s="646"/>
      <c r="W40" s="646"/>
      <c r="X40" s="647">
        <f>SUM(X10:AA39)</f>
        <v>0</v>
      </c>
      <c r="Y40" s="648"/>
      <c r="Z40" s="648"/>
      <c r="AA40" s="649"/>
      <c r="AB40" s="650">
        <f>SUM(AB10:AE39)</f>
        <v>17600</v>
      </c>
      <c r="AC40" s="651"/>
      <c r="AD40" s="651"/>
      <c r="AE40" s="652"/>
      <c r="AF40" s="653" t="s">
        <v>476</v>
      </c>
      <c r="AG40" s="654"/>
      <c r="AH40" s="654"/>
      <c r="AI40" s="654"/>
      <c r="AJ40" s="654"/>
      <c r="AK40" s="654"/>
      <c r="AL40" s="654">
        <f>SUM(T40:AE40)</f>
        <v>100206</v>
      </c>
      <c r="AM40" s="654"/>
      <c r="AN40" s="654"/>
      <c r="AO40" s="654"/>
      <c r="AP40" s="654"/>
      <c r="AQ40" s="654"/>
      <c r="AR40" s="654"/>
    </row>
    <row r="41" spans="1:44" ht="22.5" customHeight="1" x14ac:dyDescent="0.15">
      <c r="A41" s="643" t="s">
        <v>477</v>
      </c>
      <c r="B41" s="643"/>
      <c r="C41" s="643"/>
      <c r="D41" s="643"/>
      <c r="E41" s="643"/>
      <c r="F41" s="643"/>
      <c r="G41" s="643"/>
      <c r="H41" s="643"/>
      <c r="I41" s="643"/>
      <c r="J41" s="643"/>
      <c r="K41" s="643"/>
      <c r="L41" s="643"/>
      <c r="M41" s="643"/>
      <c r="N41" s="643"/>
      <c r="O41" s="643"/>
      <c r="P41" s="643"/>
      <c r="Q41" s="643"/>
      <c r="R41" s="643"/>
      <c r="S41" s="643"/>
      <c r="T41" s="55"/>
      <c r="U41" s="55"/>
      <c r="V41" s="55"/>
      <c r="AB41" s="600" t="s">
        <v>478</v>
      </c>
      <c r="AC41" s="600"/>
      <c r="AD41" s="600"/>
      <c r="AE41" s="600"/>
      <c r="AF41" s="600"/>
      <c r="AG41" s="600"/>
      <c r="AH41" s="600"/>
      <c r="AI41" s="600"/>
      <c r="AJ41" s="600"/>
      <c r="AK41" s="600"/>
      <c r="AL41" s="600"/>
      <c r="AM41" s="600"/>
      <c r="AN41" s="600"/>
      <c r="AO41" s="600"/>
      <c r="AP41" s="600"/>
      <c r="AQ41" s="600"/>
      <c r="AR41" s="600"/>
    </row>
    <row r="42" spans="1:44" ht="17.25" customHeight="1" x14ac:dyDescent="0.15">
      <c r="A42" s="644" t="s">
        <v>479</v>
      </c>
      <c r="B42" s="644"/>
      <c r="C42" s="644"/>
      <c r="D42" s="644"/>
      <c r="E42" s="644"/>
      <c r="F42" s="644"/>
      <c r="G42" s="644"/>
      <c r="H42" s="644"/>
      <c r="I42" s="644"/>
      <c r="J42" s="644"/>
      <c r="K42" s="644"/>
      <c r="L42" s="644"/>
      <c r="M42" s="644"/>
      <c r="N42" s="644"/>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row>
    <row r="43" spans="1:44" ht="18.75" customHeight="1" x14ac:dyDescent="0.15">
      <c r="A43" s="596" t="s">
        <v>480</v>
      </c>
      <c r="B43" s="596"/>
      <c r="C43" s="596"/>
      <c r="D43" s="596"/>
      <c r="E43" s="596"/>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row>
    <row r="44" spans="1:44" ht="18.75" customHeight="1" x14ac:dyDescent="0.15">
      <c r="A44" s="596" t="s">
        <v>481</v>
      </c>
      <c r="B44" s="596"/>
      <c r="C44" s="596"/>
      <c r="D44" s="596"/>
      <c r="E44" s="596"/>
      <c r="F44" s="596"/>
      <c r="G44" s="596"/>
      <c r="H44" s="596"/>
      <c r="I44" s="596"/>
      <c r="J44" s="596"/>
      <c r="K44" s="596"/>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row>
    <row r="45" spans="1:44" ht="18.75" customHeight="1" x14ac:dyDescent="0.15">
      <c r="A45" s="645" t="s">
        <v>482</v>
      </c>
      <c r="B45" s="645"/>
      <c r="C45" s="645"/>
      <c r="D45" s="645"/>
      <c r="E45" s="645"/>
      <c r="F45" s="645"/>
      <c r="G45" s="645"/>
      <c r="H45" s="645"/>
      <c r="I45" s="645"/>
      <c r="J45" s="645"/>
      <c r="K45" s="645"/>
      <c r="L45" s="645"/>
      <c r="M45" s="645"/>
      <c r="N45" s="645"/>
      <c r="O45" s="645"/>
      <c r="P45" s="645"/>
      <c r="Q45" s="645"/>
      <c r="R45" s="645"/>
      <c r="S45" s="645"/>
      <c r="T45" s="645"/>
      <c r="U45" s="645"/>
      <c r="V45" s="645"/>
      <c r="W45" s="645"/>
      <c r="X45" s="645"/>
      <c r="Y45" s="645"/>
      <c r="Z45" s="645"/>
      <c r="AA45" s="645"/>
      <c r="AB45" s="645"/>
      <c r="AC45" s="645"/>
      <c r="AD45" s="645"/>
      <c r="AE45" s="645"/>
      <c r="AF45" s="645"/>
      <c r="AG45" s="645"/>
      <c r="AH45" s="645"/>
      <c r="AI45" s="645"/>
      <c r="AJ45" s="645"/>
      <c r="AK45" s="645"/>
      <c r="AL45" s="645"/>
      <c r="AM45" s="645"/>
      <c r="AN45" s="645"/>
      <c r="AO45" s="645"/>
      <c r="AP45" s="645"/>
      <c r="AQ45" s="645"/>
      <c r="AR45" s="645"/>
    </row>
    <row r="46" spans="1:44" ht="18.75" customHeight="1" x14ac:dyDescent="0.15">
      <c r="A46" s="596" t="s">
        <v>483</v>
      </c>
      <c r="B46" s="596"/>
      <c r="C46" s="596"/>
      <c r="D46" s="596"/>
      <c r="E46" s="596"/>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row>
    <row r="47" spans="1:44" ht="18.75" customHeight="1" x14ac:dyDescent="0.15">
      <c r="A47" s="596" t="s">
        <v>484</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row>
    <row r="48" spans="1:44" ht="18.75" customHeight="1" x14ac:dyDescent="0.15">
      <c r="A48" s="596" t="s">
        <v>485</v>
      </c>
      <c r="B48" s="596"/>
      <c r="C48" s="596"/>
      <c r="D48" s="596"/>
      <c r="E48" s="596"/>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row>
    <row r="49" spans="1:44" ht="18.75" customHeight="1" x14ac:dyDescent="0.15">
      <c r="A49" s="596" t="s">
        <v>486</v>
      </c>
      <c r="B49" s="59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row>
    <row r="50" spans="1:44" ht="18.75" customHeight="1" x14ac:dyDescent="0.15">
      <c r="A50" s="596" t="s">
        <v>487</v>
      </c>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row>
    <row r="51" spans="1:44" ht="18.75" customHeight="1" x14ac:dyDescent="0.15">
      <c r="A51" s="596" t="s">
        <v>488</v>
      </c>
      <c r="B51" s="596"/>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row>
    <row r="52" spans="1:44" ht="18.75" customHeight="1" x14ac:dyDescent="0.15">
      <c r="A52" s="596" t="s">
        <v>489</v>
      </c>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row>
    <row r="53" spans="1:44" ht="18.75" customHeight="1" x14ac:dyDescent="0.15">
      <c r="A53" s="596" t="s">
        <v>490</v>
      </c>
      <c r="B53" s="596"/>
      <c r="C53" s="596"/>
      <c r="D53" s="596"/>
      <c r="E53" s="596"/>
      <c r="F53" s="596"/>
      <c r="G53" s="596"/>
      <c r="H53" s="596"/>
      <c r="I53" s="596"/>
      <c r="J53" s="596"/>
      <c r="K53" s="596"/>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row>
  </sheetData>
  <mergeCells count="160">
    <mergeCell ref="A2:AR2"/>
    <mergeCell ref="G3:I3"/>
    <mergeCell ref="J3:K3"/>
    <mergeCell ref="L3:N3"/>
    <mergeCell ref="P3:AI3"/>
    <mergeCell ref="A5:F6"/>
    <mergeCell ref="G5:AR6"/>
    <mergeCell ref="AC7:AR7"/>
    <mergeCell ref="A8:B9"/>
    <mergeCell ref="C8:I9"/>
    <mergeCell ref="J8:M9"/>
    <mergeCell ref="N8:S8"/>
    <mergeCell ref="T8:AE8"/>
    <mergeCell ref="AF8:AH9"/>
    <mergeCell ref="AI8:AO9"/>
    <mergeCell ref="AP8:AR9"/>
    <mergeCell ref="N9:S9"/>
    <mergeCell ref="A13:B15"/>
    <mergeCell ref="C13:I15"/>
    <mergeCell ref="J13:M15"/>
    <mergeCell ref="N13:S13"/>
    <mergeCell ref="T13:W15"/>
    <mergeCell ref="T9:W9"/>
    <mergeCell ref="X9:AA9"/>
    <mergeCell ref="AB9:AE9"/>
    <mergeCell ref="A10:B12"/>
    <mergeCell ref="C10:I12"/>
    <mergeCell ref="J10:M12"/>
    <mergeCell ref="N10:S10"/>
    <mergeCell ref="T10:W12"/>
    <mergeCell ref="X10:AA12"/>
    <mergeCell ref="AB10:AE12"/>
    <mergeCell ref="X13:AA15"/>
    <mergeCell ref="AB13:AE15"/>
    <mergeCell ref="AF13:AH15"/>
    <mergeCell ref="AI13:AO15"/>
    <mergeCell ref="AP13:AR15"/>
    <mergeCell ref="N14:S14"/>
    <mergeCell ref="N15:S15"/>
    <mergeCell ref="AF10:AH12"/>
    <mergeCell ref="AI10:AO12"/>
    <mergeCell ref="AP10:AR12"/>
    <mergeCell ref="N11:S11"/>
    <mergeCell ref="N12:S12"/>
    <mergeCell ref="AB16:AE18"/>
    <mergeCell ref="AF16:AH18"/>
    <mergeCell ref="AI16:AO18"/>
    <mergeCell ref="AP16:AR18"/>
    <mergeCell ref="N17:S17"/>
    <mergeCell ref="N18:S18"/>
    <mergeCell ref="A16:B18"/>
    <mergeCell ref="C16:I18"/>
    <mergeCell ref="J16:M18"/>
    <mergeCell ref="N16:S16"/>
    <mergeCell ref="T16:W18"/>
    <mergeCell ref="X16:AA18"/>
    <mergeCell ref="AB19:AE21"/>
    <mergeCell ref="AF19:AH21"/>
    <mergeCell ref="AI19:AO21"/>
    <mergeCell ref="AP19:AR21"/>
    <mergeCell ref="N20:S20"/>
    <mergeCell ref="N21:S21"/>
    <mergeCell ref="A19:B21"/>
    <mergeCell ref="C19:I21"/>
    <mergeCell ref="J19:M21"/>
    <mergeCell ref="N19:S19"/>
    <mergeCell ref="T19:W21"/>
    <mergeCell ref="X19:AA21"/>
    <mergeCell ref="AB22:AE24"/>
    <mergeCell ref="AF22:AH24"/>
    <mergeCell ref="AI22:AO24"/>
    <mergeCell ref="AP22:AR24"/>
    <mergeCell ref="N23:S23"/>
    <mergeCell ref="N24:S24"/>
    <mergeCell ref="A22:B24"/>
    <mergeCell ref="C22:I24"/>
    <mergeCell ref="J22:M24"/>
    <mergeCell ref="N22:S22"/>
    <mergeCell ref="T22:W24"/>
    <mergeCell ref="X22:AA24"/>
    <mergeCell ref="AB25:AE27"/>
    <mergeCell ref="AF25:AH27"/>
    <mergeCell ref="AI25:AO27"/>
    <mergeCell ref="AP25:AR27"/>
    <mergeCell ref="N26:S26"/>
    <mergeCell ref="N27:S27"/>
    <mergeCell ref="A25:B27"/>
    <mergeCell ref="C25:I27"/>
    <mergeCell ref="J25:M27"/>
    <mergeCell ref="N25:S25"/>
    <mergeCell ref="T25:W27"/>
    <mergeCell ref="X25:AA27"/>
    <mergeCell ref="AB28:AE30"/>
    <mergeCell ref="AF28:AH30"/>
    <mergeCell ref="AI28:AO30"/>
    <mergeCell ref="AP28:AR30"/>
    <mergeCell ref="N29:S29"/>
    <mergeCell ref="N30:S30"/>
    <mergeCell ref="A28:B30"/>
    <mergeCell ref="C28:I30"/>
    <mergeCell ref="J28:M30"/>
    <mergeCell ref="N28:S28"/>
    <mergeCell ref="T28:W30"/>
    <mergeCell ref="X28:AA30"/>
    <mergeCell ref="AB31:AE33"/>
    <mergeCell ref="AF31:AH33"/>
    <mergeCell ref="AI31:AO33"/>
    <mergeCell ref="AP31:AR33"/>
    <mergeCell ref="N32:S32"/>
    <mergeCell ref="N33:S33"/>
    <mergeCell ref="A31:B33"/>
    <mergeCell ref="C31:I33"/>
    <mergeCell ref="J31:M33"/>
    <mergeCell ref="N31:S31"/>
    <mergeCell ref="T31:W33"/>
    <mergeCell ref="X31:AA33"/>
    <mergeCell ref="AP34:AR36"/>
    <mergeCell ref="N35:S35"/>
    <mergeCell ref="N36:S36"/>
    <mergeCell ref="A34:B36"/>
    <mergeCell ref="C34:I36"/>
    <mergeCell ref="J34:M36"/>
    <mergeCell ref="N34:S34"/>
    <mergeCell ref="T34:W36"/>
    <mergeCell ref="X34:AA36"/>
    <mergeCell ref="A37:B39"/>
    <mergeCell ref="C37:I39"/>
    <mergeCell ref="J37:M39"/>
    <mergeCell ref="N37:S37"/>
    <mergeCell ref="T37:W39"/>
    <mergeCell ref="X37:AA39"/>
    <mergeCell ref="AB34:AE36"/>
    <mergeCell ref="AF34:AH36"/>
    <mergeCell ref="AI34:AO36"/>
    <mergeCell ref="P40:S40"/>
    <mergeCell ref="T40:W40"/>
    <mergeCell ref="X40:AA40"/>
    <mergeCell ref="AB40:AE40"/>
    <mergeCell ref="AF40:AK40"/>
    <mergeCell ref="AL40:AR40"/>
    <mergeCell ref="AB37:AE39"/>
    <mergeCell ref="AF37:AH39"/>
    <mergeCell ref="AI37:AO39"/>
    <mergeCell ref="AP37:AR39"/>
    <mergeCell ref="N38:S38"/>
    <mergeCell ref="N39:S39"/>
    <mergeCell ref="A52:AR52"/>
    <mergeCell ref="A53:AR53"/>
    <mergeCell ref="A46:AR46"/>
    <mergeCell ref="A47:AR47"/>
    <mergeCell ref="A48:AR48"/>
    <mergeCell ref="A49:AR49"/>
    <mergeCell ref="A50:AR50"/>
    <mergeCell ref="A51:AR51"/>
    <mergeCell ref="A41:S41"/>
    <mergeCell ref="AB41:AR41"/>
    <mergeCell ref="A42:AR42"/>
    <mergeCell ref="A43:AR43"/>
    <mergeCell ref="A44:AR44"/>
    <mergeCell ref="A45:AR45"/>
  </mergeCells>
  <phoneticPr fontId="1"/>
  <dataValidations count="1">
    <dataValidation type="list" allowBlank="1" showInputMessage="1" showErrorMessage="1" sqref="P3">
      <formula1>$O$4:$O$6</formula1>
    </dataValidation>
  </dataValidations>
  <pageMargins left="0.70866141732283472" right="0.70866141732283472" top="0.74803149606299213" bottom="0.74803149606299213" header="0.31496062992125984" footer="0.31496062992125984"/>
  <pageSetup paperSize="9" scale="85" orientation="portrait"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111</vt:i4>
      </vt:variant>
      <vt:variant>
        <vt:lpstr>名前付き一覧</vt:lpstr>
      </vt:variant>
      <vt:variant>
        <vt:i4>57</vt:i4>
      </vt:variant>
    </vt:vector>
  </HeadingPairs>
  <TitlesOfParts>
    <vt:vector size="168" baseType="lpstr">
      <vt:lpstr>様式２－１</vt:lpstr>
      <vt:lpstr>様式２－２</vt:lpstr>
      <vt:lpstr>様式２－２－１　事業別決算書（選手強化費）</vt:lpstr>
      <vt:lpstr>様式２－２－１　事業別決算書（トップチーム活用)</vt:lpstr>
      <vt:lpstr>様式２－２－１　事業別決算書（ふるさと）</vt:lpstr>
      <vt:lpstr>様式２－３</vt:lpstr>
      <vt:lpstr>様式２－４①②事業実施・実績報告書（選手強化費）</vt:lpstr>
      <vt:lpstr>様式２－４③④事業実施・実績報告（選手強化）</vt:lpstr>
      <vt:lpstr>様式２－４➄⑥事業実施・実績報告（選手強化）</vt:lpstr>
      <vt:lpstr>様式２－４⑦⑧事業実施・実績報告（選手強化）</vt:lpstr>
      <vt:lpstr>様式２－４⑨⑩事業実施・実績報告（選手強化）</vt:lpstr>
      <vt:lpstr>様式２－４⑪⑫事業実施・実績報告（選手強化）</vt:lpstr>
      <vt:lpstr>様式２－４⑬⑭事業実施・実績報告（選手強化）</vt:lpstr>
      <vt:lpstr>様式２－４⑮⑯事業実施・実績報告（選手強化）</vt:lpstr>
      <vt:lpstr>様式２－４⑰事業実績・実績報告（選手強化）</vt:lpstr>
      <vt:lpstr>様式２－５①事業別参加者名簿（選手強化）</vt:lpstr>
      <vt:lpstr>様式２－５②事業別参加者名簿（選手強化）</vt:lpstr>
      <vt:lpstr>様式２－５③事業別参加者名簿（選手強化）</vt:lpstr>
      <vt:lpstr>様式２－５④事業別参加者名簿（選手強化）</vt:lpstr>
      <vt:lpstr>様式２－５➄事業別参加者名簿（選手強化）</vt:lpstr>
      <vt:lpstr>様式２－５⑥事業別参加者名簿（選手強化）</vt:lpstr>
      <vt:lpstr>様式２－５⑦事業別参加者名簿（選手強化）</vt:lpstr>
      <vt:lpstr>様式２－５⑧事業別参加者名簿（選手強化）</vt:lpstr>
      <vt:lpstr>様式２－５⑨事業別参加者名簿（選手強化）</vt:lpstr>
      <vt:lpstr>様式２－５⑩事業別参加者名簿（選手強化）</vt:lpstr>
      <vt:lpstr>様式２－５⑪事業別参加者名簿（選手強化）</vt:lpstr>
      <vt:lpstr>様式２－５⑫事業別参加者名簿（選手強化）</vt:lpstr>
      <vt:lpstr>様式２－５⑬事業別参加者名簿（選手強化）</vt:lpstr>
      <vt:lpstr>様式２－５⑭事業別参加者名簿（選手強化）</vt:lpstr>
      <vt:lpstr>様式２－５⑮事業別参加者名簿（選手強化）</vt:lpstr>
      <vt:lpstr>様式２－５⑯事業別参加者名簿（選手強化）</vt:lpstr>
      <vt:lpstr>様式２－５⑰事業別参加者名簿（選手強化）</vt:lpstr>
      <vt:lpstr>様式２－６①事業別領収書１（選手強化）</vt:lpstr>
      <vt:lpstr>様式２－６②事業別領収書１（選手強化）</vt:lpstr>
      <vt:lpstr>様式２－６③事業別領収書１（選手強化）</vt:lpstr>
      <vt:lpstr>様式２－６④事業別領収書１（選手強化）</vt:lpstr>
      <vt:lpstr>様式２－６➄事業別領収書１（選手強化）</vt:lpstr>
      <vt:lpstr>様式２－６⑥事業別領収書１（選手強化）</vt:lpstr>
      <vt:lpstr>様式２－６⑦事業別領収書１（選手強化）</vt:lpstr>
      <vt:lpstr>様式２－６⑧事業別領収書１（選手強化）</vt:lpstr>
      <vt:lpstr>様式２－６⑨事業別領収書１（選手強化）</vt:lpstr>
      <vt:lpstr>様式２－６⑩事業別領収書１（選手強化）</vt:lpstr>
      <vt:lpstr>様式２－６⑪事業別領収書１（選手強化）</vt:lpstr>
      <vt:lpstr>様式２－６⑫事業別領収書１（選手強化）</vt:lpstr>
      <vt:lpstr>様式２－６⑬事業別領収書１（選手強化）</vt:lpstr>
      <vt:lpstr>様式２－６⑭事業別領収書１（選手強化）</vt:lpstr>
      <vt:lpstr>様式２－６⑮事業別領収書１（選手強化）</vt:lpstr>
      <vt:lpstr>様式２－６⑯事業別領収書１（選手強化）</vt:lpstr>
      <vt:lpstr>様式２－６⑰事業別領収書１（選手強化）</vt:lpstr>
      <vt:lpstr>様式２－４　事業実施・実績報告書（トップチーム）</vt:lpstr>
      <vt:lpstr>様式２－４①②　事業実施・実績報告書（ふるさと）</vt:lpstr>
      <vt:lpstr>様式２－４③④事業実施・実績報告（ふるさと）</vt:lpstr>
      <vt:lpstr>様式２－４➄⑥事業実施・実績報告（ふるさと）</vt:lpstr>
      <vt:lpstr>様式４－２⑦⑧事業実施・実績報告（ふるさと）</vt:lpstr>
      <vt:lpstr>Sheet4</vt:lpstr>
      <vt:lpstr>様式４－２⑨⑩事業実施・実績報告（ふるさと）</vt:lpstr>
      <vt:lpstr>様式２－４⑪⑫事業実績・実績報告（ふるさと）</vt:lpstr>
      <vt:lpstr>様式４－２⑬⑭事業実施・実施報告（ふるさと）</vt:lpstr>
      <vt:lpstr>様式４－２⑮⑯事業実施・実施報告（ふるさと）</vt:lpstr>
      <vt:lpstr>様式４－２⑰事業実施・実施報告（ふるさと）</vt:lpstr>
      <vt:lpstr>様式２－５①事業別参加者名簿</vt:lpstr>
      <vt:lpstr>様式２－５②事業別参加者名簿</vt:lpstr>
      <vt:lpstr>様式２－５③事業別参加者名簿</vt:lpstr>
      <vt:lpstr>様式２－５④事業別参加者名簿</vt:lpstr>
      <vt:lpstr>様式２－５➄事業別参加者名簿</vt:lpstr>
      <vt:lpstr>様式２－５⑥事業別参加者名簿</vt:lpstr>
      <vt:lpstr>様式２－５⑦事業別参加者名簿</vt:lpstr>
      <vt:lpstr>様式２－５⑧事業別参加者名簿</vt:lpstr>
      <vt:lpstr>様式２－５⑨事業別参加者名簿</vt:lpstr>
      <vt:lpstr>様式２－５⑩事業別参加者名簿</vt:lpstr>
      <vt:lpstr>様式２－５⑪事業別参加名簿</vt:lpstr>
      <vt:lpstr>様式２－５⑫事業別参加者名簿（強化）</vt:lpstr>
      <vt:lpstr>様式２－５⑬事業別参加者名簿</vt:lpstr>
      <vt:lpstr>様式２－５⑭事業別参加名簿</vt:lpstr>
      <vt:lpstr>様式２－５⑮事業別参加者名簿</vt:lpstr>
      <vt:lpstr>様式２－５⑯事業別参加者名簿</vt:lpstr>
      <vt:lpstr>様式２－５⑰事業別参加者</vt:lpstr>
      <vt:lpstr>様式２－６①事業別領収書（ふるさと）</vt:lpstr>
      <vt:lpstr>様式２－６②事業別領収書（ふるさと）</vt:lpstr>
      <vt:lpstr>様式２－６③事業別領収書（ふるさと）</vt:lpstr>
      <vt:lpstr>様式２－６④事業別領収書（ふるさと）</vt:lpstr>
      <vt:lpstr>様式２－６➄事業別領収書（ふるさと）</vt:lpstr>
      <vt:lpstr>様式２－６⑥事業別領収書（ふるさと）</vt:lpstr>
      <vt:lpstr>様式２－６⑦事業別領収書（ふるさと）</vt:lpstr>
      <vt:lpstr>様式２－６⑧事業別領収書（ふるさと）</vt:lpstr>
      <vt:lpstr>様式２－６⑨事業別領収書（ふるさと）</vt:lpstr>
      <vt:lpstr>様式２－６⑩事業別（強化２名）</vt:lpstr>
      <vt:lpstr>様式２－６⑪事業別（強化）</vt:lpstr>
      <vt:lpstr>様式２－６⑫事業別領収書（ふるさと）</vt:lpstr>
      <vt:lpstr>様式２－６⑬事業別領収書（強化中村１名）</vt:lpstr>
      <vt:lpstr>様式２－６⑭事業別（強化・蛯原中村）</vt:lpstr>
      <vt:lpstr>様式２－６⑮事業領収書（ふるさと）</vt:lpstr>
      <vt:lpstr>様式２－６⑯事業別領収書（ふるさと）</vt:lpstr>
      <vt:lpstr>様式２－６⑰事業別領収書（ふるさと）</vt:lpstr>
      <vt:lpstr>様式２－６⑭事業別領収書</vt:lpstr>
      <vt:lpstr>様式2－8①②③④　事業別スナップ写真</vt:lpstr>
      <vt:lpstr>様式２－８➄⑥⑦⑧事業別スナップ写真</vt:lpstr>
      <vt:lpstr>様式２－８⑨⑩⑪⑫事業別スナップ写真</vt:lpstr>
      <vt:lpstr>様式２－８⑬⑭⑮⑯事業別スナップ写真</vt:lpstr>
      <vt:lpstr>様式２－８⑰事業別スナップ写真</vt:lpstr>
      <vt:lpstr>Sheet1</vt:lpstr>
      <vt:lpstr>訂正・プロジェクト収支決算</vt:lpstr>
      <vt:lpstr>訂正（県ｽ）・2-2戦略プロジェクト収支決算書</vt:lpstr>
      <vt:lpstr>訂正・2-2-1③ふるさと支援　収支決算書</vt:lpstr>
      <vt:lpstr>訂正・2-3変更実績報告書</vt:lpstr>
      <vt:lpstr>訂正・様式4-2⑦⑧実施報告書（ふるさと）</vt:lpstr>
      <vt:lpstr>訂正2-4⑰事業実施報告書（ふるさと）</vt:lpstr>
      <vt:lpstr>訂正・2-5⑰事業別参加者名簿（ふるさと）</vt:lpstr>
      <vt:lpstr>訂正・様式2-6⑦ふるさと選手支援事業領収書Ⅰ</vt:lpstr>
      <vt:lpstr>訂正・様式2-6⑰ふるさと選手支援事業領収書Ⅰ</vt:lpstr>
      <vt:lpstr>Sheet2</vt:lpstr>
      <vt:lpstr>'様式２－１'!Print_Area</vt:lpstr>
      <vt:lpstr>'様式２－２'!Print_Area</vt:lpstr>
      <vt:lpstr>'様式２－２－１　事業別決算書（トップチーム活用)'!Print_Area</vt:lpstr>
      <vt:lpstr>'様式２－２－１　事業別決算書（ふるさと）'!Print_Area</vt:lpstr>
      <vt:lpstr>'様式２－２－１　事業別決算書（選手強化費）'!Print_Area</vt:lpstr>
      <vt:lpstr>'様式２－３'!Print_Area</vt:lpstr>
      <vt:lpstr>'様式２－４①②　事業実施・実績報告書（ふるさと）'!Print_Area</vt:lpstr>
      <vt:lpstr>'様式２－４①②事業実施・実績報告書（選手強化費）'!Print_Area</vt:lpstr>
      <vt:lpstr>'様式２－４③④事業実施・実績報告（選手強化）'!Print_Area</vt:lpstr>
      <vt:lpstr>'様式２－４➄⑥事業実施・実績報告（選手強化）'!Print_Area</vt:lpstr>
      <vt:lpstr>'様式２－４⑦⑧事業実施・実績報告（選手強化）'!Print_Area</vt:lpstr>
      <vt:lpstr>'様式２－４⑨⑩事業実施・実績報告（選手強化）'!Print_Area</vt:lpstr>
      <vt:lpstr>'様式２－４⑪⑫事業実施・実績報告（選手強化）'!Print_Area</vt:lpstr>
      <vt:lpstr>'様式２－４⑬⑭事業実施・実績報告（選手強化）'!Print_Area</vt:lpstr>
      <vt:lpstr>'様式２－４⑮⑯事業実施・実績報告（選手強化）'!Print_Area</vt:lpstr>
      <vt:lpstr>'様式２－４⑰事業実績・実績報告（選手強化）'!Print_Area</vt:lpstr>
      <vt:lpstr>'様式２－５①事業別参加者名簿'!Print_Area</vt:lpstr>
      <vt:lpstr>'様式２－５①事業別参加者名簿（選手強化）'!Print_Area</vt:lpstr>
      <vt:lpstr>'様式２－５②事業別参加者名簿（選手強化）'!Print_Area</vt:lpstr>
      <vt:lpstr>'様式２－５③事業別参加者名簿（選手強化）'!Print_Area</vt:lpstr>
      <vt:lpstr>'様式２－５④事業別参加者名簿（選手強化）'!Print_Area</vt:lpstr>
      <vt:lpstr>'様式２－５➄事業別参加者名簿（選手強化）'!Print_Area</vt:lpstr>
      <vt:lpstr>'様式２－５⑥事業別参加者名簿（選手強化）'!Print_Area</vt:lpstr>
      <vt:lpstr>'様式２－５⑦事業別参加者名簿（選手強化）'!Print_Area</vt:lpstr>
      <vt:lpstr>'様式２－５⑧事業別参加者名簿（選手強化）'!Print_Area</vt:lpstr>
      <vt:lpstr>'様式２－５⑨事業別参加者名簿（選手強化）'!Print_Area</vt:lpstr>
      <vt:lpstr>'様式２－５⑩事業別参加者名簿（選手強化）'!Print_Area</vt:lpstr>
      <vt:lpstr>'様式２－５⑪事業別参加者名簿（選手強化）'!Print_Area</vt:lpstr>
      <vt:lpstr>'様式２－５⑫事業別参加者名簿（選手強化）'!Print_Area</vt:lpstr>
      <vt:lpstr>'様式２－５⑬事業別参加者名簿（選手強化）'!Print_Area</vt:lpstr>
      <vt:lpstr>'様式２－５⑭事業別参加者名簿（選手強化）'!Print_Area</vt:lpstr>
      <vt:lpstr>'様式２－５⑮事業別参加者名簿（選手強化）'!Print_Area</vt:lpstr>
      <vt:lpstr>'様式２－５⑯事業別参加者名簿（選手強化）'!Print_Area</vt:lpstr>
      <vt:lpstr>'様式２－５⑰事業別参加者名簿（選手強化）'!Print_Area</vt:lpstr>
      <vt:lpstr>'様式２－６①事業別領収書１（選手強化）'!Print_Area</vt:lpstr>
      <vt:lpstr>'様式２－６②事業別領収書１（選手強化）'!Print_Area</vt:lpstr>
      <vt:lpstr>'様式２－６③事業別領収書１（選手強化）'!Print_Area</vt:lpstr>
      <vt:lpstr>'様式２－６④事業別領収書１（選手強化）'!Print_Area</vt:lpstr>
      <vt:lpstr>'様式２－６➄事業別領収書１（選手強化）'!Print_Area</vt:lpstr>
      <vt:lpstr>'様式２－６⑥事業別領収書１（選手強化）'!Print_Area</vt:lpstr>
      <vt:lpstr>'様式２－６⑦事業別領収書１（選手強化）'!Print_Area</vt:lpstr>
      <vt:lpstr>'様式２－６⑧事業別領収書１（選手強化）'!Print_Area</vt:lpstr>
      <vt:lpstr>'様式２－６⑨事業別領収書１（選手強化）'!Print_Area</vt:lpstr>
      <vt:lpstr>'様式２－６⑩事業別領収書１（選手強化）'!Print_Area</vt:lpstr>
      <vt:lpstr>'様式２－６⑪事業別領収書１（選手強化）'!Print_Area</vt:lpstr>
      <vt:lpstr>'様式２－６⑫事業別領収書１（選手強化）'!Print_Area</vt:lpstr>
      <vt:lpstr>'様式２－６⑬事業別領収書１（選手強化）'!Print_Area</vt:lpstr>
      <vt:lpstr>'様式２－６⑭事業別領収書'!Print_Area</vt:lpstr>
      <vt:lpstr>'様式２－６⑭事業別領収書１（選手強化）'!Print_Area</vt:lpstr>
      <vt:lpstr>'様式２－６⑮事業別領収書１（選手強化）'!Print_Area</vt:lpstr>
      <vt:lpstr>'様式２－６⑯事業別領収書１（選手強化）'!Print_Area</vt:lpstr>
      <vt:lpstr>'様式２－６⑰事業別領収書１（選手強化）'!Print_Area</vt:lpstr>
      <vt:lpstr>'様式2－8①②③④　事業別スナップ写真'!Print_Area</vt:lpstr>
      <vt:lpstr>'様式２－８➄⑥⑦⑧事業別スナップ写真'!Print_Area</vt:lpstr>
      <vt:lpstr>'様式２－８⑨⑩⑪⑫事業別スナップ写真'!Print_Area</vt:lpstr>
      <vt:lpstr>'様式２－８⑬⑭⑮⑯事業別スナップ写真'!Print_Area</vt:lpstr>
      <vt:lpstr>'様式２－８⑰事業別スナップ写真'!Print_Area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2013-04-04T07:15:39Z</dcterms:created>
  <dc:creator>shokuin</dc:creator>
  <cp:lastModifiedBy>hitomi</cp:lastModifiedBy>
  <cp:lastPrinted>2026-03-23T22:51:31Z</cp:lastPrinted>
  <dcterms:modified xsi:type="dcterms:W3CDTF">2026-03-28T01:10:08Z</dcterms:modified>
</cp:coreProperties>
</file>