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BS" sheetId="1" state="visible" r:id="rId2"/>
    <sheet name="休日" sheetId="2" state="visible" r:id="rId3"/>
  </sheets>
  <definedNames>
    <definedName function="false" hidden="true" localSheetId="0" name="_xlnm._FilterDatabase" vbProcedure="false">WBS!$C$4:$U$81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MS P ゴシック"/>
            <family val="3"/>
            <charset val="128"/>
          </rPr>
          <t xml:space="preserve">E列の数式用</t>
        </r>
      </text>
    </comment>
    <comment ref="D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タスク全体のタイトルを記載
大項目ごとの最終タスクには○をつける</t>
        </r>
      </text>
    </comment>
    <comment ref="F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作業そのものの名前や作業対象を記載する</t>
        </r>
      </text>
    </comment>
    <comment ref="H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作成、レビュー、実施といったタスク名を記載</t>
        </r>
      </text>
    </comment>
    <comment ref="I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タスクによって完成する成果物、またはタスクの対象となる成果物を記載</t>
        </r>
      </text>
    </comment>
    <comment ref="P4" authorId="0">
      <text>
        <r>
          <rPr>
            <sz val="9"/>
            <color rgb="FF000000"/>
            <rFont val="ＭＳ Ｐゴシック"/>
            <family val="3"/>
            <charset val="128"/>
          </rPr>
          <t xml:space="preserve">土日祝日を除いた営業日</t>
        </r>
      </text>
    </comment>
    <comment ref="Q4" authorId="0">
      <text>
        <r>
          <rPr>
            <sz val="11"/>
            <color rgb="FF000000"/>
            <rFont val="游ゴシック"/>
            <family val="2"/>
            <charset val="128"/>
          </rPr>
          <t xml:space="preserve"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 xml:space="preserve"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 xml:space="preserve"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 xml:space="preserve"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>
      <text>
        <r>
          <rPr>
            <sz val="11"/>
            <color rgb="FF000000"/>
            <rFont val="游ゴシック"/>
            <family val="2"/>
            <charset val="128"/>
          </rPr>
          <t xml:space="preserve">進捗が</t>
        </r>
        <r>
          <rPr>
            <sz val="9"/>
            <color rgb="FF000000"/>
            <rFont val="Arial"/>
            <family val="2"/>
            <charset val="1"/>
          </rPr>
          <t xml:space="preserve">100%</t>
        </r>
        <r>
          <rPr>
            <sz val="9"/>
            <color rgb="FF000000"/>
            <rFont val="ＭＳ Ｐゴシック"/>
            <family val="3"/>
            <charset val="128"/>
          </rPr>
          <t xml:space="preserve"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<sst xmlns="http://schemas.openxmlformats.org/spreadsheetml/2006/main" count="758" uniqueCount="101">
  <si>
    <t xml:space="preserve">月</t>
  </si>
  <si>
    <t xml:space="preserve">日</t>
  </si>
  <si>
    <t xml:space="preserve">数式用</t>
  </si>
  <si>
    <t xml:space="preserve">#</t>
  </si>
  <si>
    <t xml:space="preserve">大項目(レベル1)</t>
  </si>
  <si>
    <t xml:space="preserve">中項目(レベル2)</t>
  </si>
  <si>
    <t xml:space="preserve">小項目(レベル3)</t>
  </si>
  <si>
    <t xml:space="preserve">成果物</t>
  </si>
  <si>
    <t xml:space="preserve">作業者</t>
  </si>
  <si>
    <t xml:space="preserve">確認者</t>
  </si>
  <si>
    <t xml:space="preserve">開始日(予定)</t>
  </si>
  <si>
    <t xml:space="preserve">終了日(予定)</t>
  </si>
  <si>
    <t xml:space="preserve">開始日(実績)</t>
  </si>
  <si>
    <t xml:space="preserve">終了日(実績)</t>
  </si>
  <si>
    <t xml:space="preserve">予定日数</t>
  </si>
  <si>
    <t xml:space="preserve">進捗度</t>
  </si>
  <si>
    <t xml:space="preserve">遅延flg</t>
  </si>
  <si>
    <t xml:space="preserve">予定工数</t>
  </si>
  <si>
    <t xml:space="preserve">実績工数</t>
  </si>
  <si>
    <t xml:space="preserve">備考</t>
  </si>
  <si>
    <t xml:space="preserve">プログラミング</t>
  </si>
  <si>
    <t xml:space="preserve">汎用</t>
  </si>
  <si>
    <t xml:space="preserve">ログイン</t>
  </si>
  <si>
    <t xml:space="preserve">林</t>
  </si>
  <si>
    <t xml:space="preserve">ログアウト</t>
  </si>
  <si>
    <t xml:space="preserve">商品管理</t>
  </si>
  <si>
    <t xml:space="preserve">商品一覧表示(一般会員) </t>
  </si>
  <si>
    <t xml:space="preserve">菅原</t>
  </si>
  <si>
    <t xml:space="preserve"> 表示順変更(新着順)</t>
  </si>
  <si>
    <t xml:space="preserve">追加機能</t>
  </si>
  <si>
    <t xml:space="preserve"> 表示順変更(売れ筋順)</t>
  </si>
  <si>
    <t xml:space="preserve"> カテゴリ別検索</t>
  </si>
  <si>
    <t xml:space="preserve">商品詳細(一般会員)</t>
  </si>
  <si>
    <t xml:space="preserve">買い物かご</t>
  </si>
  <si>
    <t xml:space="preserve">商品一覧表示</t>
  </si>
  <si>
    <t xml:space="preserve">田中</t>
  </si>
  <si>
    <t xml:space="preserve">商品追加</t>
  </si>
  <si>
    <t xml:space="preserve">商品削除 </t>
  </si>
  <si>
    <t xml:space="preserve">関連商品表示</t>
  </si>
  <si>
    <t xml:space="preserve">オリジナル機能</t>
  </si>
  <si>
    <t xml:space="preserve">注文管理</t>
  </si>
  <si>
    <t xml:space="preserve">注文一覧表示(一般会員) </t>
  </si>
  <si>
    <t xml:space="preserve">十河</t>
  </si>
  <si>
    <t xml:space="preserve">注文詳細表示(一般会員)</t>
  </si>
  <si>
    <t xml:space="preserve">注文登録</t>
  </si>
  <si>
    <t xml:space="preserve">会員管理</t>
  </si>
  <si>
    <t xml:space="preserve">会員詳細表示(一般会員) </t>
  </si>
  <si>
    <t xml:space="preserve">貝塚</t>
  </si>
  <si>
    <t xml:space="preserve">会員登録(一般会員)</t>
  </si>
  <si>
    <t xml:space="preserve">会員変更(一般会員)</t>
  </si>
  <si>
    <t xml:space="preserve">会員削除(一般会員)</t>
  </si>
  <si>
    <t xml:space="preserve">単体テスト</t>
  </si>
  <si>
    <t xml:space="preserve">単体テスト仕様書の作成</t>
  </si>
  <si>
    <t xml:space="preserve">単体テストの実施</t>
  </si>
  <si>
    <t xml:space="preserve">バグ修正</t>
  </si>
  <si>
    <t xml:space="preserve">単体テストの実施(再テスト)</t>
  </si>
  <si>
    <t xml:space="preserve">単体テスト成績書の作成</t>
  </si>
  <si>
    <t xml:space="preserve">成果報告</t>
  </si>
  <si>
    <t xml:space="preserve">成果報告資料作成</t>
  </si>
  <si>
    <t xml:space="preserve">成果報告スライド作成</t>
  </si>
  <si>
    <t xml:space="preserve">林、菅原、十河</t>
  </si>
  <si>
    <t xml:space="preserve">環境構築</t>
  </si>
  <si>
    <t xml:space="preserve">発表用環境(AWSデプロイ)</t>
  </si>
  <si>
    <t xml:space="preserve">バックアップ用環境(AWSデプロイ)</t>
  </si>
  <si>
    <t xml:space="preserve">発表</t>
  </si>
  <si>
    <t xml:space="preserve">リハーサル</t>
  </si>
  <si>
    <t xml:space="preserve">全員</t>
  </si>
  <si>
    <t xml:space="preserve">成果物納品(提出)</t>
  </si>
  <si>
    <t xml:space="preserve">成果物の整理・準備</t>
  </si>
  <si>
    <t xml:space="preserve">提出</t>
  </si>
  <si>
    <t xml:space="preserve">作業時間（h）</t>
  </si>
  <si>
    <r>
      <rPr>
        <sz val="11"/>
        <color rgb="FF000000"/>
        <rFont val="Calibri"/>
        <family val="2"/>
        <charset val="1"/>
      </rPr>
      <t xml:space="preserve">2020/7/7</t>
    </r>
    <r>
      <rPr>
        <sz val="11"/>
        <color rgb="FF000000"/>
        <rFont val="游ゴシック"/>
        <family val="2"/>
        <charset val="128"/>
      </rPr>
      <t xml:space="preserve">現在</t>
    </r>
  </si>
  <si>
    <t xml:space="preserve">祝日一覧</t>
  </si>
  <si>
    <t xml:space="preserve">日付</t>
  </si>
  <si>
    <t xml:space="preserve">曜日</t>
  </si>
  <si>
    <t xml:space="preserve">名前</t>
  </si>
  <si>
    <t xml:space="preserve">DATEVALUE</t>
  </si>
  <si>
    <t xml:space="preserve">水</t>
  </si>
  <si>
    <t xml:space="preserve">元日</t>
  </si>
  <si>
    <t xml:space="preserve">成人の日</t>
  </si>
  <si>
    <t xml:space="preserve">火</t>
  </si>
  <si>
    <t xml:space="preserve">建国記念の日</t>
  </si>
  <si>
    <t xml:space="preserve">天皇誕生日</t>
  </si>
  <si>
    <t xml:space="preserve">振替休日</t>
  </si>
  <si>
    <t xml:space="preserve">金</t>
  </si>
  <si>
    <t xml:space="preserve">春分の日</t>
  </si>
  <si>
    <t xml:space="preserve">昭和の日</t>
  </si>
  <si>
    <t xml:space="preserve">憲法記念日</t>
  </si>
  <si>
    <t xml:space="preserve">みどりの日</t>
  </si>
  <si>
    <t xml:space="preserve">こどもの日</t>
  </si>
  <si>
    <t xml:space="preserve">木</t>
  </si>
  <si>
    <t xml:space="preserve">海の日</t>
  </si>
  <si>
    <t xml:space="preserve">スポーツの日</t>
  </si>
  <si>
    <t xml:space="preserve">山の日</t>
  </si>
  <si>
    <t xml:space="preserve">敬老の日</t>
  </si>
  <si>
    <t xml:space="preserve">秋分の日</t>
  </si>
  <si>
    <t xml:space="preserve">文化の日</t>
  </si>
  <si>
    <t xml:space="preserve">勤労感謝の日</t>
  </si>
  <si>
    <t xml:space="preserve">土</t>
  </si>
  <si>
    <t xml:space="preserve">国民の休日</t>
  </si>
  <si>
    <t xml:space="preserve">土日一覧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</si>
</sst>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"/>
    <numFmt numFmtId="166" formatCode="m"/>
    <numFmt numFmtId="167" formatCode="d"/>
    <numFmt numFmtId="168" formatCode="d\日"/>
    <numFmt numFmtId="169" formatCode="General"/>
    <numFmt numFmtId="170" formatCode="0%"/>
    <numFmt numFmtId="171" formatCode="@"/>
  </numFmts>
  <fonts count="11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C9211E"/>
      <name val="游ゴシック Medium"/>
      <family val="3"/>
      <charset val="128"/>
    </font>
    <font>
      <b val="true"/>
      <sz val="9"/>
      <color rgb="FF000000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6"/>
        <bgColor rgb="FFFFD965"/>
      </patternFill>
    </fill>
    <fill>
      <patternFill patternType="solid">
        <fgColor rgb="FFFFD965"/>
        <bgColor rgb="FFFFD9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9DC3E6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FFD965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57BB8A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EBF7"/>
        </patternFill>
      </fill>
    </dxf>
    <dxf>
      <fill>
        <patternFill>
          <bgColor rgb="FFFFFF00"/>
        </patternFill>
      </fill>
    </dxf>
    <dxf>
      <fill>
        <patternFill>
          <bgColor rgb="FFFBE5D6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4C7C3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4" topLeftCell="V5" activePane="bottomLeft" state="frozen"/>
      <selection pane="topLeft" activeCell="L1" activeCellId="0" sqref="L1"/>
      <selection pane="bottomLeft" activeCell="S10" activeCellId="0" sqref="S10"/>
    </sheetView>
  </sheetViews>
  <sheetFormatPr defaultColWidth="12.6171875" defaultRowHeight="15" zeroHeight="false" outlineLevelRow="0" outlineLevelCol="1"/>
  <cols>
    <col collapsed="false" customWidth="true" hidden="true" outlineLevel="1" max="1" min="1" style="1" width="3.5"/>
    <col collapsed="false" customWidth="true" hidden="true" outlineLevel="1" max="2" min="2" style="2" width="2.75"/>
    <col collapsed="false" customWidth="true" hidden="false" outlineLevel="0" max="3" min="3" style="1" width="6.38"/>
    <col collapsed="false" customWidth="true" hidden="false" outlineLevel="0" max="4" min="4" style="1" width="20.5"/>
    <col collapsed="false" customWidth="true" hidden="false" outlineLevel="1" max="5" min="5" style="1" width="6.38"/>
    <col collapsed="false" customWidth="true" hidden="false" outlineLevel="1" max="6" min="6" style="1" width="25.38"/>
    <col collapsed="false" customWidth="true" hidden="false" outlineLevel="0" max="7" min="7" style="1" width="6.38"/>
    <col collapsed="false" customWidth="true" hidden="false" outlineLevel="0" max="8" min="8" style="1" width="27"/>
    <col collapsed="false" customWidth="true" hidden="false" outlineLevel="0" max="11" min="9" style="1" width="8"/>
    <col collapsed="false" customWidth="true" hidden="false" outlineLevel="0" max="13" min="12" style="1" width="12.25"/>
    <col collapsed="false" customWidth="true" hidden="false" outlineLevel="1" max="15" min="14" style="1" width="12.25"/>
    <col collapsed="false" customWidth="true" hidden="false" outlineLevel="1" max="16" min="16" style="1" width="9.5"/>
    <col collapsed="false" customWidth="true" hidden="false" outlineLevel="1" max="17" min="17" style="1" width="8"/>
    <col collapsed="false" customWidth="true" hidden="false" outlineLevel="1" max="20" min="18" style="1" width="9.12"/>
    <col collapsed="false" customWidth="true" hidden="false" outlineLevel="0" max="21" min="21" style="1" width="9.12"/>
    <col collapsed="false" customWidth="true" hidden="false" outlineLevel="0" max="32" min="22" style="1" width="3.87"/>
    <col collapsed="false" customWidth="true" hidden="false" outlineLevel="0" max="33" min="33" style="1" width="4.13"/>
    <col collapsed="false" customWidth="true" hidden="false" outlineLevel="0" max="44" min="34" style="1" width="3.87"/>
    <col collapsed="false" customWidth="false" hidden="false" outlineLevel="0" max="899" min="45" style="1" width="12.63"/>
    <col collapsed="false" customWidth="true" hidden="false" outlineLevel="0" max="1024" min="900" style="0" width="10.5"/>
  </cols>
  <sheetData>
    <row r="1" customFormat="false" ht="18.75" hidden="true" customHeight="true" outlineLevel="0" collapsed="false">
      <c r="C1" s="3"/>
      <c r="R1" s="4" t="n">
        <v>44994</v>
      </c>
      <c r="S1" s="4"/>
      <c r="T1" s="4"/>
      <c r="U1" s="5" t="n">
        <f aca="true">TODAY()</f>
        <v>44995</v>
      </c>
      <c r="V1" s="6" t="n">
        <f aca="false">R1</f>
        <v>44994</v>
      </c>
      <c r="W1" s="6" t="n">
        <f aca="false">V1+1</f>
        <v>44995</v>
      </c>
      <c r="X1" s="6" t="n">
        <f aca="false">W1+1</f>
        <v>44996</v>
      </c>
      <c r="Y1" s="6" t="n">
        <f aca="false">X1+1</f>
        <v>44997</v>
      </c>
      <c r="Z1" s="6" t="n">
        <f aca="false">Y1+1</f>
        <v>44998</v>
      </c>
      <c r="AA1" s="6" t="n">
        <f aca="false">Z1+1</f>
        <v>44999</v>
      </c>
      <c r="AB1" s="6" t="n">
        <f aca="false">AA1+1</f>
        <v>45000</v>
      </c>
      <c r="AC1" s="6" t="n">
        <f aca="false">AB1+1</f>
        <v>45001</v>
      </c>
      <c r="AD1" s="6" t="n">
        <f aca="false">AC1+1</f>
        <v>45002</v>
      </c>
      <c r="AE1" s="6" t="n">
        <f aca="false">AD1+1</f>
        <v>45003</v>
      </c>
      <c r="AF1" s="6" t="n">
        <f aca="false">AE1+1</f>
        <v>45004</v>
      </c>
      <c r="AG1" s="6" t="n">
        <f aca="false">AF1+1</f>
        <v>45005</v>
      </c>
      <c r="AH1" s="6" t="n">
        <f aca="false">AG1+1</f>
        <v>45006</v>
      </c>
      <c r="AI1" s="6" t="n">
        <f aca="false">AH1+1</f>
        <v>45007</v>
      </c>
      <c r="AJ1" s="6" t="n">
        <f aca="false">AI1+1</f>
        <v>45008</v>
      </c>
      <c r="AK1" s="6" t="n">
        <f aca="false">AJ1+1</f>
        <v>45009</v>
      </c>
      <c r="AL1" s="6" t="n">
        <f aca="false">AK1+1</f>
        <v>45010</v>
      </c>
      <c r="AM1" s="6" t="n">
        <f aca="false">AL1+1</f>
        <v>45011</v>
      </c>
      <c r="AN1" s="6" t="n">
        <f aca="false">AM1+1</f>
        <v>45012</v>
      </c>
      <c r="AO1" s="6" t="n">
        <f aca="false">AN1+1</f>
        <v>45013</v>
      </c>
      <c r="AP1" s="6" t="n">
        <f aca="false">AO1+1</f>
        <v>45014</v>
      </c>
      <c r="AQ1" s="6" t="n">
        <f aca="false">AP1+1</f>
        <v>45015</v>
      </c>
      <c r="AR1" s="6" t="n">
        <f aca="false">AQ1+1</f>
        <v>45016</v>
      </c>
    </row>
    <row r="2" customFormat="false" ht="18.75" hidden="false" customHeight="true" outlineLevel="0" collapsed="false">
      <c r="C2" s="3"/>
      <c r="U2" s="7" t="s">
        <v>0</v>
      </c>
      <c r="V2" s="8" t="n">
        <f aca="false">V$1</f>
        <v>44994</v>
      </c>
      <c r="W2" s="8" t="n">
        <f aca="false">W$1</f>
        <v>44995</v>
      </c>
      <c r="X2" s="8" t="n">
        <f aca="false">X$1</f>
        <v>44996</v>
      </c>
      <c r="Y2" s="8" t="n">
        <f aca="false">Y$1</f>
        <v>44997</v>
      </c>
      <c r="Z2" s="8" t="n">
        <f aca="false">Z$1</f>
        <v>44998</v>
      </c>
      <c r="AA2" s="8" t="n">
        <f aca="false">AA$1</f>
        <v>44999</v>
      </c>
      <c r="AB2" s="8" t="n">
        <f aca="false">AB$1</f>
        <v>45000</v>
      </c>
      <c r="AC2" s="8" t="n">
        <f aca="false">AC$1</f>
        <v>45001</v>
      </c>
      <c r="AD2" s="8" t="n">
        <f aca="false">AD$1</f>
        <v>45002</v>
      </c>
      <c r="AE2" s="8" t="n">
        <f aca="false">AE$1</f>
        <v>45003</v>
      </c>
      <c r="AF2" s="8" t="n">
        <f aca="false">AF$1</f>
        <v>45004</v>
      </c>
      <c r="AG2" s="8" t="n">
        <f aca="false">AG$1</f>
        <v>45005</v>
      </c>
      <c r="AH2" s="8" t="n">
        <f aca="false">AH$1</f>
        <v>45006</v>
      </c>
      <c r="AI2" s="8" t="n">
        <f aca="false">AI$1</f>
        <v>45007</v>
      </c>
      <c r="AJ2" s="8" t="n">
        <f aca="false">AJ$1</f>
        <v>45008</v>
      </c>
      <c r="AK2" s="8" t="n">
        <f aca="false">AK$1</f>
        <v>45009</v>
      </c>
      <c r="AL2" s="8" t="n">
        <f aca="false">AL$1</f>
        <v>45010</v>
      </c>
      <c r="AM2" s="8" t="n">
        <f aca="false">AM$1</f>
        <v>45011</v>
      </c>
      <c r="AN2" s="8" t="n">
        <f aca="false">AN$1</f>
        <v>45012</v>
      </c>
      <c r="AO2" s="8" t="n">
        <f aca="false">AO$1</f>
        <v>45013</v>
      </c>
      <c r="AP2" s="8" t="n">
        <f aca="false">AP$1</f>
        <v>45014</v>
      </c>
      <c r="AQ2" s="8" t="n">
        <f aca="false">AQ$1</f>
        <v>45015</v>
      </c>
      <c r="AR2" s="8" t="n">
        <f aca="false">AR$1</f>
        <v>45016</v>
      </c>
    </row>
    <row r="3" customFormat="false" ht="18.75" hidden="false" customHeight="true" outlineLevel="0" collapsed="false">
      <c r="C3" s="3"/>
      <c r="U3" s="7" t="s">
        <v>1</v>
      </c>
      <c r="V3" s="9" t="n">
        <f aca="false">V$1</f>
        <v>44994</v>
      </c>
      <c r="W3" s="9" t="n">
        <f aca="false">W$1</f>
        <v>44995</v>
      </c>
      <c r="X3" s="9" t="n">
        <f aca="false">X$1</f>
        <v>44996</v>
      </c>
      <c r="Y3" s="9" t="n">
        <f aca="false">Y$1</f>
        <v>44997</v>
      </c>
      <c r="Z3" s="9" t="n">
        <f aca="false">Z$1</f>
        <v>44998</v>
      </c>
      <c r="AA3" s="9" t="n">
        <f aca="false">AA$1</f>
        <v>44999</v>
      </c>
      <c r="AB3" s="9" t="n">
        <f aca="false">AB$1</f>
        <v>45000</v>
      </c>
      <c r="AC3" s="9" t="n">
        <f aca="false">AC$1</f>
        <v>45001</v>
      </c>
      <c r="AD3" s="9" t="n">
        <f aca="false">AD$1</f>
        <v>45002</v>
      </c>
      <c r="AE3" s="9" t="n">
        <f aca="false">AE$1</f>
        <v>45003</v>
      </c>
      <c r="AF3" s="9" t="n">
        <f aca="false">AF$1</f>
        <v>45004</v>
      </c>
      <c r="AG3" s="9" t="n">
        <f aca="false">AG$1</f>
        <v>45005</v>
      </c>
      <c r="AH3" s="9" t="n">
        <f aca="false">AH$1</f>
        <v>45006</v>
      </c>
      <c r="AI3" s="9" t="n">
        <f aca="false">AI$1</f>
        <v>45007</v>
      </c>
      <c r="AJ3" s="9" t="n">
        <f aca="false">AJ$1</f>
        <v>45008</v>
      </c>
      <c r="AK3" s="9" t="n">
        <f aca="false">AK$1</f>
        <v>45009</v>
      </c>
      <c r="AL3" s="9" t="n">
        <f aca="false">AL$1</f>
        <v>45010</v>
      </c>
      <c r="AM3" s="9" t="n">
        <f aca="false">AM$1</f>
        <v>45011</v>
      </c>
      <c r="AN3" s="9" t="n">
        <f aca="false">AN$1</f>
        <v>45012</v>
      </c>
      <c r="AO3" s="9" t="n">
        <f aca="false">AO$1</f>
        <v>45013</v>
      </c>
      <c r="AP3" s="9" t="n">
        <f aca="false">AP$1</f>
        <v>45014</v>
      </c>
      <c r="AQ3" s="9" t="n">
        <f aca="false">AQ$1</f>
        <v>45015</v>
      </c>
      <c r="AR3" s="9" t="n">
        <f aca="false">AR$1</f>
        <v>45016</v>
      </c>
    </row>
    <row r="4" customFormat="false" ht="18.75" hidden="false" customHeight="true" outlineLevel="0" collapsed="false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aca="false">TEXT(V1,"aaa")</f>
        <v>木</v>
      </c>
      <c r="W4" s="17" t="str">
        <f aca="false">TEXT(W1,"aaa")</f>
        <v>金</v>
      </c>
      <c r="X4" s="17" t="str">
        <f aca="false">TEXT(X1,"aaa")</f>
        <v>土</v>
      </c>
      <c r="Y4" s="17" t="str">
        <f aca="false">TEXT(Y1,"aaa")</f>
        <v>日</v>
      </c>
      <c r="Z4" s="17" t="str">
        <f aca="false">TEXT(Z1,"aaa")</f>
        <v>月</v>
      </c>
      <c r="AA4" s="17" t="str">
        <f aca="false">TEXT(AA1,"aaa")</f>
        <v>火</v>
      </c>
      <c r="AB4" s="17" t="str">
        <f aca="false">TEXT(AB1,"aaa")</f>
        <v>水</v>
      </c>
      <c r="AC4" s="17" t="str">
        <f aca="false">TEXT(AC1,"aaa")</f>
        <v>木</v>
      </c>
      <c r="AD4" s="17" t="str">
        <f aca="false">TEXT(AD1,"aaa")</f>
        <v>金</v>
      </c>
      <c r="AE4" s="17" t="str">
        <f aca="false">TEXT(AE1,"aaa")</f>
        <v>土</v>
      </c>
      <c r="AF4" s="17" t="str">
        <f aca="false">TEXT(AF1,"aaa")</f>
        <v>日</v>
      </c>
      <c r="AG4" s="17" t="str">
        <f aca="false">TEXT(AG1,"aaa")</f>
        <v>月</v>
      </c>
      <c r="AH4" s="17" t="str">
        <f aca="false">TEXT(AH1,"aaa")</f>
        <v>火</v>
      </c>
      <c r="AI4" s="17" t="str">
        <f aca="false">TEXT(AI1,"aaa")</f>
        <v>水</v>
      </c>
      <c r="AJ4" s="17" t="str">
        <f aca="false">TEXT(AJ1,"aaa")</f>
        <v>木</v>
      </c>
      <c r="AK4" s="17" t="str">
        <f aca="false">TEXT(AK1,"aaa")</f>
        <v>金</v>
      </c>
      <c r="AL4" s="17" t="str">
        <f aca="false">TEXT(AL1,"aaa")</f>
        <v>土</v>
      </c>
      <c r="AM4" s="17" t="str">
        <f aca="false">TEXT(AM1,"aaa")</f>
        <v>日</v>
      </c>
      <c r="AN4" s="17" t="str">
        <f aca="false">TEXT(AN1,"aaa")</f>
        <v>月</v>
      </c>
      <c r="AO4" s="17" t="str">
        <f aca="false">TEXT(AO1,"aaa")</f>
        <v>火</v>
      </c>
      <c r="AP4" s="17" t="str">
        <f aca="false">TEXT(AP1,"aaa")</f>
        <v>水</v>
      </c>
      <c r="AQ4" s="17" t="str">
        <f aca="false">TEXT(AQ1,"aaa")</f>
        <v>木</v>
      </c>
      <c r="AR4" s="17" t="str">
        <f aca="false">TEXT(AR1,"aaa")</f>
        <v>金</v>
      </c>
    </row>
    <row r="5" customFormat="false" ht="18.75" hidden="false" customHeight="true" outlineLevel="0" collapsed="false">
      <c r="A5" s="18"/>
      <c r="B5" s="19" t="str">
        <f aca="false">IF(AND($D5&lt;&gt;"",$F5=""),"E"&amp;ROW(),#REF!)</f>
        <v>E5</v>
      </c>
      <c r="C5" s="20" t="n">
        <f aca="false">IF(AND($D5&lt;&gt;"",$D5&lt;&gt;"○"),MAX($C$3:$C4)+1,#REF!)</f>
        <v>1</v>
      </c>
      <c r="D5" s="21" t="s">
        <v>20</v>
      </c>
      <c r="E5" s="22"/>
      <c r="F5" s="21"/>
      <c r="G5" s="22" t="str">
        <f aca="false">IF($H5="","",IF(#REF!="",1,#REF!+1))</f>
        <v/>
      </c>
      <c r="H5" s="21"/>
      <c r="I5" s="21"/>
      <c r="J5" s="21"/>
      <c r="K5" s="21"/>
      <c r="L5" s="23"/>
      <c r="M5" s="23"/>
      <c r="N5" s="23"/>
      <c r="O5" s="23"/>
      <c r="P5" s="21" t="str">
        <f aca="false">IF($L5&lt;&gt;"",NETWORKDAYS($L5,$M5,休日!$B$4:$B$306),"")</f>
        <v/>
      </c>
      <c r="Q5" s="21"/>
      <c r="R5" s="21" t="str">
        <f aca="false">IF(OR(AND($N5="",$L5&lt;&gt;"",$L5&lt;=$U$1),AND($M5&lt;&gt;"",Q5&lt;100,$M5&lt;=$U$1)),"遅延","")</f>
        <v/>
      </c>
      <c r="S5" s="21"/>
      <c r="T5" s="21" t="n">
        <f aca="false">SUM($V5:$AR5)</f>
        <v>0</v>
      </c>
      <c r="U5" s="24"/>
      <c r="V5" s="25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customFormat="false" ht="18.75" hidden="false" customHeight="true" outlineLevel="0" collapsed="false">
      <c r="A6" s="18"/>
      <c r="B6" s="19" t="str">
        <f aca="false">IF(AND($D6&lt;&gt;"",$F6=""),"E"&amp;ROW(),$B5)</f>
        <v>E5</v>
      </c>
      <c r="C6" s="27" t="n">
        <f aca="false">IF(AND($D6&lt;&gt;"",$D6&lt;&gt;"○"),MAX($C$3:$C5)+1,$C5)</f>
        <v>1</v>
      </c>
      <c r="D6" s="28"/>
      <c r="E6" s="29" t="n">
        <f aca="true">IF(AND($F6&lt;&gt;"",$D5&lt;&gt;""),1,IF($F6&lt;&gt;"",MAX(INDIRECT($B6):$E5)+1,""))</f>
        <v>1</v>
      </c>
      <c r="F6" s="30" t="s">
        <v>21</v>
      </c>
      <c r="G6" s="30" t="str">
        <f aca="false"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 aca="false">IF($L6&lt;&gt;"",NETWORKDAYS($L6,$M6,休日!$B$4:$B$306),"")</f>
        <v/>
      </c>
      <c r="Q6" s="30"/>
      <c r="R6" s="32" t="str">
        <f aca="false">IF(OR(AND($N6="",$L6&lt;&gt;"",$L6&lt;=$U$1),AND($M6&lt;&gt;"",Q6&lt;100,$M6&lt;=$U$1)),"遅延","")</f>
        <v/>
      </c>
      <c r="S6" s="33"/>
      <c r="T6" s="33" t="n">
        <f aca="false">SUM($V6:$AR6)</f>
        <v>0</v>
      </c>
      <c r="U6" s="34"/>
      <c r="V6" s="25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customFormat="false" ht="18.75" hidden="false" customHeight="true" outlineLevel="0" collapsed="false">
      <c r="A7" s="18"/>
      <c r="B7" s="19"/>
      <c r="C7" s="27" t="n">
        <f aca="false">IF(AND($D7&lt;&gt;"",$D7&lt;&gt;"○"),MAX($C$3:$C6)+1,$C6)</f>
        <v>1</v>
      </c>
      <c r="D7" s="28"/>
      <c r="E7" s="29"/>
      <c r="F7" s="30"/>
      <c r="G7" s="30" t="n">
        <v>1</v>
      </c>
      <c r="H7" s="30" t="s">
        <v>22</v>
      </c>
      <c r="I7" s="30"/>
      <c r="J7" s="30" t="s">
        <v>23</v>
      </c>
      <c r="K7" s="30"/>
      <c r="L7" s="31" t="n">
        <v>44995</v>
      </c>
      <c r="M7" s="31" t="n">
        <v>44998</v>
      </c>
      <c r="N7" s="31" t="n">
        <v>44995</v>
      </c>
      <c r="O7" s="31" t="n">
        <v>44995</v>
      </c>
      <c r="P7" s="30" t="n">
        <f aca="false">IF($L7&lt;&gt;"",NETWORKDAYS($L7,$M7,休日!$B$4:$B$306),"")</f>
        <v>2</v>
      </c>
      <c r="Q7" s="30" t="n">
        <v>100</v>
      </c>
      <c r="R7" s="32"/>
      <c r="S7" s="33" t="n">
        <f aca="false">7*P7</f>
        <v>14</v>
      </c>
      <c r="T7" s="33"/>
      <c r="U7" s="34"/>
      <c r="V7" s="25"/>
      <c r="W7" s="26" t="n">
        <v>4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customFormat="false" ht="18.75" hidden="false" customHeight="true" outlineLevel="0" collapsed="false">
      <c r="A8" s="18"/>
      <c r="B8" s="19"/>
      <c r="C8" s="27" t="n">
        <f aca="false">IF(AND($D8&lt;&gt;"",$D8&lt;&gt;"○"),MAX($C$3:$C7)+1,$C7)</f>
        <v>1</v>
      </c>
      <c r="D8" s="28"/>
      <c r="E8" s="29"/>
      <c r="F8" s="30"/>
      <c r="G8" s="30" t="n">
        <v>2</v>
      </c>
      <c r="H8" s="30" t="s">
        <v>24</v>
      </c>
      <c r="I8" s="30"/>
      <c r="J8" s="30" t="s">
        <v>23</v>
      </c>
      <c r="K8" s="30"/>
      <c r="L8" s="31" t="n">
        <v>44999</v>
      </c>
      <c r="M8" s="31" t="n">
        <v>45000</v>
      </c>
      <c r="N8" s="31" t="n">
        <v>44995</v>
      </c>
      <c r="O8" s="31" t="n">
        <v>44995</v>
      </c>
      <c r="P8" s="30" t="n">
        <f aca="false">IF($L8&lt;&gt;"",NETWORKDAYS($L8,$M8,休日!$B$4:$B$306),"")</f>
        <v>2</v>
      </c>
      <c r="Q8" s="30" t="n">
        <v>100</v>
      </c>
      <c r="R8" s="32"/>
      <c r="S8" s="33" t="n">
        <f aca="false">7*P8</f>
        <v>14</v>
      </c>
      <c r="T8" s="33"/>
      <c r="U8" s="34"/>
      <c r="V8" s="25"/>
      <c r="W8" s="26" t="n">
        <v>3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customFormat="false" ht="18.75" hidden="false" customHeight="true" outlineLevel="0" collapsed="false">
      <c r="A9" s="18"/>
      <c r="B9" s="19" t="str">
        <f aca="false">IF(AND($D9&lt;&gt;"",$F9=""),"E"&amp;ROW(),$B6)</f>
        <v>E5</v>
      </c>
      <c r="C9" s="27" t="n">
        <f aca="false">IF(AND($D9&lt;&gt;"",$D9&lt;&gt;"○"),MAX($C$3:$C8)+1,$C8)</f>
        <v>1</v>
      </c>
      <c r="D9" s="28"/>
      <c r="E9" s="29" t="n">
        <f aca="true">IF(AND($F9&lt;&gt;"",$D6&lt;&gt;""),1,IF($F9&lt;&gt;"",MAX(INDIRECT($B9):$E6)+1,""))</f>
        <v>2</v>
      </c>
      <c r="F9" s="30" t="s">
        <v>25</v>
      </c>
      <c r="G9" s="30" t="str">
        <f aca="false">IF($H9="","",IF($G6="",1,$G6+1))</f>
        <v/>
      </c>
      <c r="H9" s="30"/>
      <c r="I9" s="30"/>
      <c r="J9" s="30"/>
      <c r="K9" s="30"/>
      <c r="L9" s="31"/>
      <c r="M9" s="31"/>
      <c r="N9" s="31"/>
      <c r="O9" s="31"/>
      <c r="P9" s="30" t="str">
        <f aca="false">IF($L9&lt;&gt;"",NETWORKDAYS($L9,$M9,休日!$B$4:$B$306),"")</f>
        <v/>
      </c>
      <c r="Q9" s="30"/>
      <c r="R9" s="32" t="str">
        <f aca="false">IF(OR(AND($N9="",$L9&lt;&gt;"",$L9&lt;=$U$1),AND($M9&lt;&gt;"",Q9&lt;100,$M9&lt;=$U$1)),"遅延","")</f>
        <v/>
      </c>
      <c r="S9" s="33"/>
      <c r="T9" s="33" t="n">
        <f aca="false">SUM($V9:$AR9)</f>
        <v>0</v>
      </c>
      <c r="U9" s="34"/>
      <c r="V9" s="25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 customFormat="false" ht="18.75" hidden="false" customHeight="true" outlineLevel="0" collapsed="false">
      <c r="A10" s="18"/>
      <c r="B10" s="19" t="str">
        <f aca="false">IF(AND($D10&lt;&gt;"",$F10=""),"E"&amp;ROW(),$B9)</f>
        <v>E5</v>
      </c>
      <c r="C10" s="27" t="n">
        <f aca="false">IF(AND($D10&lt;&gt;"",$D10&lt;&gt;"○"),MAX($C$3:$C9)+1,$C9)</f>
        <v>1</v>
      </c>
      <c r="D10" s="28"/>
      <c r="E10" s="29" t="str">
        <f aca="true">IF(AND($F10&lt;&gt;"",$D9&lt;&gt;""),1,IF($F10&lt;&gt;"",MAX(INDIRECT($B10):$E9)+1,""))</f>
        <v/>
      </c>
      <c r="F10" s="30"/>
      <c r="G10" s="30" t="n">
        <v>1</v>
      </c>
      <c r="H10" s="30" t="s">
        <v>26</v>
      </c>
      <c r="I10" s="30"/>
      <c r="J10" s="30" t="s">
        <v>27</v>
      </c>
      <c r="K10" s="30"/>
      <c r="L10" s="31" t="n">
        <v>44995</v>
      </c>
      <c r="M10" s="31" t="n">
        <v>44998</v>
      </c>
      <c r="N10" s="31" t="n">
        <v>44995</v>
      </c>
      <c r="O10" s="31"/>
      <c r="P10" s="30" t="n">
        <f aca="false">IF($L10&lt;&gt;"",NETWORKDAYS($L10,$M10,休日!$B$4:$B$306),"")</f>
        <v>2</v>
      </c>
      <c r="Q10" s="30" t="n">
        <v>50</v>
      </c>
      <c r="R10" s="32" t="str">
        <f aca="false">IF(OR(AND($N10="",$L10&lt;&gt;"",$L10&lt;=$U$1),AND($M10&lt;&gt;"",Q10&lt;100,$M10&lt;=$U$1)),"遅延","")</f>
        <v/>
      </c>
      <c r="S10" s="33" t="n">
        <f aca="false">7*P10</f>
        <v>14</v>
      </c>
      <c r="T10" s="33" t="n">
        <f aca="false">SUM($V10:$AR10)</f>
        <v>7</v>
      </c>
      <c r="U10" s="34"/>
      <c r="V10" s="25"/>
      <c r="W10" s="26" t="n">
        <v>7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 customFormat="false" ht="18.75" hidden="false" customHeight="true" outlineLevel="0" collapsed="false">
      <c r="A11" s="18"/>
      <c r="B11" s="19" t="str">
        <f aca="false">IF(AND($D11&lt;&gt;"",$F11=""),"E"&amp;ROW(),$B10)</f>
        <v>E5</v>
      </c>
      <c r="C11" s="27" t="n">
        <f aca="false">IF(AND($D11&lt;&gt;"",$D11&lt;&gt;"○"),MAX($C$3:$C10)+1,$C10)</f>
        <v>1</v>
      </c>
      <c r="D11" s="28"/>
      <c r="E11" s="29" t="str">
        <f aca="true">IF(AND($F11&lt;&gt;"",$D10&lt;&gt;""),1,IF($F11&lt;&gt;"",MAX(INDIRECT($B11):$E10)+1,""))</f>
        <v/>
      </c>
      <c r="F11" s="30"/>
      <c r="G11" s="35" t="n">
        <v>2</v>
      </c>
      <c r="H11" s="35" t="s">
        <v>28</v>
      </c>
      <c r="I11" s="30"/>
      <c r="J11" s="30" t="s">
        <v>23</v>
      </c>
      <c r="K11" s="30"/>
      <c r="L11" s="31" t="n">
        <v>45001</v>
      </c>
      <c r="M11" s="31" t="n">
        <v>45001</v>
      </c>
      <c r="N11" s="31"/>
      <c r="O11" s="31"/>
      <c r="P11" s="30" t="n">
        <f aca="false">IF($L11&lt;&gt;"",NETWORKDAYS($L11,$M11,休日!$B$4:$B$306),"")</f>
        <v>1</v>
      </c>
      <c r="Q11" s="30"/>
      <c r="R11" s="32" t="str">
        <f aca="false">IF(OR(AND($N11="",$L11&lt;&gt;"",$L11&lt;=$U$1),AND($M11&lt;&gt;"",Q11&lt;100,$M11&lt;=$U$1)),"遅延","")</f>
        <v/>
      </c>
      <c r="S11" s="33" t="n">
        <f aca="false">7*P11</f>
        <v>7</v>
      </c>
      <c r="T11" s="33" t="n">
        <f aca="false">SUM($V11:$AR11)</f>
        <v>0</v>
      </c>
      <c r="U11" s="36" t="s">
        <v>29</v>
      </c>
      <c r="V11" s="25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 customFormat="false" ht="18.75" hidden="false" customHeight="true" outlineLevel="0" collapsed="false">
      <c r="A12" s="18"/>
      <c r="B12" s="19" t="str">
        <f aca="false">IF(AND($D12&lt;&gt;"",$F12=""),"E"&amp;ROW(),$B11)</f>
        <v>E5</v>
      </c>
      <c r="C12" s="27" t="n">
        <f aca="false">IF(AND($D12&lt;&gt;"",$D12&lt;&gt;"○"),MAX($C$3:$C11)+1,$C11)</f>
        <v>1</v>
      </c>
      <c r="D12" s="28"/>
      <c r="E12" s="29" t="str">
        <f aca="true">IF(AND($F12&lt;&gt;"",$D11&lt;&gt;""),1,IF($F12&lt;&gt;"",MAX(INDIRECT($B12):$E11)+1,""))</f>
        <v/>
      </c>
      <c r="F12" s="30"/>
      <c r="G12" s="35" t="n">
        <v>3</v>
      </c>
      <c r="H12" s="35" t="s">
        <v>30</v>
      </c>
      <c r="I12" s="30"/>
      <c r="J12" s="30" t="s">
        <v>23</v>
      </c>
      <c r="K12" s="30"/>
      <c r="L12" s="31" t="n">
        <v>45002</v>
      </c>
      <c r="M12" s="31" t="n">
        <v>45002</v>
      </c>
      <c r="N12" s="31"/>
      <c r="O12" s="31"/>
      <c r="P12" s="30" t="n">
        <f aca="false">IF($L12&lt;&gt;"",NETWORKDAYS($L12,$M12,休日!$B$4:$B$306),"")</f>
        <v>1</v>
      </c>
      <c r="Q12" s="30"/>
      <c r="R12" s="32" t="str">
        <f aca="false">IF(OR(AND($N12="",$L12&lt;&gt;"",$L12&lt;=$U$1),AND($M12&lt;&gt;"",Q12&lt;100,$M12&lt;=$U$1)),"遅延","")</f>
        <v/>
      </c>
      <c r="S12" s="33" t="n">
        <f aca="false">7*P12</f>
        <v>7</v>
      </c>
      <c r="T12" s="33" t="n">
        <f aca="false">SUM($V12:$AR12)</f>
        <v>0</v>
      </c>
      <c r="U12" s="36" t="s">
        <v>29</v>
      </c>
      <c r="V12" s="25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 customFormat="false" ht="18.75" hidden="false" customHeight="true" outlineLevel="0" collapsed="false">
      <c r="A13" s="18"/>
      <c r="B13" s="19" t="str">
        <f aca="false">IF(AND($D13&lt;&gt;"",$F13=""),"E"&amp;ROW(),$B12)</f>
        <v>E5</v>
      </c>
      <c r="C13" s="27" t="n">
        <f aca="false">IF(AND($D13&lt;&gt;"",$D13&lt;&gt;"○"),MAX($C$3:$C12)+1,$C12)</f>
        <v>1</v>
      </c>
      <c r="D13" s="28"/>
      <c r="E13" s="29" t="str">
        <f aca="true">IF(AND($F13&lt;&gt;"",$D12&lt;&gt;""),1,IF($F13&lt;&gt;"",MAX(INDIRECT($B13):$E12)+1,""))</f>
        <v/>
      </c>
      <c r="F13" s="30"/>
      <c r="G13" s="35" t="n">
        <v>4</v>
      </c>
      <c r="H13" s="35" t="s">
        <v>31</v>
      </c>
      <c r="I13" s="30"/>
      <c r="J13" s="30" t="s">
        <v>27</v>
      </c>
      <c r="K13" s="30"/>
      <c r="L13" s="31" t="n">
        <v>45001</v>
      </c>
      <c r="M13" s="31" t="n">
        <v>45002</v>
      </c>
      <c r="N13" s="31"/>
      <c r="O13" s="31"/>
      <c r="P13" s="30" t="n">
        <f aca="false">IF($L13&lt;&gt;"",NETWORKDAYS($L13,$M13,休日!$B$4:$B$306),"")</f>
        <v>2</v>
      </c>
      <c r="Q13" s="30"/>
      <c r="R13" s="32" t="str">
        <f aca="false">IF(OR(AND($N13="",$L13&lt;&gt;"",$L13&lt;=$U$1),AND($M13&lt;&gt;"",Q13&lt;100,$M13&lt;=$U$1)),"遅延","")</f>
        <v/>
      </c>
      <c r="S13" s="33" t="n">
        <f aca="false">7*P13</f>
        <v>14</v>
      </c>
      <c r="T13" s="33" t="n">
        <f aca="false">SUM($V13:$AR13)</f>
        <v>0</v>
      </c>
      <c r="U13" s="36" t="s">
        <v>29</v>
      </c>
      <c r="V13" s="25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customFormat="false" ht="18.75" hidden="false" customHeight="true" outlineLevel="0" collapsed="false">
      <c r="A14" s="18"/>
      <c r="B14" s="19"/>
      <c r="C14" s="27" t="n">
        <f aca="false">IF(AND($D14&lt;&gt;"",$D14&lt;&gt;"○"),MAX($C$3:$C13)+1,$C13)</f>
        <v>1</v>
      </c>
      <c r="D14" s="28"/>
      <c r="E14" s="29"/>
      <c r="F14" s="30"/>
      <c r="G14" s="30" t="n">
        <v>5</v>
      </c>
      <c r="H14" s="30" t="s">
        <v>32</v>
      </c>
      <c r="I14" s="30"/>
      <c r="J14" s="30" t="s">
        <v>27</v>
      </c>
      <c r="K14" s="30"/>
      <c r="L14" s="31" t="n">
        <v>44999</v>
      </c>
      <c r="M14" s="31" t="n">
        <v>45000</v>
      </c>
      <c r="N14" s="31"/>
      <c r="O14" s="31"/>
      <c r="P14" s="30"/>
      <c r="Q14" s="30"/>
      <c r="R14" s="32"/>
      <c r="S14" s="33"/>
      <c r="T14" s="33"/>
      <c r="U14" s="34"/>
      <c r="V14" s="25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 customFormat="false" ht="18.75" hidden="false" customHeight="true" outlineLevel="0" collapsed="false">
      <c r="A15" s="18"/>
      <c r="B15" s="19" t="str">
        <f aca="false">IF(AND($D15&lt;&gt;"",$F15=""),"E"&amp;ROW(),$B13)</f>
        <v>E5</v>
      </c>
      <c r="C15" s="27" t="n">
        <f aca="false">IF(AND($D15&lt;&gt;"",$D15&lt;&gt;"○"),MAX($C$3:$C14)+1,$C14)</f>
        <v>1</v>
      </c>
      <c r="D15" s="28"/>
      <c r="E15" s="29" t="n">
        <f aca="true">IF(AND($F15&lt;&gt;"",$D13&lt;&gt;""),1,IF($F15&lt;&gt;"",MAX(INDIRECT($B15):$E13)+1,""))</f>
        <v>3</v>
      </c>
      <c r="F15" s="30" t="s">
        <v>33</v>
      </c>
      <c r="G15" s="30" t="str">
        <f aca="false">IF($H15="","",IF($G13="",1,$G13+1))</f>
        <v/>
      </c>
      <c r="H15" s="30"/>
      <c r="I15" s="30"/>
      <c r="J15" s="30"/>
      <c r="K15" s="30"/>
      <c r="L15" s="31"/>
      <c r="M15" s="31"/>
      <c r="N15" s="31"/>
      <c r="O15" s="31"/>
      <c r="P15" s="30" t="str">
        <f aca="false">IF($L15&lt;&gt;"",NETWORKDAYS($L15,$M15,休日!$B$4:$B$306),"")</f>
        <v/>
      </c>
      <c r="Q15" s="30"/>
      <c r="R15" s="32" t="str">
        <f aca="false">IF(OR(AND($N15="",$L15&lt;&gt;"",$L15&lt;=$U$1),AND($M15&lt;&gt;"",Q15&lt;100,$M15&lt;=$U$1)),"遅延","")</f>
        <v/>
      </c>
      <c r="S15" s="33"/>
      <c r="T15" s="33" t="n">
        <f aca="false">SUM($V15:$AR15)</f>
        <v>0</v>
      </c>
      <c r="U15" s="34"/>
      <c r="V15" s="25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 customFormat="false" ht="18.75" hidden="false" customHeight="true" outlineLevel="0" collapsed="false">
      <c r="A16" s="18"/>
      <c r="B16" s="19"/>
      <c r="C16" s="27" t="n">
        <f aca="false">IF(AND($D16&lt;&gt;"",$D16&lt;&gt;"○"),MAX($C$3:$C15)+1,$C15)</f>
        <v>1</v>
      </c>
      <c r="D16" s="28"/>
      <c r="E16" s="29"/>
      <c r="F16" s="30"/>
      <c r="G16" s="30" t="n">
        <v>1</v>
      </c>
      <c r="H16" s="30" t="s">
        <v>34</v>
      </c>
      <c r="I16" s="30"/>
      <c r="J16" s="30" t="s">
        <v>35</v>
      </c>
      <c r="K16" s="30"/>
      <c r="L16" s="31" t="n">
        <v>44995</v>
      </c>
      <c r="M16" s="31" t="n">
        <v>44998</v>
      </c>
      <c r="N16" s="31" t="n">
        <v>44995</v>
      </c>
      <c r="O16" s="31"/>
      <c r="P16" s="30" t="n">
        <f aca="false">IF($L16&lt;&gt;"",NETWORKDAYS($L16,$M16,休日!$B$4:$B$306),"")</f>
        <v>2</v>
      </c>
      <c r="Q16" s="30" t="n">
        <v>50</v>
      </c>
      <c r="R16" s="32"/>
      <c r="S16" s="33" t="n">
        <f aca="false">7*P16</f>
        <v>14</v>
      </c>
      <c r="T16" s="33"/>
      <c r="U16" s="34"/>
      <c r="V16" s="25"/>
      <c r="W16" s="26" t="n">
        <v>7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 customFormat="false" ht="18.75" hidden="false" customHeight="true" outlineLevel="0" collapsed="false">
      <c r="A17" s="18"/>
      <c r="B17" s="19"/>
      <c r="C17" s="27" t="n">
        <f aca="false">IF(AND($D17&lt;&gt;"",$D17&lt;&gt;"○"),MAX($C$3:$C16)+1,$C16)</f>
        <v>1</v>
      </c>
      <c r="D17" s="28"/>
      <c r="E17" s="29"/>
      <c r="F17" s="30"/>
      <c r="G17" s="30" t="n">
        <v>2</v>
      </c>
      <c r="H17" s="30" t="s">
        <v>36</v>
      </c>
      <c r="I17" s="30"/>
      <c r="J17" s="30" t="s">
        <v>35</v>
      </c>
      <c r="K17" s="30"/>
      <c r="L17" s="31" t="n">
        <v>44999</v>
      </c>
      <c r="M17" s="31" t="n">
        <v>45000</v>
      </c>
      <c r="N17" s="31"/>
      <c r="O17" s="31"/>
      <c r="P17" s="30" t="n">
        <f aca="false">IF($L17&lt;&gt;"",NETWORKDAYS($L17,$M17,休日!$B$4:$B$306),"")</f>
        <v>2</v>
      </c>
      <c r="Q17" s="30"/>
      <c r="R17" s="32"/>
      <c r="S17" s="33" t="n">
        <f aca="false">7*P17</f>
        <v>14</v>
      </c>
      <c r="T17" s="33"/>
      <c r="U17" s="34"/>
      <c r="V17" s="25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 customFormat="false" ht="18.75" hidden="false" customHeight="true" outlineLevel="0" collapsed="false">
      <c r="A18" s="18"/>
      <c r="B18" s="19"/>
      <c r="C18" s="27" t="n">
        <f aca="false">IF(AND($D18&lt;&gt;"",$D18&lt;&gt;"○"),MAX($C$3:$C17)+1,$C17)</f>
        <v>1</v>
      </c>
      <c r="D18" s="28"/>
      <c r="E18" s="29"/>
      <c r="F18" s="30"/>
      <c r="G18" s="30" t="n">
        <v>3</v>
      </c>
      <c r="H18" s="30" t="s">
        <v>37</v>
      </c>
      <c r="I18" s="30"/>
      <c r="J18" s="30" t="s">
        <v>35</v>
      </c>
      <c r="K18" s="30"/>
      <c r="L18" s="31" t="n">
        <v>45000</v>
      </c>
      <c r="M18" s="31" t="n">
        <v>45001</v>
      </c>
      <c r="N18" s="31"/>
      <c r="O18" s="31"/>
      <c r="P18" s="30" t="n">
        <f aca="false">IF($L18&lt;&gt;"",NETWORKDAYS($L18,$M18,休日!$B$4:$B$306),"")</f>
        <v>2</v>
      </c>
      <c r="Q18" s="30"/>
      <c r="R18" s="32"/>
      <c r="S18" s="33" t="n">
        <f aca="false">7*P18</f>
        <v>14</v>
      </c>
      <c r="T18" s="33"/>
      <c r="U18" s="34"/>
      <c r="V18" s="25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 customFormat="false" ht="18.75" hidden="false" customHeight="true" outlineLevel="0" collapsed="false">
      <c r="A19" s="18"/>
      <c r="B19" s="19"/>
      <c r="C19" s="27" t="n">
        <f aca="false">IF(AND($D19&lt;&gt;"",$D19&lt;&gt;"○"),MAX($C$3:$C18)+1,$C18)</f>
        <v>1</v>
      </c>
      <c r="D19" s="28"/>
      <c r="E19" s="29"/>
      <c r="F19" s="30"/>
      <c r="G19" s="30" t="n">
        <v>4</v>
      </c>
      <c r="H19" s="30" t="s">
        <v>38</v>
      </c>
      <c r="I19" s="30"/>
      <c r="J19" s="30" t="s">
        <v>35</v>
      </c>
      <c r="K19" s="30"/>
      <c r="L19" s="31" t="n">
        <v>45001</v>
      </c>
      <c r="M19" s="31" t="n">
        <v>45002</v>
      </c>
      <c r="N19" s="31"/>
      <c r="O19" s="31"/>
      <c r="P19" s="30" t="n">
        <f aca="false">IF($L19&lt;&gt;"",NETWORKDAYS($L19,$M19,休日!$B$4:$B$306),"")</f>
        <v>2</v>
      </c>
      <c r="Q19" s="30"/>
      <c r="R19" s="32"/>
      <c r="S19" s="33" t="n">
        <f aca="false">7*P19</f>
        <v>14</v>
      </c>
      <c r="T19" s="33"/>
      <c r="U19" s="34" t="s">
        <v>39</v>
      </c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 customFormat="false" ht="18.75" hidden="false" customHeight="true" outlineLevel="0" collapsed="false">
      <c r="A20" s="18"/>
      <c r="B20" s="19" t="str">
        <f aca="false">IF(AND($D20&lt;&gt;"",$F20=""),"E"&amp;ROW(),$B15)</f>
        <v>E5</v>
      </c>
      <c r="C20" s="27" t="n">
        <f aca="false">IF(AND($D20&lt;&gt;"",$D20&lt;&gt;"○"),MAX($C$3:$C19)+1,$C19)</f>
        <v>1</v>
      </c>
      <c r="D20" s="28"/>
      <c r="E20" s="29" t="n">
        <f aca="true">IF(AND($F20&lt;&gt;"",$D15&lt;&gt;""),1,IF($F20&lt;&gt;"",MAX(INDIRECT($B20):$E15)+1,""))</f>
        <v>4</v>
      </c>
      <c r="F20" s="30" t="s">
        <v>40</v>
      </c>
      <c r="G20" s="30" t="str">
        <f aca="false">IF($H20="","",IF($G15="",1,$G15+1))</f>
        <v/>
      </c>
      <c r="H20" s="30"/>
      <c r="I20" s="30"/>
      <c r="J20" s="30"/>
      <c r="K20" s="30"/>
      <c r="L20" s="31"/>
      <c r="M20" s="31"/>
      <c r="N20" s="31"/>
      <c r="O20" s="31"/>
      <c r="P20" s="30" t="str">
        <f aca="false">IF($L20&lt;&gt;"",NETWORKDAYS($L20,$M20,休日!$B$4:$B$306),"")</f>
        <v/>
      </c>
      <c r="Q20" s="30"/>
      <c r="R20" s="32" t="str">
        <f aca="false">IF(OR(AND($N20="",$L20&lt;&gt;"",$L20&lt;=$U$1),AND($M20&lt;&gt;"",Q20&lt;100,$M20&lt;=$U$1)),"遅延","")</f>
        <v/>
      </c>
      <c r="S20" s="33"/>
      <c r="T20" s="33" t="n">
        <f aca="false">SUM($V20:$AR20)</f>
        <v>0</v>
      </c>
      <c r="U20" s="34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 customFormat="false" ht="18.75" hidden="false" customHeight="true" outlineLevel="0" collapsed="false">
      <c r="A21" s="18"/>
      <c r="B21" s="19"/>
      <c r="C21" s="27" t="n">
        <f aca="false">IF(AND($D21&lt;&gt;"",$D21&lt;&gt;"○"),MAX($C$3:$C20)+1,$C20)</f>
        <v>1</v>
      </c>
      <c r="D21" s="28"/>
      <c r="E21" s="29"/>
      <c r="F21" s="30"/>
      <c r="G21" s="30" t="n">
        <v>1</v>
      </c>
      <c r="H21" s="30" t="s">
        <v>41</v>
      </c>
      <c r="I21" s="30"/>
      <c r="J21" s="30" t="s">
        <v>42</v>
      </c>
      <c r="K21" s="30"/>
      <c r="L21" s="31" t="n">
        <v>44995</v>
      </c>
      <c r="M21" s="31" t="n">
        <v>44998</v>
      </c>
      <c r="N21" s="31" t="n">
        <v>44995</v>
      </c>
      <c r="O21" s="31"/>
      <c r="P21" s="30" t="n">
        <f aca="false">IF($L21&lt;&gt;"",NETWORKDAYS($L21,$M21,休日!$B$4:$B$306),"")</f>
        <v>2</v>
      </c>
      <c r="Q21" s="30" t="n">
        <v>50</v>
      </c>
      <c r="R21" s="32"/>
      <c r="S21" s="33" t="n">
        <f aca="false">7*P21</f>
        <v>14</v>
      </c>
      <c r="T21" s="33"/>
      <c r="U21" s="34"/>
      <c r="V21" s="25"/>
      <c r="W21" s="26" t="n">
        <v>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 customFormat="false" ht="18.75" hidden="false" customHeight="true" outlineLevel="0" collapsed="false">
      <c r="A22" s="18"/>
      <c r="B22" s="19"/>
      <c r="C22" s="27" t="n">
        <f aca="false">IF(AND($D22&lt;&gt;"",$D22&lt;&gt;"○"),MAX($C$3:$C21)+1,$C21)</f>
        <v>1</v>
      </c>
      <c r="D22" s="28"/>
      <c r="E22" s="29"/>
      <c r="F22" s="30"/>
      <c r="G22" s="30" t="n">
        <v>2</v>
      </c>
      <c r="H22" s="30" t="s">
        <v>43</v>
      </c>
      <c r="I22" s="30"/>
      <c r="J22" s="30" t="s">
        <v>42</v>
      </c>
      <c r="K22" s="30"/>
      <c r="L22" s="31" t="n">
        <v>44999</v>
      </c>
      <c r="M22" s="31" t="n">
        <v>45000</v>
      </c>
      <c r="N22" s="31"/>
      <c r="O22" s="31"/>
      <c r="P22" s="30" t="n">
        <f aca="false">IF($L22&lt;&gt;"",NETWORKDAYS($L22,$M22,休日!$B$4:$B$306),"")</f>
        <v>2</v>
      </c>
      <c r="Q22" s="30"/>
      <c r="R22" s="32"/>
      <c r="S22" s="33" t="n">
        <f aca="false">7*P22</f>
        <v>14</v>
      </c>
      <c r="T22" s="33"/>
      <c r="U22" s="34"/>
      <c r="V22" s="25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 customFormat="false" ht="18.75" hidden="false" customHeight="true" outlineLevel="0" collapsed="false">
      <c r="A23" s="18"/>
      <c r="B23" s="19"/>
      <c r="C23" s="27" t="n">
        <f aca="false">IF(AND($D23&lt;&gt;"",$D23&lt;&gt;"○"),MAX($C$3:$C22)+1,$C22)</f>
        <v>1</v>
      </c>
      <c r="D23" s="28"/>
      <c r="E23" s="29"/>
      <c r="F23" s="30"/>
      <c r="G23" s="30" t="n">
        <v>3</v>
      </c>
      <c r="H23" s="30" t="s">
        <v>44</v>
      </c>
      <c r="I23" s="30"/>
      <c r="J23" s="30" t="s">
        <v>42</v>
      </c>
      <c r="K23" s="30"/>
      <c r="L23" s="31" t="n">
        <v>45001</v>
      </c>
      <c r="M23" s="31" t="n">
        <v>45002</v>
      </c>
      <c r="N23" s="31"/>
      <c r="O23" s="31"/>
      <c r="P23" s="30" t="n">
        <f aca="false">IF($L23&lt;&gt;"",NETWORKDAYS($L23,$M23,休日!$B$4:$B$306),"")</f>
        <v>2</v>
      </c>
      <c r="Q23" s="30"/>
      <c r="R23" s="32"/>
      <c r="S23" s="33" t="n">
        <f aca="false">7*P23</f>
        <v>14</v>
      </c>
      <c r="T23" s="33"/>
      <c r="U23" s="34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 customFormat="false" ht="18.75" hidden="false" customHeight="true" outlineLevel="0" collapsed="false">
      <c r="A24" s="18"/>
      <c r="B24" s="19" t="str">
        <f aca="false">IF(AND($D24&lt;&gt;"",$F24=""),"E"&amp;ROW(),$B20)</f>
        <v>E5</v>
      </c>
      <c r="C24" s="27" t="n">
        <f aca="false">IF(AND($D24&lt;&gt;"",$D24&lt;&gt;"○"),MAX($C$3:$C23)+1,$C23)</f>
        <v>1</v>
      </c>
      <c r="D24" s="28"/>
      <c r="E24" s="29" t="n">
        <f aca="true">IF(AND($F24&lt;&gt;"",$D20&lt;&gt;""),1,IF($F24&lt;&gt;"",MAX(INDIRECT($B24):$E20)+1,""))</f>
        <v>5</v>
      </c>
      <c r="F24" s="30" t="s">
        <v>45</v>
      </c>
      <c r="G24" s="30" t="str">
        <f aca="false">IF($H24="","",IF($G20="",1,$G20+1))</f>
        <v/>
      </c>
      <c r="H24" s="30"/>
      <c r="I24" s="30"/>
      <c r="J24" s="30"/>
      <c r="K24" s="30"/>
      <c r="L24" s="31"/>
      <c r="M24" s="31"/>
      <c r="N24" s="31"/>
      <c r="O24" s="31"/>
      <c r="P24" s="30" t="str">
        <f aca="false">IF($L24&lt;&gt;"",NETWORKDAYS($L24,$M24,休日!$B$4:$B$306),"")</f>
        <v/>
      </c>
      <c r="Q24" s="30"/>
      <c r="R24" s="32" t="str">
        <f aca="false">IF(OR(AND($N24="",$L24&lt;&gt;"",$L24&lt;=$U$1),AND($M24&lt;&gt;"",Q24&lt;100,$M24&lt;=$U$1)),"遅延","")</f>
        <v/>
      </c>
      <c r="S24" s="33"/>
      <c r="T24" s="33" t="n">
        <f aca="false">SUM($V24:$AR24)</f>
        <v>0</v>
      </c>
      <c r="U24" s="34"/>
      <c r="V24" s="25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 customFormat="false" ht="18.75" hidden="false" customHeight="true" outlineLevel="0" collapsed="false">
      <c r="A25" s="18"/>
      <c r="B25" s="19"/>
      <c r="C25" s="27" t="n">
        <f aca="false">IF(AND($D25&lt;&gt;"",$D25&lt;&gt;"○"),MAX($C$3:$C24)+1,$C24)</f>
        <v>1</v>
      </c>
      <c r="D25" s="28"/>
      <c r="E25" s="29"/>
      <c r="F25" s="30"/>
      <c r="G25" s="30" t="n">
        <v>1</v>
      </c>
      <c r="H25" s="30" t="s">
        <v>46</v>
      </c>
      <c r="I25" s="30"/>
      <c r="J25" s="30" t="s">
        <v>47</v>
      </c>
      <c r="K25" s="30"/>
      <c r="L25" s="31" t="n">
        <v>44995</v>
      </c>
      <c r="M25" s="31" t="n">
        <v>44998</v>
      </c>
      <c r="N25" s="31" t="n">
        <v>44995</v>
      </c>
      <c r="O25" s="31"/>
      <c r="P25" s="30" t="n">
        <f aca="false">IF($L25&lt;&gt;"",NETWORKDAYS($L25,$M25,休日!$B$4:$B$306),"")</f>
        <v>2</v>
      </c>
      <c r="Q25" s="30" t="n">
        <v>50</v>
      </c>
      <c r="R25" s="32"/>
      <c r="S25" s="33" t="n">
        <f aca="false">7*P25</f>
        <v>14</v>
      </c>
      <c r="T25" s="33"/>
      <c r="U25" s="34"/>
      <c r="V25" s="25"/>
      <c r="W25" s="26" t="n">
        <v>7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 customFormat="false" ht="18.75" hidden="false" customHeight="true" outlineLevel="0" collapsed="false">
      <c r="A26" s="18"/>
      <c r="B26" s="19"/>
      <c r="C26" s="27" t="n">
        <f aca="false">IF(AND($D26&lt;&gt;"",$D26&lt;&gt;"○"),MAX($C$3:$C25)+1,$C25)</f>
        <v>1</v>
      </c>
      <c r="D26" s="28"/>
      <c r="E26" s="29"/>
      <c r="F26" s="30"/>
      <c r="G26" s="30" t="n">
        <v>2</v>
      </c>
      <c r="H26" s="30" t="s">
        <v>48</v>
      </c>
      <c r="I26" s="30"/>
      <c r="J26" s="30" t="s">
        <v>47</v>
      </c>
      <c r="K26" s="30"/>
      <c r="L26" s="31" t="n">
        <v>44999</v>
      </c>
      <c r="M26" s="31" t="n">
        <v>45000</v>
      </c>
      <c r="N26" s="31"/>
      <c r="O26" s="31"/>
      <c r="P26" s="30" t="n">
        <f aca="false">IF($L26&lt;&gt;"",NETWORKDAYS($L26,$M26,休日!$B$4:$B$306),"")</f>
        <v>2</v>
      </c>
      <c r="Q26" s="30"/>
      <c r="R26" s="32"/>
      <c r="S26" s="33" t="n">
        <f aca="false">7*P26</f>
        <v>14</v>
      </c>
      <c r="T26" s="33"/>
      <c r="U26" s="34"/>
      <c r="V26" s="2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 customFormat="false" ht="18.75" hidden="false" customHeight="true" outlineLevel="0" collapsed="false">
      <c r="A27" s="18"/>
      <c r="B27" s="19"/>
      <c r="C27" s="27" t="n">
        <f aca="false">IF(AND($D27&lt;&gt;"",$D27&lt;&gt;"○"),MAX($C$3:$C26)+1,$C26)</f>
        <v>1</v>
      </c>
      <c r="D27" s="28"/>
      <c r="E27" s="29"/>
      <c r="F27" s="30"/>
      <c r="G27" s="30" t="n">
        <v>3</v>
      </c>
      <c r="H27" s="30" t="s">
        <v>49</v>
      </c>
      <c r="I27" s="30"/>
      <c r="J27" s="30" t="s">
        <v>47</v>
      </c>
      <c r="K27" s="30"/>
      <c r="L27" s="31" t="n">
        <v>45000</v>
      </c>
      <c r="M27" s="31" t="n">
        <v>45001</v>
      </c>
      <c r="N27" s="31"/>
      <c r="O27" s="31"/>
      <c r="P27" s="30" t="n">
        <f aca="false">IF($L27&lt;&gt;"",NETWORKDAYS($L27,$M27,休日!$B$4:$B$306),"")</f>
        <v>2</v>
      </c>
      <c r="Q27" s="30"/>
      <c r="R27" s="32"/>
      <c r="S27" s="33" t="n">
        <f aca="false">7*P27</f>
        <v>14</v>
      </c>
      <c r="T27" s="33"/>
      <c r="U27" s="34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 customFormat="false" ht="18.75" hidden="false" customHeight="true" outlineLevel="0" collapsed="false">
      <c r="A28" s="18"/>
      <c r="B28" s="19"/>
      <c r="C28" s="27" t="n">
        <f aca="false">IF(AND($D28&lt;&gt;"",$D28&lt;&gt;"○"),MAX($C$3:$C27)+1,$C27)</f>
        <v>1</v>
      </c>
      <c r="D28" s="28"/>
      <c r="E28" s="29"/>
      <c r="F28" s="30"/>
      <c r="G28" s="30" t="n">
        <v>4</v>
      </c>
      <c r="H28" s="30" t="s">
        <v>50</v>
      </c>
      <c r="I28" s="30"/>
      <c r="J28" s="30" t="s">
        <v>47</v>
      </c>
      <c r="K28" s="30"/>
      <c r="L28" s="31" t="n">
        <v>45001</v>
      </c>
      <c r="M28" s="31" t="n">
        <v>45002</v>
      </c>
      <c r="N28" s="31"/>
      <c r="O28" s="31"/>
      <c r="P28" s="30" t="n">
        <f aca="false">IF($L28&lt;&gt;"",NETWORKDAYS($L28,$M28,休日!$B$4:$B$306),"")</f>
        <v>2</v>
      </c>
      <c r="Q28" s="30"/>
      <c r="R28" s="32"/>
      <c r="S28" s="33" t="n">
        <f aca="false">7*P28</f>
        <v>14</v>
      </c>
      <c r="T28" s="33"/>
      <c r="U28" s="34"/>
      <c r="V28" s="25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 customFormat="false" ht="18.75" hidden="false" customHeight="true" outlineLevel="0" collapsed="false">
      <c r="A29" s="18"/>
      <c r="B29" s="19" t="str">
        <f aca="false">IF(AND($D29&lt;&gt;"",$F29=""),"E"&amp;ROW(),$B24)</f>
        <v>E5</v>
      </c>
      <c r="C29" s="27" t="n">
        <f aca="false">IF(AND($D29&lt;&gt;"",$D29&lt;&gt;"○"),MAX($C$3:$C28)+1,$C28)</f>
        <v>1</v>
      </c>
      <c r="D29" s="28"/>
      <c r="E29" s="29"/>
      <c r="F29" s="30"/>
      <c r="G29" s="30" t="str">
        <f aca="false">IF($H29="","",IF($G24="",1,$G24+1))</f>
        <v/>
      </c>
      <c r="H29" s="30"/>
      <c r="I29" s="30"/>
      <c r="J29" s="30"/>
      <c r="K29" s="30"/>
      <c r="L29" s="31"/>
      <c r="M29" s="31"/>
      <c r="N29" s="31"/>
      <c r="O29" s="31"/>
      <c r="P29" s="30" t="str">
        <f aca="false">IF($L29&lt;&gt;"",NETWORKDAYS($L29,$M29,休日!$B$4:$B$306),"")</f>
        <v/>
      </c>
      <c r="Q29" s="30"/>
      <c r="R29" s="32" t="str">
        <f aca="false">IF(OR(AND($N29="",$L29&lt;&gt;"",$L29&lt;=$U$1),AND($M29&lt;&gt;"",Q29&lt;100,$M29&lt;=$U$1)),"遅延","")</f>
        <v/>
      </c>
      <c r="S29" s="33"/>
      <c r="T29" s="33" t="n">
        <f aca="false">SUM($V29:$AR29)</f>
        <v>0</v>
      </c>
      <c r="U29" s="34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customFormat="false" ht="18.75" hidden="false" customHeight="true" outlineLevel="0" collapsed="false">
      <c r="A30" s="18"/>
      <c r="B30" s="19" t="str">
        <f aca="false">IF(AND($D30&lt;&gt;"",$F30=""),"E"&amp;ROW(),$B29)</f>
        <v>E30</v>
      </c>
      <c r="C30" s="20" t="n">
        <f aca="false">IF(AND($D30&lt;&gt;"",$D30&lt;&gt;"○"),MAX($C$3:$C29)+1,$C29)</f>
        <v>2</v>
      </c>
      <c r="D30" s="21" t="s">
        <v>51</v>
      </c>
      <c r="E30" s="37" t="str">
        <f aca="true">IF(AND($F30&lt;&gt;"",$D29&lt;&gt;""),1,IF($F30&lt;&gt;"",MAX(INDIRECT($B30):$E29)+1,""))</f>
        <v/>
      </c>
      <c r="F30" s="21"/>
      <c r="G30" s="22" t="str">
        <f aca="false">IF($H30="","",IF($G29="",1,$G29+1))</f>
        <v/>
      </c>
      <c r="H30" s="21"/>
      <c r="I30" s="21"/>
      <c r="J30" s="21"/>
      <c r="K30" s="21"/>
      <c r="L30" s="23"/>
      <c r="M30" s="23"/>
      <c r="N30" s="23"/>
      <c r="O30" s="23"/>
      <c r="P30" s="21" t="str">
        <f aca="false">IF($L30&lt;&gt;"",NETWORKDAYS($L30,$M30,休日!$B$4:$B$306),"")</f>
        <v/>
      </c>
      <c r="Q30" s="21"/>
      <c r="R30" s="21" t="str">
        <f aca="false">IF(OR(AND($N30="",$L30&lt;&gt;"",$L30&lt;=$U$1),AND($M30&lt;&gt;"",Q30&lt;100,$M30&lt;=$U$1)),"遅延","")</f>
        <v/>
      </c>
      <c r="S30" s="21"/>
      <c r="T30" s="21" t="n">
        <f aca="false">SUM($V30:$AR30)</f>
        <v>0</v>
      </c>
      <c r="U30" s="24"/>
      <c r="V30" s="25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 customFormat="false" ht="18.75" hidden="false" customHeight="true" outlineLevel="0" collapsed="false">
      <c r="A31" s="18"/>
      <c r="B31" s="19" t="str">
        <f aca="false">IF(AND($D31&lt;&gt;"",$F31=""),"E"&amp;ROW(),$B30)</f>
        <v>E30</v>
      </c>
      <c r="C31" s="27" t="n">
        <f aca="false">IF(AND($D31&lt;&gt;"",$D31&lt;&gt;"○"),MAX($C$3:$C30)+1,$C30)</f>
        <v>2</v>
      </c>
      <c r="D31" s="28"/>
      <c r="E31" s="29" t="n">
        <f aca="true">IF(AND($F31&lt;&gt;"",$D30&lt;&gt;""),1,IF($F31&lt;&gt;"",MAX(INDIRECT($B31):$E30)+1,""))</f>
        <v>1</v>
      </c>
      <c r="F31" s="30" t="s">
        <v>21</v>
      </c>
      <c r="G31" s="30" t="str">
        <f aca="false">IF($H31="","",IF($G30="",1,$G30+1))</f>
        <v/>
      </c>
      <c r="H31" s="30"/>
      <c r="I31" s="30"/>
      <c r="J31" s="30"/>
      <c r="K31" s="30"/>
      <c r="L31" s="31"/>
      <c r="M31" s="31"/>
      <c r="N31" s="31"/>
      <c r="O31" s="31"/>
      <c r="P31" s="30" t="str">
        <f aca="false">IF($L31&lt;&gt;"",NETWORKDAYS($L31,$M31,休日!$B$4:$B$306),"")</f>
        <v/>
      </c>
      <c r="Q31" s="30"/>
      <c r="R31" s="32" t="str">
        <f aca="false">IF(OR(AND($N31="",$L31&lt;&gt;"",$L31&lt;=$U$1),AND($M31&lt;&gt;"",Q31&lt;100,$M31&lt;=$U$1)),"遅延","")</f>
        <v/>
      </c>
      <c r="S31" s="33"/>
      <c r="T31" s="33" t="n">
        <f aca="false">SUM($V31:$AR31)</f>
        <v>0</v>
      </c>
      <c r="U31" s="34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 customFormat="false" ht="18.75" hidden="false" customHeight="true" outlineLevel="0" collapsed="false">
      <c r="A32" s="18"/>
      <c r="B32" s="19"/>
      <c r="C32" s="27" t="n">
        <f aca="false">IF(AND($D32&lt;&gt;"",$D32&lt;&gt;"○"),MAX($C$3:$C31)+1,$C31)</f>
        <v>2</v>
      </c>
      <c r="D32" s="28"/>
      <c r="E32" s="29"/>
      <c r="F32" s="30"/>
      <c r="G32" s="30" t="n">
        <v>1</v>
      </c>
      <c r="H32" s="30" t="s">
        <v>52</v>
      </c>
      <c r="I32" s="30"/>
      <c r="J32" s="30" t="s">
        <v>23</v>
      </c>
      <c r="K32" s="30"/>
      <c r="L32" s="31" t="n">
        <v>45005</v>
      </c>
      <c r="M32" s="31" t="n">
        <v>45007</v>
      </c>
      <c r="N32" s="31"/>
      <c r="O32" s="31"/>
      <c r="P32" s="30" t="n">
        <f aca="false">IF($L32&lt;&gt;"",NETWORKDAYS($L32,$M32,休日!$B$4:$B$306),"")</f>
        <v>2</v>
      </c>
      <c r="Q32" s="30"/>
      <c r="R32" s="32"/>
      <c r="S32" s="33" t="n">
        <f aca="false">7*P32</f>
        <v>14</v>
      </c>
      <c r="T32" s="33"/>
      <c r="U32" s="34"/>
      <c r="V32" s="25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 customFormat="false" ht="18.75" hidden="false" customHeight="true" outlineLevel="0" collapsed="false">
      <c r="A33" s="18"/>
      <c r="B33" s="19"/>
      <c r="C33" s="27" t="n">
        <f aca="false">IF(AND($D33&lt;&gt;"",$D33&lt;&gt;"○"),MAX($C$3:$C32)+1,$C32)</f>
        <v>2</v>
      </c>
      <c r="D33" s="28"/>
      <c r="E33" s="29"/>
      <c r="F33" s="30"/>
      <c r="G33" s="30" t="n">
        <v>2</v>
      </c>
      <c r="H33" s="30" t="s">
        <v>53</v>
      </c>
      <c r="I33" s="30"/>
      <c r="J33" s="30" t="s">
        <v>27</v>
      </c>
      <c r="K33" s="30"/>
      <c r="L33" s="31" t="n">
        <v>45008</v>
      </c>
      <c r="M33" s="31" t="n">
        <v>45008</v>
      </c>
      <c r="N33" s="31"/>
      <c r="O33" s="31"/>
      <c r="P33" s="30" t="n">
        <f aca="false">IF($L33&lt;&gt;"",NETWORKDAYS($L33,$M33,休日!$B$4:$B$306),"")</f>
        <v>1</v>
      </c>
      <c r="Q33" s="30"/>
      <c r="R33" s="32"/>
      <c r="S33" s="33" t="n">
        <f aca="false">7*P33</f>
        <v>7</v>
      </c>
      <c r="T33" s="33"/>
      <c r="U33" s="34"/>
      <c r="V33" s="25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 customFormat="false" ht="18.75" hidden="false" customHeight="true" outlineLevel="0" collapsed="false">
      <c r="A34" s="18"/>
      <c r="B34" s="19"/>
      <c r="C34" s="27" t="n">
        <f aca="false">IF(AND($D34&lt;&gt;"",$D34&lt;&gt;"○"),MAX($C$3:$C33)+1,$C33)</f>
        <v>2</v>
      </c>
      <c r="D34" s="28"/>
      <c r="E34" s="29"/>
      <c r="F34" s="30"/>
      <c r="G34" s="30" t="n">
        <v>3</v>
      </c>
      <c r="H34" s="30" t="s">
        <v>54</v>
      </c>
      <c r="I34" s="30"/>
      <c r="J34" s="30" t="s">
        <v>23</v>
      </c>
      <c r="K34" s="30"/>
      <c r="L34" s="31" t="n">
        <v>45008</v>
      </c>
      <c r="M34" s="31" t="n">
        <v>45008</v>
      </c>
      <c r="N34" s="31"/>
      <c r="O34" s="31"/>
      <c r="P34" s="30" t="n">
        <f aca="false">IF($L34&lt;&gt;"",NETWORKDAYS($L34,$M34,休日!$B$4:$B$306),"")</f>
        <v>1</v>
      </c>
      <c r="Q34" s="30"/>
      <c r="R34" s="32"/>
      <c r="S34" s="33" t="n">
        <f aca="false">7*P34</f>
        <v>7</v>
      </c>
      <c r="T34" s="33"/>
      <c r="U34" s="34"/>
      <c r="V34" s="25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 customFormat="false" ht="18.75" hidden="false" customHeight="true" outlineLevel="0" collapsed="false">
      <c r="A35" s="18"/>
      <c r="B35" s="19"/>
      <c r="C35" s="27" t="n">
        <f aca="false">IF(AND($D35&lt;&gt;"",$D35&lt;&gt;"○"),MAX($C$3:$C34)+1,$C34)</f>
        <v>2</v>
      </c>
      <c r="D35" s="28"/>
      <c r="E35" s="29"/>
      <c r="F35" s="30"/>
      <c r="G35" s="30" t="n">
        <v>4</v>
      </c>
      <c r="H35" s="30" t="s">
        <v>55</v>
      </c>
      <c r="I35" s="30"/>
      <c r="J35" s="30" t="s">
        <v>27</v>
      </c>
      <c r="K35" s="30"/>
      <c r="L35" s="31" t="n">
        <v>45009</v>
      </c>
      <c r="M35" s="31" t="n">
        <v>45009</v>
      </c>
      <c r="N35" s="31"/>
      <c r="O35" s="31"/>
      <c r="P35" s="30" t="n">
        <f aca="false">IF($L35&lt;&gt;"",NETWORKDAYS($L35,$M35,休日!$B$4:$B$306),"")</f>
        <v>1</v>
      </c>
      <c r="Q35" s="30"/>
      <c r="R35" s="32"/>
      <c r="S35" s="33" t="n">
        <f aca="false">7*P35</f>
        <v>7</v>
      </c>
      <c r="T35" s="33"/>
      <c r="U35" s="34"/>
      <c r="V35" s="25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customFormat="false" ht="18.75" hidden="false" customHeight="true" outlineLevel="0" collapsed="false">
      <c r="A36" s="18"/>
      <c r="B36" s="19"/>
      <c r="C36" s="27" t="n">
        <f aca="false">IF(AND($D36&lt;&gt;"",$D36&lt;&gt;"○"),MAX($C$3:$C35)+1,$C35)</f>
        <v>2</v>
      </c>
      <c r="D36" s="28"/>
      <c r="E36" s="29"/>
      <c r="F36" s="30"/>
      <c r="G36" s="30" t="n">
        <v>5</v>
      </c>
      <c r="H36" s="30" t="s">
        <v>56</v>
      </c>
      <c r="I36" s="30"/>
      <c r="J36" s="30" t="s">
        <v>27</v>
      </c>
      <c r="K36" s="30"/>
      <c r="L36" s="31" t="n">
        <v>45005</v>
      </c>
      <c r="M36" s="31" t="n">
        <v>45009</v>
      </c>
      <c r="N36" s="31"/>
      <c r="O36" s="31"/>
      <c r="P36" s="30" t="n">
        <f aca="false">IF($L36&lt;&gt;"",NETWORKDAYS($L36,$M36,休日!$B$4:$B$306),"")</f>
        <v>4</v>
      </c>
      <c r="Q36" s="30"/>
      <c r="R36" s="32"/>
      <c r="S36" s="33" t="n">
        <f aca="false">7*P36</f>
        <v>28</v>
      </c>
      <c r="T36" s="33"/>
      <c r="U36" s="34"/>
      <c r="V36" s="25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 customFormat="false" ht="18.75" hidden="false" customHeight="true" outlineLevel="0" collapsed="false">
      <c r="A37" s="18"/>
      <c r="B37" s="19" t="str">
        <f aca="false">IF(AND($D37&lt;&gt;"",$F37=""),"E"&amp;ROW(),$B31)</f>
        <v>E30</v>
      </c>
      <c r="C37" s="27" t="n">
        <f aca="false">IF(AND($D37&lt;&gt;"",$D37&lt;&gt;"○"),MAX($C$3:$C36)+1,$C36)</f>
        <v>2</v>
      </c>
      <c r="D37" s="28"/>
      <c r="E37" s="29" t="n">
        <f aca="true">IF(AND($F37&lt;&gt;"",$D31&lt;&gt;""),1,IF($F37&lt;&gt;"",MAX(INDIRECT($B37):$E31)+1,""))</f>
        <v>2</v>
      </c>
      <c r="F37" s="30" t="s">
        <v>25</v>
      </c>
      <c r="G37" s="30" t="str">
        <f aca="false">IF($H37="","",IF($G31="",1,$G31+1))</f>
        <v/>
      </c>
      <c r="H37" s="30"/>
      <c r="I37" s="30"/>
      <c r="J37" s="30"/>
      <c r="K37" s="30"/>
      <c r="L37" s="31"/>
      <c r="M37" s="31"/>
      <c r="N37" s="31"/>
      <c r="O37" s="31"/>
      <c r="P37" s="30" t="str">
        <f aca="false">IF($L37&lt;&gt;"",NETWORKDAYS($L37,$M37,休日!$B$4:$B$306),"")</f>
        <v/>
      </c>
      <c r="Q37" s="30"/>
      <c r="R37" s="32" t="str">
        <f aca="false">IF(OR(AND($N37="",$L37&lt;&gt;"",$L37&lt;=$U$1),AND($M37&lt;&gt;"",Q37&lt;100,$M37&lt;=$U$1)),"遅延","")</f>
        <v/>
      </c>
      <c r="S37" s="33"/>
      <c r="T37" s="33" t="n">
        <f aca="false">SUM($V37:$AR37)</f>
        <v>0</v>
      </c>
      <c r="U37" s="34"/>
      <c r="V37" s="25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 customFormat="false" ht="18.75" hidden="false" customHeight="true" outlineLevel="0" collapsed="false">
      <c r="A38" s="18"/>
      <c r="B38" s="19"/>
      <c r="C38" s="27" t="n">
        <f aca="false">IF(AND($D38&lt;&gt;"",$D38&lt;&gt;"○"),MAX($C$3:$C37)+1,$C37)</f>
        <v>2</v>
      </c>
      <c r="D38" s="28"/>
      <c r="E38" s="29"/>
      <c r="F38" s="30"/>
      <c r="G38" s="30" t="n">
        <v>1</v>
      </c>
      <c r="H38" s="30" t="s">
        <v>52</v>
      </c>
      <c r="I38" s="30"/>
      <c r="J38" s="30" t="s">
        <v>27</v>
      </c>
      <c r="K38" s="30"/>
      <c r="L38" s="31" t="n">
        <v>45005</v>
      </c>
      <c r="M38" s="31" t="n">
        <v>45007</v>
      </c>
      <c r="N38" s="31"/>
      <c r="O38" s="31"/>
      <c r="P38" s="30" t="n">
        <f aca="false">IF($L38&lt;&gt;"",NETWORKDAYS($L38,$M38,休日!$B$4:$B$306),"")</f>
        <v>2</v>
      </c>
      <c r="Q38" s="30"/>
      <c r="R38" s="32"/>
      <c r="S38" s="33" t="n">
        <f aca="false">7*P38</f>
        <v>14</v>
      </c>
      <c r="T38" s="33"/>
      <c r="U38" s="34"/>
      <c r="V38" s="25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customFormat="false" ht="18.75" hidden="false" customHeight="true" outlineLevel="0" collapsed="false">
      <c r="A39" s="18"/>
      <c r="B39" s="19"/>
      <c r="C39" s="27" t="n">
        <f aca="false">IF(AND($D39&lt;&gt;"",$D39&lt;&gt;"○"),MAX($C$3:$C38)+1,$C38)</f>
        <v>2</v>
      </c>
      <c r="D39" s="28"/>
      <c r="E39" s="29"/>
      <c r="F39" s="30"/>
      <c r="G39" s="30" t="n">
        <v>2</v>
      </c>
      <c r="H39" s="30" t="s">
        <v>53</v>
      </c>
      <c r="I39" s="30"/>
      <c r="J39" s="30" t="s">
        <v>35</v>
      </c>
      <c r="K39" s="30"/>
      <c r="L39" s="31" t="n">
        <v>45008</v>
      </c>
      <c r="M39" s="31" t="n">
        <v>45008</v>
      </c>
      <c r="N39" s="31"/>
      <c r="O39" s="31"/>
      <c r="P39" s="30" t="n">
        <f aca="false">IF($L39&lt;&gt;"",NETWORKDAYS($L39,$M39,休日!$B$4:$B$306),"")</f>
        <v>1</v>
      </c>
      <c r="Q39" s="30"/>
      <c r="R39" s="32"/>
      <c r="S39" s="33" t="n">
        <f aca="false">7*P39</f>
        <v>7</v>
      </c>
      <c r="T39" s="33"/>
      <c r="U39" s="34"/>
      <c r="V39" s="25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customFormat="false" ht="18.75" hidden="false" customHeight="true" outlineLevel="0" collapsed="false">
      <c r="A40" s="18"/>
      <c r="B40" s="19"/>
      <c r="C40" s="27" t="n">
        <f aca="false">IF(AND($D40&lt;&gt;"",$D40&lt;&gt;"○"),MAX($C$3:$C39)+1,$C39)</f>
        <v>2</v>
      </c>
      <c r="D40" s="28"/>
      <c r="E40" s="29"/>
      <c r="F40" s="30"/>
      <c r="G40" s="30" t="n">
        <v>3</v>
      </c>
      <c r="H40" s="30" t="s">
        <v>54</v>
      </c>
      <c r="I40" s="30"/>
      <c r="J40" s="30" t="s">
        <v>27</v>
      </c>
      <c r="K40" s="30"/>
      <c r="L40" s="31" t="n">
        <v>45008</v>
      </c>
      <c r="M40" s="31" t="n">
        <v>45008</v>
      </c>
      <c r="N40" s="31"/>
      <c r="O40" s="31"/>
      <c r="P40" s="30" t="n">
        <f aca="false">IF($L40&lt;&gt;"",NETWORKDAYS($L40,$M40,休日!$B$4:$B$306),"")</f>
        <v>1</v>
      </c>
      <c r="Q40" s="30"/>
      <c r="R40" s="32"/>
      <c r="S40" s="33" t="n">
        <f aca="false">7*P40</f>
        <v>7</v>
      </c>
      <c r="T40" s="33"/>
      <c r="U40" s="34"/>
      <c r="V40" s="25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customFormat="false" ht="18.75" hidden="false" customHeight="true" outlineLevel="0" collapsed="false">
      <c r="A41" s="18"/>
      <c r="B41" s="19"/>
      <c r="C41" s="27" t="n">
        <f aca="false">IF(AND($D41&lt;&gt;"",$D41&lt;&gt;"○"),MAX($C$3:$C40)+1,$C40)</f>
        <v>2</v>
      </c>
      <c r="D41" s="28"/>
      <c r="E41" s="29"/>
      <c r="F41" s="30"/>
      <c r="G41" s="30" t="n">
        <v>4</v>
      </c>
      <c r="H41" s="30" t="s">
        <v>55</v>
      </c>
      <c r="I41" s="30"/>
      <c r="J41" s="30" t="s">
        <v>35</v>
      </c>
      <c r="K41" s="30"/>
      <c r="L41" s="31" t="n">
        <v>45009</v>
      </c>
      <c r="M41" s="31" t="n">
        <v>45009</v>
      </c>
      <c r="N41" s="31"/>
      <c r="O41" s="31"/>
      <c r="P41" s="30" t="n">
        <f aca="false">IF($L41&lt;&gt;"",NETWORKDAYS($L41,$M41,休日!$B$4:$B$306),"")</f>
        <v>1</v>
      </c>
      <c r="Q41" s="30"/>
      <c r="R41" s="32"/>
      <c r="S41" s="33" t="n">
        <f aca="false">7*P41</f>
        <v>7</v>
      </c>
      <c r="T41" s="33"/>
      <c r="U41" s="34"/>
      <c r="V41" s="25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customFormat="false" ht="18.75" hidden="false" customHeight="true" outlineLevel="0" collapsed="false">
      <c r="A42" s="18"/>
      <c r="B42" s="19"/>
      <c r="C42" s="27" t="n">
        <f aca="false">IF(AND($D42&lt;&gt;"",$D42&lt;&gt;"○"),MAX($C$3:$C41)+1,$C41)</f>
        <v>2</v>
      </c>
      <c r="D42" s="28"/>
      <c r="E42" s="29"/>
      <c r="F42" s="30"/>
      <c r="G42" s="30" t="n">
        <v>5</v>
      </c>
      <c r="H42" s="30" t="s">
        <v>56</v>
      </c>
      <c r="I42" s="30"/>
      <c r="J42" s="30" t="s">
        <v>35</v>
      </c>
      <c r="K42" s="30"/>
      <c r="L42" s="31" t="n">
        <v>45005</v>
      </c>
      <c r="M42" s="31" t="n">
        <v>45009</v>
      </c>
      <c r="N42" s="31"/>
      <c r="O42" s="31"/>
      <c r="P42" s="30" t="n">
        <f aca="false">IF($L42&lt;&gt;"",NETWORKDAYS($L42,$M42,休日!$B$4:$B$306),"")</f>
        <v>4</v>
      </c>
      <c r="Q42" s="30"/>
      <c r="R42" s="32"/>
      <c r="S42" s="33" t="n">
        <f aca="false">7*P42</f>
        <v>28</v>
      </c>
      <c r="T42" s="33"/>
      <c r="U42" s="34"/>
      <c r="V42" s="25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customFormat="false" ht="18.75" hidden="false" customHeight="true" outlineLevel="0" collapsed="false">
      <c r="A43" s="18"/>
      <c r="B43" s="19" t="str">
        <f aca="false">IF(AND($D43&lt;&gt;"",$F43=""),"E"&amp;ROW(),$B37)</f>
        <v>E30</v>
      </c>
      <c r="C43" s="27" t="n">
        <f aca="false">IF(AND($D43&lt;&gt;"",$D43&lt;&gt;"○"),MAX($C$3:$C42)+1,$C42)</f>
        <v>2</v>
      </c>
      <c r="D43" s="28"/>
      <c r="E43" s="29" t="n">
        <f aca="true">IF(AND($F43&lt;&gt;"",$D37&lt;&gt;""),1,IF($F43&lt;&gt;"",MAX(INDIRECT($B43):$E37)+1,""))</f>
        <v>3</v>
      </c>
      <c r="F43" s="30" t="s">
        <v>33</v>
      </c>
      <c r="G43" s="30" t="str">
        <f aca="false">IF($H43="","",IF($G37="",1,$G37+1))</f>
        <v/>
      </c>
      <c r="H43" s="30"/>
      <c r="I43" s="30"/>
      <c r="J43" s="30"/>
      <c r="K43" s="30"/>
      <c r="L43" s="31"/>
      <c r="M43" s="31"/>
      <c r="N43" s="31"/>
      <c r="O43" s="31"/>
      <c r="P43" s="30" t="str">
        <f aca="false">IF($L43&lt;&gt;"",NETWORKDAYS($L43,$M43,休日!$B$4:$B$306),"")</f>
        <v/>
      </c>
      <c r="Q43" s="30"/>
      <c r="R43" s="32" t="str">
        <f aca="false">IF(OR(AND($N43="",$L43&lt;&gt;"",$L43&lt;=$U$1),AND($M43&lt;&gt;"",Q43&lt;100,$M43&lt;=$U$1)),"遅延","")</f>
        <v/>
      </c>
      <c r="S43" s="33"/>
      <c r="T43" s="33" t="n">
        <f aca="false">SUM($V43:$AR43)</f>
        <v>0</v>
      </c>
      <c r="U43" s="34"/>
      <c r="V43" s="25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customFormat="false" ht="18.75" hidden="false" customHeight="true" outlineLevel="0" collapsed="false">
      <c r="A44" s="18"/>
      <c r="B44" s="19" t="str">
        <f aca="false">IF(AND($D44&lt;&gt;"",$F44=""),"E"&amp;ROW(),$B43)</f>
        <v>E30</v>
      </c>
      <c r="C44" s="27" t="n">
        <f aca="false">IF(AND($D44&lt;&gt;"",$D44&lt;&gt;"○"),MAX($C$3:$C43)+1,$C43)</f>
        <v>2</v>
      </c>
      <c r="D44" s="28"/>
      <c r="E44" s="29" t="str">
        <f aca="true">IF(AND($F44&lt;&gt;"",$D43&lt;&gt;""),1,IF($F44&lt;&gt;"",MAX(INDIRECT($B44):$E43)+1,""))</f>
        <v/>
      </c>
      <c r="F44" s="30"/>
      <c r="G44" s="30" t="n">
        <v>1</v>
      </c>
      <c r="H44" s="30" t="s">
        <v>52</v>
      </c>
      <c r="I44" s="30"/>
      <c r="J44" s="30" t="s">
        <v>35</v>
      </c>
      <c r="K44" s="30"/>
      <c r="L44" s="31" t="n">
        <v>45005</v>
      </c>
      <c r="M44" s="31" t="n">
        <v>45007</v>
      </c>
      <c r="N44" s="31"/>
      <c r="O44" s="31"/>
      <c r="P44" s="30" t="n">
        <f aca="false">IF($L44&lt;&gt;"",NETWORKDAYS($L44,$M44,休日!$B$4:$B$306),"")</f>
        <v>2</v>
      </c>
      <c r="Q44" s="30"/>
      <c r="R44" s="32" t="str">
        <f aca="false">IF(OR(AND($N44="",$L44&lt;&gt;"",$L44&lt;=$U$1),AND($M44&lt;&gt;"",Q44&lt;100,$M44&lt;=$U$1)),"遅延","")</f>
        <v/>
      </c>
      <c r="S44" s="33" t="n">
        <f aca="false">7*P44</f>
        <v>14</v>
      </c>
      <c r="T44" s="33" t="n">
        <f aca="false">SUM($V44:$AR44)</f>
        <v>0</v>
      </c>
      <c r="U44" s="34"/>
      <c r="V44" s="25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customFormat="false" ht="18.75" hidden="false" customHeight="true" outlineLevel="0" collapsed="false">
      <c r="A45" s="18"/>
      <c r="B45" s="19" t="str">
        <f aca="false">IF(AND($D45&lt;&gt;"",$F45=""),"E"&amp;ROW(),$B44)</f>
        <v>E30</v>
      </c>
      <c r="C45" s="27" t="n">
        <f aca="false">IF(AND($D45&lt;&gt;"",$D45&lt;&gt;"○"),MAX($C$3:$C44)+1,$C44)</f>
        <v>2</v>
      </c>
      <c r="D45" s="28"/>
      <c r="E45" s="29" t="str">
        <f aca="true">IF(AND($F45&lt;&gt;"",$D44&lt;&gt;""),1,IF($F45&lt;&gt;"",MAX(INDIRECT($B45):$E44)+1,""))</f>
        <v/>
      </c>
      <c r="F45" s="30"/>
      <c r="G45" s="30" t="n">
        <v>2</v>
      </c>
      <c r="H45" s="30" t="s">
        <v>53</v>
      </c>
      <c r="I45" s="30"/>
      <c r="J45" s="30" t="s">
        <v>42</v>
      </c>
      <c r="K45" s="30"/>
      <c r="L45" s="31" t="n">
        <v>45008</v>
      </c>
      <c r="M45" s="31" t="n">
        <v>45008</v>
      </c>
      <c r="N45" s="31"/>
      <c r="O45" s="31"/>
      <c r="P45" s="30" t="n">
        <f aca="false">IF($L45&lt;&gt;"",NETWORKDAYS($L45,$M45,休日!$B$4:$B$306),"")</f>
        <v>1</v>
      </c>
      <c r="Q45" s="30"/>
      <c r="R45" s="32" t="str">
        <f aca="false">IF(OR(AND($N45="",$L45&lt;&gt;"",$L45&lt;=$U$1),AND($M45&lt;&gt;"",Q45&lt;100,$M45&lt;=$U$1)),"遅延","")</f>
        <v/>
      </c>
      <c r="S45" s="33" t="n">
        <f aca="false">7*P45</f>
        <v>7</v>
      </c>
      <c r="T45" s="33" t="n">
        <f aca="false">SUM($V45:$AR45)</f>
        <v>0</v>
      </c>
      <c r="U45" s="34"/>
      <c r="V45" s="25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customFormat="false" ht="18.75" hidden="false" customHeight="true" outlineLevel="0" collapsed="false">
      <c r="A46" s="18"/>
      <c r="B46" s="19"/>
      <c r="C46" s="27" t="n">
        <f aca="false">IF(AND($D46&lt;&gt;"",$D46&lt;&gt;"○"),MAX($C$3:$C45)+1,$C45)</f>
        <v>2</v>
      </c>
      <c r="D46" s="28"/>
      <c r="E46" s="29"/>
      <c r="F46" s="30"/>
      <c r="G46" s="30" t="n">
        <v>3</v>
      </c>
      <c r="H46" s="30" t="s">
        <v>54</v>
      </c>
      <c r="I46" s="30"/>
      <c r="J46" s="30" t="s">
        <v>35</v>
      </c>
      <c r="K46" s="30"/>
      <c r="L46" s="31" t="n">
        <v>45008</v>
      </c>
      <c r="M46" s="31" t="n">
        <v>45008</v>
      </c>
      <c r="N46" s="31"/>
      <c r="O46" s="31"/>
      <c r="P46" s="30" t="n">
        <f aca="false">IF($L46&lt;&gt;"",NETWORKDAYS($L46,$M46,休日!$B$4:$B$306),"")</f>
        <v>1</v>
      </c>
      <c r="Q46" s="30"/>
      <c r="R46" s="32"/>
      <c r="S46" s="33" t="n">
        <f aca="false">7*P46</f>
        <v>7</v>
      </c>
      <c r="T46" s="33"/>
      <c r="U46" s="34"/>
      <c r="V46" s="25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customFormat="false" ht="18.75" hidden="false" customHeight="true" outlineLevel="0" collapsed="false">
      <c r="A47" s="18"/>
      <c r="B47" s="19" t="str">
        <f aca="false">IF(AND($D47&lt;&gt;"",$F47=""),"E"&amp;ROW(),$B45)</f>
        <v>E30</v>
      </c>
      <c r="C47" s="27" t="n">
        <f aca="false">IF(AND($D47&lt;&gt;"",$D47&lt;&gt;"○"),MAX($C$3:$C46)+1,$C46)</f>
        <v>2</v>
      </c>
      <c r="D47" s="28"/>
      <c r="E47" s="29" t="str">
        <f aca="true">IF(AND($F47&lt;&gt;"",$D45&lt;&gt;""),1,IF($F47&lt;&gt;"",MAX(INDIRECT($B47):$E45)+1,""))</f>
        <v/>
      </c>
      <c r="F47" s="30"/>
      <c r="G47" s="30" t="n">
        <v>4</v>
      </c>
      <c r="H47" s="30" t="s">
        <v>55</v>
      </c>
      <c r="I47" s="30"/>
      <c r="J47" s="30" t="s">
        <v>42</v>
      </c>
      <c r="K47" s="30"/>
      <c r="L47" s="31" t="n">
        <v>45009</v>
      </c>
      <c r="M47" s="31" t="n">
        <v>45009</v>
      </c>
      <c r="N47" s="31"/>
      <c r="O47" s="31"/>
      <c r="P47" s="30" t="n">
        <f aca="false">IF($L47&lt;&gt;"",NETWORKDAYS($L47,$M47,休日!$B$4:$B$306),"")</f>
        <v>1</v>
      </c>
      <c r="Q47" s="30"/>
      <c r="R47" s="32" t="str">
        <f aca="false">IF(OR(AND($N47="",$L47&lt;&gt;"",$L47&lt;=$U$1),AND($M47&lt;&gt;"",Q47&lt;100,$M47&lt;=$U$1)),"遅延","")</f>
        <v/>
      </c>
      <c r="S47" s="33" t="n">
        <f aca="false">7*P47</f>
        <v>7</v>
      </c>
      <c r="T47" s="33" t="n">
        <f aca="false">SUM($V47:$AR47)</f>
        <v>0</v>
      </c>
      <c r="U47" s="34"/>
      <c r="V47" s="25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customFormat="false" ht="18.75" hidden="false" customHeight="true" outlineLevel="0" collapsed="false">
      <c r="A48" s="18"/>
      <c r="B48" s="19"/>
      <c r="C48" s="27" t="n">
        <f aca="false">IF(AND($D48&lt;&gt;"",$D48&lt;&gt;"○"),MAX($C$3:$C47)+1,$C47)</f>
        <v>2</v>
      </c>
      <c r="D48" s="28"/>
      <c r="E48" s="29"/>
      <c r="F48" s="30"/>
      <c r="G48" s="30" t="n">
        <v>5</v>
      </c>
      <c r="H48" s="30" t="s">
        <v>56</v>
      </c>
      <c r="I48" s="30"/>
      <c r="J48" s="30" t="s">
        <v>42</v>
      </c>
      <c r="K48" s="30"/>
      <c r="L48" s="31" t="n">
        <v>45005</v>
      </c>
      <c r="M48" s="31" t="n">
        <v>45009</v>
      </c>
      <c r="N48" s="31"/>
      <c r="O48" s="31"/>
      <c r="P48" s="30" t="n">
        <f aca="false">IF($L48&lt;&gt;"",NETWORKDAYS($L48,$M48,休日!$B$4:$B$306),"")</f>
        <v>4</v>
      </c>
      <c r="Q48" s="30"/>
      <c r="R48" s="32"/>
      <c r="S48" s="33" t="n">
        <f aca="false">7*P48</f>
        <v>28</v>
      </c>
      <c r="T48" s="33"/>
      <c r="U48" s="34"/>
      <c r="V48" s="25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customFormat="false" ht="18.75" hidden="false" customHeight="true" outlineLevel="0" collapsed="false">
      <c r="A49" s="18"/>
      <c r="B49" s="19" t="str">
        <f aca="false">IF(AND($D49&lt;&gt;"",$F49=""),"E"&amp;ROW(),$B47)</f>
        <v>E30</v>
      </c>
      <c r="C49" s="27" t="n">
        <f aca="false">IF(AND($D49&lt;&gt;"",$D49&lt;&gt;"○"),MAX($C$3:$C48)+1,$C48)</f>
        <v>2</v>
      </c>
      <c r="D49" s="28"/>
      <c r="E49" s="29" t="n">
        <v>4</v>
      </c>
      <c r="F49" s="30" t="s">
        <v>40</v>
      </c>
      <c r="G49" s="30"/>
      <c r="H49" s="30"/>
      <c r="I49" s="30"/>
      <c r="J49" s="30"/>
      <c r="K49" s="30"/>
      <c r="L49" s="31"/>
      <c r="M49" s="31"/>
      <c r="N49" s="31"/>
      <c r="O49" s="31"/>
      <c r="P49" s="30" t="str">
        <f aca="false">IF($L49&lt;&gt;"",NETWORKDAYS($L49,$M49,休日!$B$4:$B$306),"")</f>
        <v/>
      </c>
      <c r="Q49" s="30"/>
      <c r="R49" s="32" t="str">
        <f aca="false">IF(OR(AND($N49="",$L49&lt;&gt;"",$L49&lt;=$U$1),AND($M49&lt;&gt;"",Q49&lt;100,$M49&lt;=$U$1)),"遅延","")</f>
        <v/>
      </c>
      <c r="S49" s="33"/>
      <c r="T49" s="33" t="n">
        <f aca="false">SUM($V49:$AR49)</f>
        <v>0</v>
      </c>
      <c r="U49" s="34"/>
      <c r="V49" s="25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customFormat="false" ht="18.75" hidden="false" customHeight="true" outlineLevel="0" collapsed="false">
      <c r="A50" s="18"/>
      <c r="B50" s="19" t="str">
        <f aca="false">IF(AND($D50&lt;&gt;"",$F50=""),"E"&amp;ROW(),$B49)</f>
        <v>E30</v>
      </c>
      <c r="C50" s="27" t="n">
        <f aca="false">IF(AND($D50&lt;&gt;"",$D50&lt;&gt;"○"),MAX($C$3:$C49)+1,$C49)</f>
        <v>2</v>
      </c>
      <c r="D50" s="28"/>
      <c r="E50" s="29"/>
      <c r="F50" s="30"/>
      <c r="G50" s="30" t="n">
        <v>1</v>
      </c>
      <c r="H50" s="30" t="s">
        <v>52</v>
      </c>
      <c r="I50" s="30"/>
      <c r="J50" s="30" t="s">
        <v>42</v>
      </c>
      <c r="K50" s="30"/>
      <c r="L50" s="31" t="n">
        <v>45005</v>
      </c>
      <c r="M50" s="31" t="n">
        <v>45007</v>
      </c>
      <c r="N50" s="31"/>
      <c r="O50" s="31"/>
      <c r="P50" s="30" t="n">
        <f aca="false">IF($L50&lt;&gt;"",NETWORKDAYS($L50,$M50,休日!$B$4:$B$306),"")</f>
        <v>2</v>
      </c>
      <c r="Q50" s="30"/>
      <c r="R50" s="32" t="str">
        <f aca="false">IF(OR(AND($N50="",$L50&lt;&gt;"",$L50&lt;=$U$1),AND($M50&lt;&gt;"",Q50&lt;100,$M50&lt;=$U$1)),"遅延","")</f>
        <v/>
      </c>
      <c r="S50" s="33" t="n">
        <f aca="false">7*P50</f>
        <v>14</v>
      </c>
      <c r="T50" s="33" t="n">
        <f aca="false">SUM($V50:$AR50)</f>
        <v>0</v>
      </c>
      <c r="U50" s="34"/>
      <c r="V50" s="25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customFormat="false" ht="18.75" hidden="false" customHeight="true" outlineLevel="0" collapsed="false">
      <c r="A51" s="18"/>
      <c r="B51" s="19" t="str">
        <f aca="false">IF(AND($D51&lt;&gt;"",$F51=""),"E"&amp;ROW(),$B50)</f>
        <v>E30</v>
      </c>
      <c r="C51" s="27" t="n">
        <f aca="false">IF(AND($D51&lt;&gt;"",$D51&lt;&gt;"○"),MAX($C$3:$C50)+1,$C50)</f>
        <v>2</v>
      </c>
      <c r="D51" s="28"/>
      <c r="E51" s="29"/>
      <c r="F51" s="30"/>
      <c r="G51" s="30" t="n">
        <v>2</v>
      </c>
      <c r="H51" s="30" t="s">
        <v>53</v>
      </c>
      <c r="I51" s="30"/>
      <c r="J51" s="30" t="s">
        <v>47</v>
      </c>
      <c r="K51" s="30"/>
      <c r="L51" s="31" t="n">
        <v>45008</v>
      </c>
      <c r="M51" s="31" t="n">
        <v>45008</v>
      </c>
      <c r="N51" s="31"/>
      <c r="O51" s="31"/>
      <c r="P51" s="30" t="n">
        <f aca="false">IF($L51&lt;&gt;"",NETWORKDAYS($L51,$M51,休日!$B$4:$B$306),"")</f>
        <v>1</v>
      </c>
      <c r="Q51" s="30"/>
      <c r="R51" s="32" t="str">
        <f aca="false">IF(OR(AND($N51="",$L51&lt;&gt;"",$L51&lt;=$U$1),AND($M51&lt;&gt;"",Q51&lt;100,$M51&lt;=$U$1)),"遅延","")</f>
        <v/>
      </c>
      <c r="S51" s="33" t="n">
        <f aca="false">7*P51</f>
        <v>7</v>
      </c>
      <c r="T51" s="33" t="n">
        <f aca="false">SUM($V51:$AR51)</f>
        <v>0</v>
      </c>
      <c r="U51" s="34"/>
      <c r="V51" s="25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customFormat="false" ht="18.75" hidden="false" customHeight="true" outlineLevel="0" collapsed="false">
      <c r="A52" s="18"/>
      <c r="B52" s="19"/>
      <c r="C52" s="27" t="n">
        <f aca="false">IF(AND($D52&lt;&gt;"",$D52&lt;&gt;"○"),MAX($C$3:$C51)+1,$C51)</f>
        <v>2</v>
      </c>
      <c r="D52" s="28"/>
      <c r="E52" s="29"/>
      <c r="F52" s="30"/>
      <c r="G52" s="30" t="n">
        <v>3</v>
      </c>
      <c r="H52" s="30" t="s">
        <v>54</v>
      </c>
      <c r="I52" s="30"/>
      <c r="J52" s="30" t="s">
        <v>42</v>
      </c>
      <c r="K52" s="30"/>
      <c r="L52" s="31" t="n">
        <v>45008</v>
      </c>
      <c r="M52" s="31" t="n">
        <v>45008</v>
      </c>
      <c r="N52" s="31"/>
      <c r="O52" s="31"/>
      <c r="P52" s="30" t="n">
        <f aca="false">IF($L52&lt;&gt;"",NETWORKDAYS($L52,$M52,休日!$B$4:$B$306),"")</f>
        <v>1</v>
      </c>
      <c r="Q52" s="30"/>
      <c r="R52" s="32"/>
      <c r="S52" s="33" t="n">
        <f aca="false">7*P52</f>
        <v>7</v>
      </c>
      <c r="T52" s="33"/>
      <c r="U52" s="34"/>
      <c r="V52" s="25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customFormat="false" ht="18.75" hidden="false" customHeight="true" outlineLevel="0" collapsed="false">
      <c r="A53" s="18"/>
      <c r="B53" s="19" t="str">
        <f aca="false">IF(AND($D53&lt;&gt;"",$F53=""),"E"&amp;ROW(),$B51)</f>
        <v>E30</v>
      </c>
      <c r="C53" s="27" t="n">
        <f aca="false">IF(AND($D53&lt;&gt;"",$D53&lt;&gt;"○"),MAX($C$3:$C52)+1,$C52)</f>
        <v>2</v>
      </c>
      <c r="D53" s="28"/>
      <c r="E53" s="29"/>
      <c r="F53" s="30"/>
      <c r="G53" s="30" t="n">
        <v>4</v>
      </c>
      <c r="H53" s="30" t="s">
        <v>55</v>
      </c>
      <c r="I53" s="30"/>
      <c r="J53" s="30" t="s">
        <v>47</v>
      </c>
      <c r="K53" s="30"/>
      <c r="L53" s="31" t="n">
        <v>45009</v>
      </c>
      <c r="M53" s="31" t="n">
        <v>45009</v>
      </c>
      <c r="N53" s="31"/>
      <c r="O53" s="31"/>
      <c r="P53" s="30" t="n">
        <f aca="false">IF($L53&lt;&gt;"",NETWORKDAYS($L53,$M53,休日!$B$4:$B$306),"")</f>
        <v>1</v>
      </c>
      <c r="Q53" s="30"/>
      <c r="R53" s="32" t="str">
        <f aca="false">IF(OR(AND($N53="",$L53&lt;&gt;"",$L53&lt;=$U$1),AND($M53&lt;&gt;"",Q53&lt;100,$M53&lt;=$U$1)),"遅延","")</f>
        <v/>
      </c>
      <c r="S53" s="33" t="n">
        <f aca="false">7*P53</f>
        <v>7</v>
      </c>
      <c r="T53" s="33" t="n">
        <f aca="false">SUM($V53:$AR53)</f>
        <v>0</v>
      </c>
      <c r="U53" s="34"/>
      <c r="V53" s="25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customFormat="false" ht="18.75" hidden="false" customHeight="true" outlineLevel="0" collapsed="false">
      <c r="A54" s="18"/>
      <c r="B54" s="19"/>
      <c r="C54" s="27" t="n">
        <f aca="false">IF(AND($D54&lt;&gt;"",$D54&lt;&gt;"○"),MAX($C$3:$C53)+1,$C53)</f>
        <v>2</v>
      </c>
      <c r="D54" s="28"/>
      <c r="E54" s="29"/>
      <c r="F54" s="30"/>
      <c r="G54" s="30" t="n">
        <v>5</v>
      </c>
      <c r="H54" s="30" t="s">
        <v>56</v>
      </c>
      <c r="I54" s="30"/>
      <c r="J54" s="30" t="s">
        <v>47</v>
      </c>
      <c r="K54" s="30"/>
      <c r="L54" s="31" t="n">
        <v>45005</v>
      </c>
      <c r="M54" s="31" t="n">
        <v>45009</v>
      </c>
      <c r="N54" s="31"/>
      <c r="O54" s="31"/>
      <c r="P54" s="30" t="n">
        <f aca="false">IF($L54&lt;&gt;"",NETWORKDAYS($L54,$M54,休日!$B$4:$B$306),"")</f>
        <v>4</v>
      </c>
      <c r="Q54" s="30"/>
      <c r="R54" s="32"/>
      <c r="S54" s="33" t="n">
        <f aca="false">7*P54</f>
        <v>28</v>
      </c>
      <c r="T54" s="33"/>
      <c r="U54" s="34"/>
      <c r="V54" s="25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customFormat="false" ht="18.75" hidden="false" customHeight="true" outlineLevel="0" collapsed="false">
      <c r="A55" s="18"/>
      <c r="B55" s="19" t="str">
        <f aca="false">IF(AND($D55&lt;&gt;"",$F55=""),"E"&amp;ROW(),$B53)</f>
        <v>E30</v>
      </c>
      <c r="C55" s="27" t="n">
        <f aca="false">IF(AND($D55&lt;&gt;"",$D55&lt;&gt;"○"),MAX($C$3:$C54)+1,$C54)</f>
        <v>2</v>
      </c>
      <c r="D55" s="28"/>
      <c r="E55" s="29" t="n">
        <v>5</v>
      </c>
      <c r="F55" s="30" t="s">
        <v>45</v>
      </c>
      <c r="G55" s="30"/>
      <c r="H55" s="30"/>
      <c r="I55" s="30"/>
      <c r="J55" s="30"/>
      <c r="K55" s="30"/>
      <c r="L55" s="31"/>
      <c r="M55" s="31"/>
      <c r="N55" s="31"/>
      <c r="O55" s="31"/>
      <c r="P55" s="30" t="str">
        <f aca="false">IF($L55&lt;&gt;"",NETWORKDAYS($L55,$M55,休日!$B$4:$B$306),"")</f>
        <v/>
      </c>
      <c r="Q55" s="30"/>
      <c r="R55" s="32" t="str">
        <f aca="false">IF(OR(AND($N55="",$L55&lt;&gt;"",$L55&lt;=$U$1),AND($M55&lt;&gt;"",Q55&lt;100,$M55&lt;=$U$1)),"遅延","")</f>
        <v/>
      </c>
      <c r="S55" s="33"/>
      <c r="T55" s="33" t="n">
        <f aca="false">SUM($V55:$AR55)</f>
        <v>0</v>
      </c>
      <c r="U55" s="34"/>
      <c r="V55" s="25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customFormat="false" ht="18.75" hidden="false" customHeight="true" outlineLevel="0" collapsed="false">
      <c r="A56" s="18"/>
      <c r="B56" s="19" t="str">
        <f aca="false">IF(AND($D56&lt;&gt;"",$F56=""),"E"&amp;ROW(),$B55)</f>
        <v>E30</v>
      </c>
      <c r="C56" s="27" t="n">
        <f aca="false">IF(AND($D56&lt;&gt;"",$D56&lt;&gt;"○"),MAX($C$3:$C55)+1,$C55)</f>
        <v>2</v>
      </c>
      <c r="D56" s="28"/>
      <c r="E56" s="29" t="str">
        <f aca="true">IF(AND($F56&lt;&gt;"",$D55&lt;&gt;""),1,IF($F56&lt;&gt;"",MAX(INDIRECT($B56):$E55)+1,""))</f>
        <v/>
      </c>
      <c r="F56" s="30"/>
      <c r="G56" s="30" t="n">
        <v>1</v>
      </c>
      <c r="H56" s="30" t="s">
        <v>52</v>
      </c>
      <c r="I56" s="30"/>
      <c r="J56" s="30" t="s">
        <v>47</v>
      </c>
      <c r="K56" s="30"/>
      <c r="L56" s="31" t="n">
        <v>45005</v>
      </c>
      <c r="M56" s="31" t="n">
        <v>45007</v>
      </c>
      <c r="N56" s="31"/>
      <c r="O56" s="31"/>
      <c r="P56" s="30" t="n">
        <f aca="false">IF($L56&lt;&gt;"",NETWORKDAYS($L56,$M56,休日!$B$4:$B$306),"")</f>
        <v>2</v>
      </c>
      <c r="Q56" s="30"/>
      <c r="R56" s="32" t="str">
        <f aca="false">IF(OR(AND($N56="",$L56&lt;&gt;"",$L56&lt;=$U$1),AND($M56&lt;&gt;"",Q56&lt;100,$M56&lt;=$U$1)),"遅延","")</f>
        <v/>
      </c>
      <c r="S56" s="33" t="n">
        <f aca="false">7*P56</f>
        <v>14</v>
      </c>
      <c r="T56" s="33" t="n">
        <f aca="false">SUM($V56:$AR56)</f>
        <v>0</v>
      </c>
      <c r="U56" s="34"/>
      <c r="V56" s="25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 customFormat="false" ht="18.75" hidden="false" customHeight="true" outlineLevel="0" collapsed="false">
      <c r="A57" s="18"/>
      <c r="B57" s="19" t="str">
        <f aca="false">IF(AND($D57&lt;&gt;"",$F57=""),"E"&amp;ROW(),$B56)</f>
        <v>E30</v>
      </c>
      <c r="C57" s="27" t="n">
        <f aca="false">IF(AND($D57&lt;&gt;"",$D57&lt;&gt;"○"),MAX($C$3:$C56)+1,$C56)</f>
        <v>2</v>
      </c>
      <c r="D57" s="28"/>
      <c r="E57" s="29" t="str">
        <f aca="true">IF(AND($F57&lt;&gt;"",$D56&lt;&gt;""),1,IF($F57&lt;&gt;"",MAX(INDIRECT($B57):$E56)+1,""))</f>
        <v/>
      </c>
      <c r="F57" s="30"/>
      <c r="G57" s="30" t="n">
        <v>2</v>
      </c>
      <c r="H57" s="30" t="s">
        <v>53</v>
      </c>
      <c r="I57" s="30"/>
      <c r="J57" s="30" t="s">
        <v>23</v>
      </c>
      <c r="K57" s="30"/>
      <c r="L57" s="31" t="n">
        <v>45008</v>
      </c>
      <c r="M57" s="31" t="n">
        <v>45008</v>
      </c>
      <c r="N57" s="31"/>
      <c r="O57" s="31"/>
      <c r="P57" s="30" t="n">
        <f aca="false">IF($L57&lt;&gt;"",NETWORKDAYS($L57,$M57,休日!$B$4:$B$306),"")</f>
        <v>1</v>
      </c>
      <c r="Q57" s="30"/>
      <c r="R57" s="32" t="str">
        <f aca="false">IF(OR(AND($N57="",$L57&lt;&gt;"",$L57&lt;=$U$1),AND($M57&lt;&gt;"",Q57&lt;100,$M57&lt;=$U$1)),"遅延","")</f>
        <v/>
      </c>
      <c r="S57" s="33" t="n">
        <f aca="false">7*P57</f>
        <v>7</v>
      </c>
      <c r="T57" s="33" t="n">
        <f aca="false">SUM($V57:$AR57)</f>
        <v>0</v>
      </c>
      <c r="U57" s="34"/>
      <c r="V57" s="25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 customFormat="false" ht="18.75" hidden="false" customHeight="true" outlineLevel="0" collapsed="false">
      <c r="A58" s="18"/>
      <c r="B58" s="19"/>
      <c r="C58" s="27" t="n">
        <f aca="false">IF(AND($D58&lt;&gt;"",$D58&lt;&gt;"○"),MAX($C$3:$C57)+1,$C57)</f>
        <v>2</v>
      </c>
      <c r="D58" s="28"/>
      <c r="E58" s="29"/>
      <c r="F58" s="30"/>
      <c r="G58" s="30" t="n">
        <v>3</v>
      </c>
      <c r="H58" s="30" t="s">
        <v>54</v>
      </c>
      <c r="I58" s="30"/>
      <c r="J58" s="30" t="s">
        <v>47</v>
      </c>
      <c r="K58" s="30"/>
      <c r="L58" s="31" t="n">
        <v>45008</v>
      </c>
      <c r="M58" s="31" t="n">
        <v>45008</v>
      </c>
      <c r="N58" s="31"/>
      <c r="O58" s="31"/>
      <c r="P58" s="30" t="n">
        <f aca="false">IF($L58&lt;&gt;"",NETWORKDAYS($L58,$M58,休日!$B$4:$B$306),"")</f>
        <v>1</v>
      </c>
      <c r="Q58" s="30"/>
      <c r="R58" s="32"/>
      <c r="S58" s="33" t="n">
        <f aca="false">7*P58</f>
        <v>7</v>
      </c>
      <c r="T58" s="33"/>
      <c r="U58" s="34"/>
      <c r="V58" s="25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 customFormat="false" ht="18.75" hidden="false" customHeight="true" outlineLevel="0" collapsed="false">
      <c r="A59" s="18"/>
      <c r="B59" s="19" t="str">
        <f aca="false">IF(AND($D59&lt;&gt;"",$F59=""),"E"&amp;ROW(),$B57)</f>
        <v>E30</v>
      </c>
      <c r="C59" s="27" t="n">
        <f aca="false">IF(AND($D59&lt;&gt;"",$D59&lt;&gt;"○"),MAX($C$3:$C58)+1,$C58)</f>
        <v>2</v>
      </c>
      <c r="D59" s="28"/>
      <c r="E59" s="29" t="str">
        <f aca="true">IF(AND($F59&lt;&gt;"",$D57&lt;&gt;""),1,IF($F59&lt;&gt;"",MAX(INDIRECT($B59):$E57)+1,""))</f>
        <v/>
      </c>
      <c r="F59" s="30"/>
      <c r="G59" s="30" t="n">
        <v>4</v>
      </c>
      <c r="H59" s="30" t="s">
        <v>55</v>
      </c>
      <c r="I59" s="30"/>
      <c r="J59" s="30" t="s">
        <v>23</v>
      </c>
      <c r="K59" s="30"/>
      <c r="L59" s="31" t="n">
        <v>45009</v>
      </c>
      <c r="M59" s="31" t="n">
        <v>45009</v>
      </c>
      <c r="N59" s="31"/>
      <c r="O59" s="31"/>
      <c r="P59" s="30" t="n">
        <f aca="false">IF($L59&lt;&gt;"",NETWORKDAYS($L59,$M59,休日!$B$4:$B$306),"")</f>
        <v>1</v>
      </c>
      <c r="Q59" s="30"/>
      <c r="R59" s="32" t="str">
        <f aca="false">IF(OR(AND($N59="",$L59&lt;&gt;"",$L59&lt;=$U$1),AND($M59&lt;&gt;"",Q59&lt;100,$M59&lt;=$U$1)),"遅延","")</f>
        <v/>
      </c>
      <c r="S59" s="33" t="n">
        <f aca="false">7*P59</f>
        <v>7</v>
      </c>
      <c r="T59" s="33" t="n">
        <f aca="false">SUM($V59:$AR59)</f>
        <v>0</v>
      </c>
      <c r="U59" s="34"/>
      <c r="V59" s="25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customFormat="false" ht="18.75" hidden="false" customHeight="true" outlineLevel="0" collapsed="false">
      <c r="A60" s="18"/>
      <c r="B60" s="19"/>
      <c r="C60" s="27" t="n">
        <f aca="false">IF(AND($D60&lt;&gt;"",$D60&lt;&gt;"○"),MAX($C$3:$C59)+1,$C59)</f>
        <v>2</v>
      </c>
      <c r="D60" s="28"/>
      <c r="E60" s="29"/>
      <c r="F60" s="30"/>
      <c r="G60" s="30" t="n">
        <v>5</v>
      </c>
      <c r="H60" s="30" t="s">
        <v>56</v>
      </c>
      <c r="I60" s="30"/>
      <c r="J60" s="30" t="s">
        <v>23</v>
      </c>
      <c r="K60" s="30"/>
      <c r="L60" s="31" t="n">
        <v>45005</v>
      </c>
      <c r="M60" s="31" t="n">
        <v>45009</v>
      </c>
      <c r="N60" s="31"/>
      <c r="O60" s="31"/>
      <c r="P60" s="30" t="n">
        <f aca="false">IF($L60&lt;&gt;"",NETWORKDAYS($L60,$M60,休日!$B$4:$B$306),"")</f>
        <v>4</v>
      </c>
      <c r="Q60" s="30"/>
      <c r="R60" s="32"/>
      <c r="S60" s="33" t="n">
        <f aca="false">7*P60</f>
        <v>28</v>
      </c>
      <c r="T60" s="33"/>
      <c r="U60" s="34"/>
      <c r="V60" s="25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 customFormat="false" ht="18.75" hidden="false" customHeight="true" outlineLevel="0" collapsed="false">
      <c r="A61" s="18"/>
      <c r="B61" s="19" t="str">
        <f aca="false">IF(AND($D61&lt;&gt;"",$F61=""),"E"&amp;ROW(),$B59)</f>
        <v>E30</v>
      </c>
      <c r="C61" s="27" t="n">
        <f aca="false">IF(AND($D61&lt;&gt;"",$D61&lt;&gt;"○"),MAX($C$3:$C60)+1,$C60)</f>
        <v>2</v>
      </c>
      <c r="D61" s="28"/>
      <c r="E61" s="29"/>
      <c r="F61" s="30"/>
      <c r="G61" s="30" t="str">
        <f aca="false">IF($H61="","",IF($G59="",1,$G59+1))</f>
        <v/>
      </c>
      <c r="H61" s="30"/>
      <c r="I61" s="30"/>
      <c r="J61" s="30"/>
      <c r="K61" s="30"/>
      <c r="L61" s="31"/>
      <c r="M61" s="31"/>
      <c r="N61" s="31"/>
      <c r="O61" s="31"/>
      <c r="P61" s="30" t="str">
        <f aca="false">IF($L61&lt;&gt;"",NETWORKDAYS($L61,$M61,休日!$B$4:$B$306),"")</f>
        <v/>
      </c>
      <c r="Q61" s="30"/>
      <c r="R61" s="32" t="str">
        <f aca="false">IF(OR(AND($N61="",$L61&lt;&gt;"",$L61&lt;=$U$1),AND($M61&lt;&gt;"",Q61&lt;100,$M61&lt;=$U$1)),"遅延","")</f>
        <v/>
      </c>
      <c r="S61" s="33"/>
      <c r="T61" s="33" t="n">
        <f aca="false">SUM($V61:$AR61)</f>
        <v>0</v>
      </c>
      <c r="U61" s="34"/>
      <c r="V61" s="25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</row>
    <row r="62" customFormat="false" ht="18.75" hidden="false" customHeight="true" outlineLevel="0" collapsed="false">
      <c r="A62" s="18"/>
      <c r="B62" s="19" t="str">
        <f aca="false">IF(AND($D62&lt;&gt;"",$F62=""),"E"&amp;ROW(),$B61)</f>
        <v>E62</v>
      </c>
      <c r="C62" s="20" t="n">
        <f aca="false">IF(AND($D62&lt;&gt;"",$D62&lt;&gt;"○"),MAX($C$3:$C61)+1,$C61)</f>
        <v>3</v>
      </c>
      <c r="D62" s="21" t="s">
        <v>57</v>
      </c>
      <c r="E62" s="22" t="str">
        <f aca="true">IF(AND($F62&lt;&gt;"",$D61&lt;&gt;""),1,IF($F62&lt;&gt;"",MAX(INDIRECT($B62):$E61)+1,""))</f>
        <v/>
      </c>
      <c r="F62" s="21"/>
      <c r="G62" s="22" t="str">
        <f aca="false">IF($H62="","",IF($G61="",1,$G61+1))</f>
        <v/>
      </c>
      <c r="H62" s="21"/>
      <c r="I62" s="21"/>
      <c r="J62" s="21"/>
      <c r="K62" s="21"/>
      <c r="L62" s="23"/>
      <c r="M62" s="23"/>
      <c r="N62" s="23"/>
      <c r="O62" s="23"/>
      <c r="P62" s="21" t="str">
        <f aca="false">IF($L62&lt;&gt;"",NETWORKDAYS($L62,$M62,休日!$B$4:$B$306),"")</f>
        <v/>
      </c>
      <c r="Q62" s="21"/>
      <c r="R62" s="21" t="str">
        <f aca="false">IF(OR(AND($N62="",$L62&lt;&gt;"",$L62&lt;=$U$1),AND($M62&lt;&gt;"",Q62&lt;100,$M62&lt;=$U$1)),"遅延","")</f>
        <v/>
      </c>
      <c r="S62" s="21"/>
      <c r="T62" s="21" t="n">
        <f aca="false">SUM($V62:$AR62)</f>
        <v>0</v>
      </c>
      <c r="U62" s="24"/>
      <c r="V62" s="25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customFormat="false" ht="18.75" hidden="false" customHeight="true" outlineLevel="0" collapsed="false">
      <c r="A63" s="18"/>
      <c r="B63" s="19" t="str">
        <f aca="false">IF(AND($D63&lt;&gt;"",$F63=""),"E"&amp;ROW(),$B62)</f>
        <v>E62</v>
      </c>
      <c r="C63" s="27" t="n">
        <f aca="false">IF(AND($D63&lt;&gt;"",$D63&lt;&gt;"○"),MAX($C$3:$C62)+1,$C62)</f>
        <v>3</v>
      </c>
      <c r="D63" s="28"/>
      <c r="E63" s="29" t="n">
        <f aca="true">IF(AND($F63&lt;&gt;"",$D62&lt;&gt;""),1,IF($F63&lt;&gt;"",MAX(INDIRECT($B63):$E62)+1,""))</f>
        <v>1</v>
      </c>
      <c r="F63" s="30" t="s">
        <v>58</v>
      </c>
      <c r="G63" s="30" t="str">
        <f aca="false">IF($H63="","",IF($G62="",1,$G62+1))</f>
        <v/>
      </c>
      <c r="H63" s="30"/>
      <c r="I63" s="30"/>
      <c r="J63" s="30"/>
      <c r="K63" s="30"/>
      <c r="L63" s="31"/>
      <c r="M63" s="31"/>
      <c r="N63" s="31"/>
      <c r="O63" s="31"/>
      <c r="P63" s="30" t="str">
        <f aca="false">IF($L63&lt;&gt;"",NETWORKDAYS($L63,$M63,休日!$B$4:$B$306),"")</f>
        <v/>
      </c>
      <c r="Q63" s="30"/>
      <c r="R63" s="32" t="str">
        <f aca="false">IF(OR(AND($N63="",$L63&lt;&gt;"",$L63&lt;=$U$1),AND($M63&lt;&gt;"",Q63&lt;100,$M63&lt;=$U$1)),"遅延","")</f>
        <v/>
      </c>
      <c r="S63" s="33"/>
      <c r="T63" s="33" t="n">
        <f aca="false">SUM($V63:$AR63)</f>
        <v>0</v>
      </c>
      <c r="U63" s="34"/>
      <c r="V63" s="25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 customFormat="false" ht="18.75" hidden="false" customHeight="true" outlineLevel="0" collapsed="false">
      <c r="A64" s="18"/>
      <c r="B64" s="19"/>
      <c r="C64" s="27" t="n">
        <f aca="false">IF(AND($D64&lt;&gt;"",$D64&lt;&gt;"○"),MAX($C$3:$C63)+1,$C63)</f>
        <v>3</v>
      </c>
      <c r="D64" s="28"/>
      <c r="E64" s="29"/>
      <c r="F64" s="30"/>
      <c r="G64" s="30" t="n">
        <v>1</v>
      </c>
      <c r="H64" s="30" t="s">
        <v>59</v>
      </c>
      <c r="I64" s="30"/>
      <c r="J64" s="30" t="s">
        <v>60</v>
      </c>
      <c r="K64" s="30"/>
      <c r="L64" s="31" t="n">
        <v>45012</v>
      </c>
      <c r="M64" s="31" t="n">
        <v>45013</v>
      </c>
      <c r="N64" s="31"/>
      <c r="O64" s="31"/>
      <c r="P64" s="30" t="n">
        <f aca="false">IF($L64&lt;&gt;"",NETWORKDAYS($L64,$M64,休日!$B$4:$B$306),"")</f>
        <v>2</v>
      </c>
      <c r="Q64" s="30"/>
      <c r="R64" s="32"/>
      <c r="S64" s="33" t="n">
        <f aca="false">7*P64</f>
        <v>14</v>
      </c>
      <c r="T64" s="33"/>
      <c r="U64" s="34"/>
      <c r="V64" s="25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 customFormat="false" ht="18.75" hidden="false" customHeight="true" outlineLevel="0" collapsed="false">
      <c r="A65" s="18"/>
      <c r="B65" s="19" t="str">
        <f aca="false">IF(AND($D65&lt;&gt;"",$F65=""),"E"&amp;ROW(),$B63)</f>
        <v>E62</v>
      </c>
      <c r="C65" s="27" t="n">
        <f aca="false">IF(AND($D65&lt;&gt;"",$D65&lt;&gt;"○"),MAX($C$3:$C64)+1,$C64)</f>
        <v>3</v>
      </c>
      <c r="D65" s="28"/>
      <c r="E65" s="29" t="n">
        <v>2</v>
      </c>
      <c r="F65" s="30" t="s">
        <v>61</v>
      </c>
      <c r="G65" s="30" t="str">
        <f aca="false">IF($H65="","",IF($G63="",1,$G63+1))</f>
        <v/>
      </c>
      <c r="H65" s="30"/>
      <c r="I65" s="30"/>
      <c r="J65" s="30"/>
      <c r="K65" s="30"/>
      <c r="L65" s="31"/>
      <c r="M65" s="31"/>
      <c r="N65" s="31"/>
      <c r="O65" s="31"/>
      <c r="P65" s="30" t="str">
        <f aca="false">IF($L65&lt;&gt;"",NETWORKDAYS($L65,$M65,休日!$B$4:$B$306),"")</f>
        <v/>
      </c>
      <c r="Q65" s="30"/>
      <c r="R65" s="32" t="str">
        <f aca="false">IF(OR(AND($N65="",$L65&lt;&gt;"",$L65&lt;=$U$1),AND($M65&lt;&gt;"",Q65&lt;100,$M65&lt;=$U$1)),"遅延","")</f>
        <v/>
      </c>
      <c r="S65" s="33"/>
      <c r="T65" s="33" t="n">
        <f aca="false">SUM($V65:$AR65)</f>
        <v>0</v>
      </c>
      <c r="U65" s="34"/>
      <c r="V65" s="25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 customFormat="false" ht="18.75" hidden="false" customHeight="true" outlineLevel="0" collapsed="false">
      <c r="A66" s="18"/>
      <c r="B66" s="19"/>
      <c r="C66" s="27" t="n">
        <f aca="false">IF(AND($D66&lt;&gt;"",$D66&lt;&gt;"○"),MAX($C$3:$C65)+1,$C65)</f>
        <v>3</v>
      </c>
      <c r="D66" s="28"/>
      <c r="E66" s="29"/>
      <c r="F66" s="30"/>
      <c r="G66" s="30" t="n">
        <v>1</v>
      </c>
      <c r="H66" s="30" t="s">
        <v>62</v>
      </c>
      <c r="I66" s="30"/>
      <c r="J66" s="30" t="s">
        <v>35</v>
      </c>
      <c r="K66" s="30"/>
      <c r="L66" s="31" t="n">
        <v>45012</v>
      </c>
      <c r="M66" s="31" t="n">
        <v>45012</v>
      </c>
      <c r="N66" s="31"/>
      <c r="O66" s="31"/>
      <c r="P66" s="30" t="n">
        <f aca="false">IF($L66&lt;&gt;"",NETWORKDAYS($L66,$M66,休日!$B$4:$B$306),"")</f>
        <v>1</v>
      </c>
      <c r="Q66" s="30"/>
      <c r="R66" s="32"/>
      <c r="S66" s="33" t="n">
        <f aca="false">7*P66</f>
        <v>7</v>
      </c>
      <c r="T66" s="33"/>
      <c r="U66" s="34"/>
      <c r="V66" s="25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 customFormat="false" ht="18.75" hidden="false" customHeight="true" outlineLevel="0" collapsed="false">
      <c r="A67" s="18"/>
      <c r="B67" s="19"/>
      <c r="C67" s="27" t="n">
        <f aca="false">IF(AND($D67&lt;&gt;"",$D67&lt;&gt;"○"),MAX($C$3:$C66)+1,$C66)</f>
        <v>3</v>
      </c>
      <c r="D67" s="28"/>
      <c r="E67" s="29"/>
      <c r="F67" s="30"/>
      <c r="G67" s="30" t="n">
        <v>2</v>
      </c>
      <c r="H67" s="30" t="s">
        <v>63</v>
      </c>
      <c r="I67" s="30"/>
      <c r="J67" s="30" t="s">
        <v>47</v>
      </c>
      <c r="K67" s="30"/>
      <c r="L67" s="31" t="n">
        <v>45012</v>
      </c>
      <c r="M67" s="31" t="n">
        <v>45012</v>
      </c>
      <c r="N67" s="31"/>
      <c r="O67" s="31"/>
      <c r="P67" s="30" t="n">
        <f aca="false">IF($L67&lt;&gt;"",NETWORKDAYS($L67,$M67,休日!$B$4:$B$306),"")</f>
        <v>1</v>
      </c>
      <c r="Q67" s="30"/>
      <c r="R67" s="32"/>
      <c r="S67" s="33" t="n">
        <f aca="false">7*P67</f>
        <v>7</v>
      </c>
      <c r="T67" s="33"/>
      <c r="U67" s="34"/>
      <c r="V67" s="25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 customFormat="false" ht="18.75" hidden="false" customHeight="true" outlineLevel="0" collapsed="false">
      <c r="A68" s="18"/>
      <c r="B68" s="19"/>
      <c r="C68" s="27" t="n">
        <f aca="false">IF(AND($D68&lt;&gt;"",$D68&lt;&gt;"○"),MAX($C$3:$C67)+1,$C67)</f>
        <v>3</v>
      </c>
      <c r="D68" s="28"/>
      <c r="E68" s="29" t="n">
        <v>3</v>
      </c>
      <c r="F68" s="30" t="s">
        <v>64</v>
      </c>
      <c r="G68" s="30"/>
      <c r="H68" s="30"/>
      <c r="I68" s="30"/>
      <c r="J68" s="30"/>
      <c r="K68" s="30"/>
      <c r="L68" s="31"/>
      <c r="M68" s="31"/>
      <c r="N68" s="31"/>
      <c r="O68" s="31"/>
      <c r="P68" s="30"/>
      <c r="Q68" s="30"/>
      <c r="R68" s="32"/>
      <c r="S68" s="33"/>
      <c r="T68" s="33"/>
      <c r="U68" s="34"/>
      <c r="V68" s="25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 customFormat="false" ht="18.75" hidden="false" customHeight="true" outlineLevel="0" collapsed="false">
      <c r="A69" s="18"/>
      <c r="B69" s="19"/>
      <c r="C69" s="27" t="n">
        <f aca="false">IF(AND($D69&lt;&gt;"",$D69&lt;&gt;"○"),MAX($C$3:$C68)+1,$C68)</f>
        <v>3</v>
      </c>
      <c r="D69" s="28"/>
      <c r="E69" s="29"/>
      <c r="F69" s="30"/>
      <c r="G69" s="30" t="n">
        <v>1</v>
      </c>
      <c r="H69" s="30" t="s">
        <v>65</v>
      </c>
      <c r="I69" s="30"/>
      <c r="J69" s="30" t="s">
        <v>66</v>
      </c>
      <c r="K69" s="30"/>
      <c r="L69" s="31" t="n">
        <v>45013</v>
      </c>
      <c r="M69" s="31" t="n">
        <v>45013</v>
      </c>
      <c r="N69" s="31"/>
      <c r="O69" s="31"/>
      <c r="P69" s="30" t="n">
        <f aca="false">IF($L69&lt;&gt;"",NETWORKDAYS($L69,$M69,休日!$B$4:$B$306),"")</f>
        <v>1</v>
      </c>
      <c r="Q69" s="30"/>
      <c r="R69" s="32"/>
      <c r="S69" s="33" t="n">
        <f aca="false">7*P69</f>
        <v>7</v>
      </c>
      <c r="T69" s="33"/>
      <c r="U69" s="34"/>
      <c r="V69" s="25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 customFormat="false" ht="18.75" hidden="false" customHeight="true" outlineLevel="0" collapsed="false">
      <c r="A70" s="18"/>
      <c r="B70" s="19"/>
      <c r="C70" s="27" t="n">
        <f aca="false">IF(AND($D70&lt;&gt;"",$D70&lt;&gt;"○"),MAX($C$3:$C69)+1,$C69)</f>
        <v>3</v>
      </c>
      <c r="D70" s="28"/>
      <c r="E70" s="29"/>
      <c r="F70" s="30"/>
      <c r="G70" s="30" t="n">
        <v>2</v>
      </c>
      <c r="H70" s="30" t="s">
        <v>64</v>
      </c>
      <c r="I70" s="30"/>
      <c r="J70" s="30" t="s">
        <v>66</v>
      </c>
      <c r="K70" s="30"/>
      <c r="L70" s="31" t="n">
        <v>45014</v>
      </c>
      <c r="M70" s="31" t="n">
        <v>45014</v>
      </c>
      <c r="N70" s="31"/>
      <c r="O70" s="31"/>
      <c r="P70" s="30" t="n">
        <f aca="false">IF($L70&lt;&gt;"",NETWORKDAYS($L70,$M70,休日!$B$4:$B$306),"")</f>
        <v>1</v>
      </c>
      <c r="Q70" s="30"/>
      <c r="R70" s="32"/>
      <c r="S70" s="33" t="n">
        <f aca="false">7*P70</f>
        <v>7</v>
      </c>
      <c r="T70" s="33"/>
      <c r="U70" s="34"/>
      <c r="V70" s="25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 customFormat="false" ht="18.75" hidden="false" customHeight="true" outlineLevel="0" collapsed="false">
      <c r="A71" s="18"/>
      <c r="B71" s="19"/>
      <c r="C71" s="27" t="n">
        <f aca="false">IF(AND($D71&lt;&gt;"",$D71&lt;&gt;"○"),MAX($C$3:$C70)+1,$C70)</f>
        <v>3</v>
      </c>
      <c r="D71" s="28"/>
      <c r="E71" s="29" t="n">
        <v>4</v>
      </c>
      <c r="F71" s="30" t="s">
        <v>67</v>
      </c>
      <c r="G71" s="30"/>
      <c r="H71" s="30"/>
      <c r="I71" s="30"/>
      <c r="J71" s="30"/>
      <c r="K71" s="30"/>
      <c r="L71" s="31"/>
      <c r="M71" s="31"/>
      <c r="N71" s="31"/>
      <c r="O71" s="31"/>
      <c r="P71" s="30"/>
      <c r="Q71" s="30"/>
      <c r="R71" s="32"/>
      <c r="S71" s="33"/>
      <c r="T71" s="33"/>
      <c r="U71" s="34"/>
      <c r="V71" s="25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 customFormat="false" ht="18.75" hidden="false" customHeight="true" outlineLevel="0" collapsed="false">
      <c r="A72" s="18"/>
      <c r="B72" s="19"/>
      <c r="C72" s="27" t="n">
        <f aca="false">IF(AND($D72&lt;&gt;"",$D72&lt;&gt;"○"),MAX($C$3:$C71)+1,$C71)</f>
        <v>3</v>
      </c>
      <c r="D72" s="28"/>
      <c r="E72" s="29"/>
      <c r="F72" s="30"/>
      <c r="G72" s="30" t="n">
        <v>1</v>
      </c>
      <c r="H72" s="30" t="s">
        <v>68</v>
      </c>
      <c r="I72" s="30"/>
      <c r="J72" s="30" t="s">
        <v>23</v>
      </c>
      <c r="K72" s="30"/>
      <c r="L72" s="31" t="n">
        <v>45014</v>
      </c>
      <c r="M72" s="31" t="n">
        <v>45014</v>
      </c>
      <c r="N72" s="31"/>
      <c r="O72" s="31"/>
      <c r="P72" s="30" t="n">
        <f aca="false">IF($L72&lt;&gt;"",NETWORKDAYS($L72,$M72,休日!$B$4:$B$306),"")</f>
        <v>1</v>
      </c>
      <c r="Q72" s="30"/>
      <c r="R72" s="32"/>
      <c r="S72" s="33" t="n">
        <f aca="false">7*P72</f>
        <v>7</v>
      </c>
      <c r="T72" s="33"/>
      <c r="U72" s="34"/>
      <c r="V72" s="25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 customFormat="false" ht="18.75" hidden="false" customHeight="true" outlineLevel="0" collapsed="false">
      <c r="A73" s="18"/>
      <c r="B73" s="19"/>
      <c r="C73" s="27" t="n">
        <f aca="false">IF(AND($D73&lt;&gt;"",$D73&lt;&gt;"○"),MAX($C$3:$C72)+1,$C72)</f>
        <v>3</v>
      </c>
      <c r="D73" s="28"/>
      <c r="E73" s="29"/>
      <c r="F73" s="30"/>
      <c r="G73" s="30" t="n">
        <v>2</v>
      </c>
      <c r="H73" s="30" t="s">
        <v>69</v>
      </c>
      <c r="I73" s="30"/>
      <c r="J73" s="30" t="s">
        <v>23</v>
      </c>
      <c r="K73" s="30"/>
      <c r="L73" s="31" t="n">
        <v>45014</v>
      </c>
      <c r="M73" s="31" t="n">
        <v>45014</v>
      </c>
      <c r="N73" s="31"/>
      <c r="O73" s="31"/>
      <c r="P73" s="30" t="n">
        <f aca="false">IF($L73&lt;&gt;"",NETWORKDAYS($L73,$M73,休日!$B$4:$B$306),"")</f>
        <v>1</v>
      </c>
      <c r="Q73" s="30"/>
      <c r="R73" s="32"/>
      <c r="S73" s="33" t="n">
        <f aca="false">7*P73</f>
        <v>7</v>
      </c>
      <c r="T73" s="33"/>
      <c r="U73" s="34"/>
      <c r="V73" s="25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customFormat="false" ht="18.75" hidden="false" customHeight="true" outlineLevel="0" collapsed="false">
      <c r="A74" s="18"/>
      <c r="B74" s="19" t="n">
        <f aca="false">IF(AND($D74&lt;&gt;"",$F74=""),"E"&amp;ROW(),$B71)</f>
        <v>0</v>
      </c>
      <c r="C74" s="27" t="n">
        <f aca="false">IF(AND($D74&lt;&gt;"",$D74&lt;&gt;"○"),MAX($C$3:$C73)+1,$C73)</f>
        <v>3</v>
      </c>
      <c r="D74" s="28"/>
      <c r="E74" s="29"/>
      <c r="F74" s="30"/>
      <c r="G74" s="30" t="str">
        <f aca="false">IF($H74="","",IF($G71="",1,$G71+1))</f>
        <v/>
      </c>
      <c r="H74" s="30"/>
      <c r="I74" s="30"/>
      <c r="J74" s="30"/>
      <c r="K74" s="30"/>
      <c r="L74" s="31"/>
      <c r="M74" s="31"/>
      <c r="N74" s="31"/>
      <c r="O74" s="31"/>
      <c r="P74" s="30" t="str">
        <f aca="false">IF($L74&lt;&gt;"",NETWORKDAYS($L74,$M74,休日!$B$4:$B$306),"")</f>
        <v/>
      </c>
      <c r="Q74" s="30"/>
      <c r="R74" s="32" t="str">
        <f aca="false">IF(OR(AND($N74="",$L74&lt;&gt;"",$L74&lt;=$U$1),AND($M74&lt;&gt;"",Q74&lt;100,$M74&lt;=$U$1)),"遅延","")</f>
        <v/>
      </c>
      <c r="S74" s="33"/>
      <c r="T74" s="33" t="n">
        <f aca="false">SUM($V74:$AR74)</f>
        <v>0</v>
      </c>
      <c r="U74" s="34"/>
      <c r="V74" s="25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customFormat="false" ht="18.75" hidden="false" customHeight="true" outlineLevel="0" collapsed="false">
      <c r="B75" s="19"/>
      <c r="C75" s="38"/>
      <c r="D75" s="39" t="s">
        <v>70</v>
      </c>
      <c r="E75" s="40"/>
      <c r="F75" s="40"/>
      <c r="G75" s="40"/>
      <c r="H75" s="40"/>
      <c r="I75" s="40"/>
      <c r="J75" s="40"/>
      <c r="K75" s="40"/>
      <c r="L75" s="41"/>
      <c r="M75" s="41"/>
      <c r="N75" s="41"/>
      <c r="O75" s="41"/>
      <c r="P75" s="40"/>
      <c r="Q75" s="40"/>
      <c r="R75" s="40" t="str">
        <f aca="false">IF(OR(AND($N75="",$L75&lt;&gt;"",$L75&lt;=$U$1),AND($M75&lt;&gt;"",Q75&lt;100,$M75&lt;=$U$1)),"遅延","")</f>
        <v/>
      </c>
      <c r="S75" s="40"/>
      <c r="T75" s="40"/>
      <c r="U75" s="42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</row>
    <row r="76" customFormat="false" ht="18.75" hidden="false" customHeight="true" outlineLevel="0" collapsed="false">
      <c r="B76" s="19"/>
      <c r="C76" s="27"/>
      <c r="D76" s="44"/>
      <c r="E76" s="28"/>
      <c r="F76" s="30"/>
      <c r="G76" s="30"/>
      <c r="H76" s="30"/>
      <c r="I76" s="30"/>
      <c r="J76" s="30"/>
      <c r="K76" s="30"/>
      <c r="L76" s="31"/>
      <c r="M76" s="31"/>
      <c r="N76" s="45"/>
      <c r="O76" s="45"/>
      <c r="P76" s="30" t="str">
        <f aca="false">IF($L76&lt;&gt;"",NETWORKDAYS($L76,$M76,休日!$B$4:$B$306),"")</f>
        <v/>
      </c>
      <c r="Q76" s="46"/>
      <c r="R76" s="32" t="str">
        <f aca="false">IF(OR(AND($N76="",$L76&lt;&gt;"",$L76&lt;=$U$1),AND($M76&lt;&gt;"",Q76&lt;100,$M76&lt;=$U$1)),"遅延","")</f>
        <v/>
      </c>
      <c r="S76" s="32"/>
      <c r="T76" s="32"/>
      <c r="U76" s="47"/>
      <c r="V76" s="48" t="n">
        <f aca="false">SUMIF($J5:$J74,$J76,V$5:V$74)</f>
        <v>0</v>
      </c>
      <c r="W76" s="48" t="n">
        <f aca="false">SUMIF($J5:$J74,$J76,W$5:W$74)</f>
        <v>0</v>
      </c>
      <c r="X76" s="48" t="n">
        <f aca="false">SUMIF($J5:$J74,$J76,X$5:X$74)</f>
        <v>0</v>
      </c>
      <c r="Y76" s="48" t="n">
        <f aca="false">SUMIF($J5:$J74,$J76,Y$5:Y$74)</f>
        <v>0</v>
      </c>
      <c r="Z76" s="48" t="n">
        <f aca="false">SUMIF($J5:$J74,$J76,Z$5:Z$74)</f>
        <v>0</v>
      </c>
      <c r="AA76" s="48" t="n">
        <f aca="false">SUMIF($J5:$J74,$J76,AA$5:AA$74)</f>
        <v>0</v>
      </c>
      <c r="AB76" s="48" t="n">
        <f aca="false">SUMIF($J5:$J74,$J76,AB$5:AB$74)</f>
        <v>0</v>
      </c>
      <c r="AC76" s="48" t="n">
        <f aca="false">SUMIF($J5:$J74,$J76,AC$5:AC$74)</f>
        <v>0</v>
      </c>
      <c r="AD76" s="48" t="n">
        <f aca="false">SUMIF($J5:$J74,$J76,AD$5:AD$74)</f>
        <v>0</v>
      </c>
      <c r="AE76" s="48" t="n">
        <f aca="false">SUMIF($J5:$J74,$J76,AE$5:AE$74)</f>
        <v>0</v>
      </c>
      <c r="AF76" s="48" t="n">
        <f aca="false">SUMIF($J5:$J74,$J76,AF$5:AF$74)</f>
        <v>0</v>
      </c>
      <c r="AG76" s="48" t="n">
        <f aca="false">SUMIF($J5:$J74,$J76,AG$5:AG$74)</f>
        <v>0</v>
      </c>
      <c r="AH76" s="48" t="n">
        <f aca="false">SUMIF($J5:$J74,$J76,AH$5:AH$74)</f>
        <v>0</v>
      </c>
      <c r="AI76" s="48" t="n">
        <f aca="false">SUMIF($J5:$J74,$J76,AI$5:AI$74)</f>
        <v>0</v>
      </c>
      <c r="AJ76" s="48" t="n">
        <f aca="false">SUMIF($J5:$J74,$J76,AJ$5:AJ$74)</f>
        <v>0</v>
      </c>
      <c r="AK76" s="48" t="n">
        <f aca="false">SUMIF($J5:$J74,$J76,AK$5:AK$74)</f>
        <v>0</v>
      </c>
      <c r="AL76" s="48" t="n">
        <f aca="false">SUMIF($J5:$J74,$J76,AL$5:AL$74)</f>
        <v>0</v>
      </c>
      <c r="AM76" s="48" t="n">
        <f aca="false">SUMIF($J5:$J74,$J76,AM$5:AM$74)</f>
        <v>0</v>
      </c>
      <c r="AN76" s="48" t="n">
        <f aca="false">SUMIF($J5:$J74,$J76,AN$5:AN$74)</f>
        <v>0</v>
      </c>
      <c r="AO76" s="48" t="n">
        <f aca="false">SUMIF($J5:$J74,$J76,AO$5:AO$74)</f>
        <v>0</v>
      </c>
      <c r="AP76" s="48" t="n">
        <f aca="false">SUMIF($J5:$J74,$J76,AP$5:AP$74)</f>
        <v>0</v>
      </c>
      <c r="AQ76" s="48" t="n">
        <f aca="false">SUMIF($J5:$J74,$J76,AQ$5:AQ$74)</f>
        <v>0</v>
      </c>
      <c r="AR76" s="48" t="n">
        <f aca="false">SUMIF($J5:$J74,$J76,AR$5:AR$74)</f>
        <v>0</v>
      </c>
    </row>
    <row r="77" customFormat="false" ht="18.75" hidden="false" customHeight="true" outlineLevel="0" collapsed="false">
      <c r="B77" s="19"/>
      <c r="C77" s="27"/>
      <c r="D77" s="44"/>
      <c r="E77" s="28"/>
      <c r="F77" s="30"/>
      <c r="G77" s="30"/>
      <c r="H77" s="30"/>
      <c r="I77" s="30"/>
      <c r="J77" s="30"/>
      <c r="K77" s="30"/>
      <c r="L77" s="31"/>
      <c r="M77" s="31"/>
      <c r="N77" s="45"/>
      <c r="O77" s="45"/>
      <c r="P77" s="30" t="str">
        <f aca="false">IF($L77&lt;&gt;"",NETWORKDAYS($L77,$M77,休日!$B$4:$B$306),"")</f>
        <v/>
      </c>
      <c r="Q77" s="46"/>
      <c r="R77" s="32" t="str">
        <f aca="false">IF(OR(AND($N77="",$L77&lt;&gt;"",$L77&lt;=$U$1),AND($M77&lt;&gt;"",Q77&lt;100,$M77&lt;=$U$1)),"遅延","")</f>
        <v/>
      </c>
      <c r="S77" s="32"/>
      <c r="T77" s="32"/>
      <c r="U77" s="47"/>
      <c r="V77" s="48" t="n">
        <f aca="false">SUMIF($J6:$J75,$J77,V$5:V$74)</f>
        <v>0</v>
      </c>
      <c r="W77" s="48" t="n">
        <f aca="false">SUMIF($J6:$J75,$J77,W$5:W$74)</f>
        <v>0</v>
      </c>
      <c r="X77" s="48" t="n">
        <f aca="false">SUMIF($J6:$J75,$J77,X$5:X$74)</f>
        <v>0</v>
      </c>
      <c r="Y77" s="48" t="n">
        <f aca="false">SUMIF($J6:$J75,$J77,Y$5:Y$74)</f>
        <v>0</v>
      </c>
      <c r="Z77" s="48" t="n">
        <f aca="false">SUMIF($J6:$J75,$J77,Z$5:Z$74)</f>
        <v>0</v>
      </c>
      <c r="AA77" s="48" t="n">
        <f aca="false">SUMIF($J6:$J75,$J77,AA$5:AA$74)</f>
        <v>0</v>
      </c>
      <c r="AB77" s="48" t="n">
        <f aca="false">SUMIF($J6:$J75,$J77,AB$5:AB$74)</f>
        <v>0</v>
      </c>
      <c r="AC77" s="48" t="n">
        <f aca="false">SUMIF($J6:$J75,$J77,AC$5:AC$74)</f>
        <v>0</v>
      </c>
      <c r="AD77" s="48" t="n">
        <f aca="false">SUMIF($J6:$J75,$J77,AD$5:AD$74)</f>
        <v>0</v>
      </c>
      <c r="AE77" s="48" t="n">
        <f aca="false">SUMIF($J6:$J75,$J77,AE$5:AE$74)</f>
        <v>0</v>
      </c>
      <c r="AF77" s="48" t="n">
        <f aca="false">SUMIF($J6:$J75,$J77,AF$5:AF$74)</f>
        <v>0</v>
      </c>
      <c r="AG77" s="48" t="n">
        <f aca="false">SUMIF($J6:$J75,$J77,AG$5:AG$74)</f>
        <v>0</v>
      </c>
      <c r="AH77" s="48" t="n">
        <f aca="false">SUMIF($J6:$J75,$J77,AH$5:AH$74)</f>
        <v>0</v>
      </c>
      <c r="AI77" s="48" t="n">
        <f aca="false">SUMIF($J6:$J75,$J77,AI$5:AI$74)</f>
        <v>0</v>
      </c>
      <c r="AJ77" s="48" t="n">
        <f aca="false">SUMIF($J6:$J75,$J77,AJ$5:AJ$74)</f>
        <v>0</v>
      </c>
      <c r="AK77" s="48" t="n">
        <f aca="false">SUMIF($J6:$J75,$J77,AK$5:AK$74)</f>
        <v>0</v>
      </c>
      <c r="AL77" s="48" t="n">
        <f aca="false">SUMIF($J6:$J75,$J77,AL$5:AL$74)</f>
        <v>0</v>
      </c>
      <c r="AM77" s="48" t="n">
        <f aca="false">SUMIF($J6:$J75,$J77,AM$5:AM$74)</f>
        <v>0</v>
      </c>
      <c r="AN77" s="48" t="n">
        <f aca="false">SUMIF($J6:$J75,$J77,AN$5:AN$74)</f>
        <v>0</v>
      </c>
      <c r="AO77" s="48" t="n">
        <f aca="false">SUMIF($J6:$J75,$J77,AO$5:AO$74)</f>
        <v>0</v>
      </c>
      <c r="AP77" s="48" t="n">
        <f aca="false">SUMIF($J6:$J75,$J77,AP$5:AP$74)</f>
        <v>0</v>
      </c>
      <c r="AQ77" s="48" t="n">
        <f aca="false">SUMIF($J6:$J75,$J77,AQ$5:AQ$74)</f>
        <v>0</v>
      </c>
      <c r="AR77" s="48" t="n">
        <f aca="false">SUMIF($J6:$J75,$J77,AR$5:AR$74)</f>
        <v>0</v>
      </c>
    </row>
    <row r="78" customFormat="false" ht="18.75" hidden="false" customHeight="true" outlineLevel="0" collapsed="false">
      <c r="B78" s="19"/>
      <c r="C78" s="27"/>
      <c r="D78" s="44"/>
      <c r="E78" s="28"/>
      <c r="F78" s="30"/>
      <c r="G78" s="30"/>
      <c r="H78" s="30"/>
      <c r="I78" s="30"/>
      <c r="J78" s="30"/>
      <c r="K78" s="30"/>
      <c r="L78" s="31"/>
      <c r="M78" s="31"/>
      <c r="N78" s="45"/>
      <c r="O78" s="45"/>
      <c r="P78" s="30" t="str">
        <f aca="false">IF($L78&lt;&gt;"",NETWORKDAYS($L78,$M78,休日!$B$4:$B$306),"")</f>
        <v/>
      </c>
      <c r="Q78" s="46"/>
      <c r="R78" s="32" t="str">
        <f aca="false">IF(OR(AND($N78="",$L78&lt;&gt;"",$L78&lt;=$U$1),AND($M78&lt;&gt;"",Q78&lt;100,$M78&lt;=$U$1)),"遅延","")</f>
        <v/>
      </c>
      <c r="S78" s="32"/>
      <c r="T78" s="32"/>
      <c r="U78" s="47"/>
      <c r="V78" s="48" t="n">
        <f aca="false">SUMIF($J7:$J76,$J78,V$5:V$74)</f>
        <v>0</v>
      </c>
      <c r="W78" s="48" t="n">
        <f aca="false">SUMIF($J7:$J76,$J78,W$5:W$74)</f>
        <v>0</v>
      </c>
      <c r="X78" s="48" t="n">
        <f aca="false">SUMIF($J7:$J76,$J78,X$5:X$74)</f>
        <v>0</v>
      </c>
      <c r="Y78" s="48" t="n">
        <f aca="false">SUMIF($J7:$J76,$J78,Y$5:Y$74)</f>
        <v>0</v>
      </c>
      <c r="Z78" s="48" t="n">
        <f aca="false">SUMIF($J7:$J76,$J78,Z$5:Z$74)</f>
        <v>0</v>
      </c>
      <c r="AA78" s="48" t="n">
        <f aca="false">SUMIF($J7:$J76,$J78,AA$5:AA$74)</f>
        <v>0</v>
      </c>
      <c r="AB78" s="48" t="n">
        <f aca="false">SUMIF($J7:$J76,$J78,AB$5:AB$74)</f>
        <v>0</v>
      </c>
      <c r="AC78" s="48" t="n">
        <f aca="false">SUMIF($J7:$J76,$J78,AC$5:AC$74)</f>
        <v>0</v>
      </c>
      <c r="AD78" s="48" t="n">
        <f aca="false">SUMIF($J7:$J76,$J78,AD$5:AD$74)</f>
        <v>0</v>
      </c>
      <c r="AE78" s="48" t="n">
        <f aca="false">SUMIF($J7:$J76,$J78,AE$5:AE$74)</f>
        <v>0</v>
      </c>
      <c r="AF78" s="48" t="n">
        <f aca="false">SUMIF($J7:$J76,$J78,AF$5:AF$74)</f>
        <v>0</v>
      </c>
      <c r="AG78" s="48" t="n">
        <f aca="false">SUMIF($J7:$J76,$J78,AG$5:AG$74)</f>
        <v>0</v>
      </c>
      <c r="AH78" s="48" t="n">
        <f aca="false">SUMIF($J7:$J76,$J78,AH$5:AH$74)</f>
        <v>0</v>
      </c>
      <c r="AI78" s="48" t="n">
        <f aca="false">SUMIF($J7:$J76,$J78,AI$5:AI$74)</f>
        <v>0</v>
      </c>
      <c r="AJ78" s="48" t="n">
        <f aca="false">SUMIF($J7:$J76,$J78,AJ$5:AJ$74)</f>
        <v>0</v>
      </c>
      <c r="AK78" s="48" t="n">
        <f aca="false">SUMIF($J7:$J76,$J78,AK$5:AK$74)</f>
        <v>0</v>
      </c>
      <c r="AL78" s="48" t="n">
        <f aca="false">SUMIF($J7:$J76,$J78,AL$5:AL$74)</f>
        <v>0</v>
      </c>
      <c r="AM78" s="48" t="n">
        <f aca="false">SUMIF($J7:$J76,$J78,AM$5:AM$74)</f>
        <v>0</v>
      </c>
      <c r="AN78" s="48" t="n">
        <f aca="false">SUMIF($J7:$J76,$J78,AN$5:AN$74)</f>
        <v>0</v>
      </c>
      <c r="AO78" s="48" t="n">
        <f aca="false">SUMIF($J7:$J76,$J78,AO$5:AO$74)</f>
        <v>0</v>
      </c>
      <c r="AP78" s="48" t="n">
        <f aca="false">SUMIF($J7:$J76,$J78,AP$5:AP$74)</f>
        <v>0</v>
      </c>
      <c r="AQ78" s="48" t="n">
        <f aca="false">SUMIF($J7:$J76,$J78,AQ$5:AQ$74)</f>
        <v>0</v>
      </c>
      <c r="AR78" s="48" t="n">
        <f aca="false">SUMIF($J7:$J76,$J78,AR$5:AR$74)</f>
        <v>0</v>
      </c>
    </row>
    <row r="79" customFormat="false" ht="18.75" hidden="false" customHeight="true" outlineLevel="0" collapsed="false">
      <c r="B79" s="19"/>
      <c r="C79" s="27"/>
      <c r="D79" s="44"/>
      <c r="E79" s="28"/>
      <c r="F79" s="30"/>
      <c r="G79" s="30"/>
      <c r="H79" s="30"/>
      <c r="I79" s="30"/>
      <c r="J79" s="30"/>
      <c r="K79" s="30"/>
      <c r="L79" s="31"/>
      <c r="M79" s="31"/>
      <c r="N79" s="45"/>
      <c r="O79" s="45"/>
      <c r="P79" s="30" t="str">
        <f aca="false">IF($L79&lt;&gt;"",NETWORKDAYS($L79,$M79,休日!$B$4:$B$306),"")</f>
        <v/>
      </c>
      <c r="Q79" s="46"/>
      <c r="R79" s="32" t="str">
        <f aca="false">IF(OR(AND($N79="",$L79&lt;&gt;"",$L79&lt;=$U$1),AND($M79&lt;&gt;"",Q79&lt;100,$M79&lt;=$U$1)),"遅延","")</f>
        <v/>
      </c>
      <c r="S79" s="32"/>
      <c r="T79" s="32"/>
      <c r="U79" s="47"/>
      <c r="V79" s="48" t="n">
        <f aca="false">SUMIF($J8:$J77,$J79,V$5:V$74)</f>
        <v>0</v>
      </c>
      <c r="W79" s="48" t="n">
        <f aca="false">SUMIF($J8:$J77,$J79,W$5:W$74)</f>
        <v>0</v>
      </c>
      <c r="X79" s="48" t="n">
        <f aca="false">SUMIF($J8:$J77,$J79,X$5:X$74)</f>
        <v>0</v>
      </c>
      <c r="Y79" s="48" t="n">
        <f aca="false">SUMIF($J8:$J77,$J79,Y$5:Y$74)</f>
        <v>0</v>
      </c>
      <c r="Z79" s="48" t="n">
        <f aca="false">SUMIF($J8:$J77,$J79,Z$5:Z$74)</f>
        <v>0</v>
      </c>
      <c r="AA79" s="48" t="n">
        <f aca="false">SUMIF($J8:$J77,$J79,AA$5:AA$74)</f>
        <v>0</v>
      </c>
      <c r="AB79" s="48" t="n">
        <f aca="false">SUMIF($J8:$J77,$J79,AB$5:AB$74)</f>
        <v>0</v>
      </c>
      <c r="AC79" s="48" t="n">
        <f aca="false">SUMIF($J8:$J77,$J79,AC$5:AC$74)</f>
        <v>0</v>
      </c>
      <c r="AD79" s="48" t="n">
        <f aca="false">SUMIF($J8:$J77,$J79,AD$5:AD$74)</f>
        <v>0</v>
      </c>
      <c r="AE79" s="48" t="n">
        <f aca="false">SUMIF($J8:$J77,$J79,AE$5:AE$74)</f>
        <v>0</v>
      </c>
      <c r="AF79" s="48" t="n">
        <f aca="false">SUMIF($J8:$J77,$J79,AF$5:AF$74)</f>
        <v>0</v>
      </c>
      <c r="AG79" s="48" t="n">
        <f aca="false">SUMIF($J8:$J77,$J79,AG$5:AG$74)</f>
        <v>0</v>
      </c>
      <c r="AH79" s="48" t="n">
        <f aca="false">SUMIF($J8:$J77,$J79,AH$5:AH$74)</f>
        <v>0</v>
      </c>
      <c r="AI79" s="48" t="n">
        <f aca="false">SUMIF($J8:$J77,$J79,AI$5:AI$74)</f>
        <v>0</v>
      </c>
      <c r="AJ79" s="48" t="n">
        <f aca="false">SUMIF($J8:$J77,$J79,AJ$5:AJ$74)</f>
        <v>0</v>
      </c>
      <c r="AK79" s="48" t="n">
        <f aca="false">SUMIF($J8:$J77,$J79,AK$5:AK$74)</f>
        <v>0</v>
      </c>
      <c r="AL79" s="48" t="n">
        <f aca="false">SUMIF($J8:$J77,$J79,AL$5:AL$74)</f>
        <v>0</v>
      </c>
      <c r="AM79" s="48" t="n">
        <f aca="false">SUMIF($J8:$J77,$J79,AM$5:AM$74)</f>
        <v>0</v>
      </c>
      <c r="AN79" s="48" t="n">
        <f aca="false">SUMIF($J8:$J77,$J79,AN$5:AN$74)</f>
        <v>0</v>
      </c>
      <c r="AO79" s="48" t="n">
        <f aca="false">SUMIF($J8:$J77,$J79,AO$5:AO$74)</f>
        <v>0</v>
      </c>
      <c r="AP79" s="48" t="n">
        <f aca="false">SUMIF($J8:$J77,$J79,AP$5:AP$74)</f>
        <v>0</v>
      </c>
      <c r="AQ79" s="48" t="n">
        <f aca="false">SUMIF($J8:$J77,$J79,AQ$5:AQ$74)</f>
        <v>0</v>
      </c>
      <c r="AR79" s="48" t="n">
        <f aca="false">SUMIF($J8:$J77,$J79,AR$5:AR$74)</f>
        <v>0</v>
      </c>
    </row>
    <row r="80" customFormat="false" ht="18.75" hidden="false" customHeight="true" outlineLevel="0" collapsed="false">
      <c r="B80" s="19"/>
      <c r="C80" s="27"/>
      <c r="D80" s="44"/>
      <c r="E80" s="28"/>
      <c r="F80" s="30"/>
      <c r="G80" s="30"/>
      <c r="H80" s="30"/>
      <c r="I80" s="30"/>
      <c r="J80" s="30"/>
      <c r="K80" s="30"/>
      <c r="L80" s="31"/>
      <c r="M80" s="31"/>
      <c r="N80" s="45"/>
      <c r="O80" s="45"/>
      <c r="P80" s="30" t="str">
        <f aca="false">IF($L80&lt;&gt;"",NETWORKDAYS($L80,$M80,休日!$B$4:$B$306),"")</f>
        <v/>
      </c>
      <c r="Q80" s="46"/>
      <c r="R80" s="32" t="str">
        <f aca="false">IF(OR(AND($N80="",$L80&lt;&gt;"",$L80&lt;=$U$1),AND($M80&lt;&gt;"",Q80&lt;100,$M80&lt;=$U$1)),"遅延","")</f>
        <v/>
      </c>
      <c r="S80" s="32"/>
      <c r="T80" s="32"/>
      <c r="U80" s="47"/>
      <c r="V80" s="48" t="n">
        <f aca="false">SUMIF($J9:$J78,$J80,V$5:V$74)</f>
        <v>0</v>
      </c>
      <c r="W80" s="48" t="n">
        <f aca="false">SUMIF($J9:$J78,$J80,W$5:W$74)</f>
        <v>0</v>
      </c>
      <c r="X80" s="48" t="n">
        <f aca="false">SUMIF($J9:$J78,$J80,X$5:X$74)</f>
        <v>0</v>
      </c>
      <c r="Y80" s="48" t="n">
        <f aca="false">SUMIF($J9:$J78,$J80,Y$5:Y$74)</f>
        <v>0</v>
      </c>
      <c r="Z80" s="48" t="n">
        <f aca="false">SUMIF($J9:$J78,$J80,Z$5:Z$74)</f>
        <v>0</v>
      </c>
      <c r="AA80" s="48" t="n">
        <f aca="false">SUMIF($J9:$J78,$J80,AA$5:AA$74)</f>
        <v>0</v>
      </c>
      <c r="AB80" s="48" t="n">
        <f aca="false">SUMIF($J9:$J78,$J80,AB$5:AB$74)</f>
        <v>0</v>
      </c>
      <c r="AC80" s="48" t="n">
        <f aca="false">SUMIF($J9:$J78,$J80,AC$5:AC$74)</f>
        <v>0</v>
      </c>
      <c r="AD80" s="48" t="n">
        <f aca="false">SUMIF($J9:$J78,$J80,AD$5:AD$74)</f>
        <v>0</v>
      </c>
      <c r="AE80" s="48" t="n">
        <f aca="false">SUMIF($J9:$J78,$J80,AE$5:AE$74)</f>
        <v>0</v>
      </c>
      <c r="AF80" s="48" t="n">
        <f aca="false">SUMIF($J9:$J78,$J80,AF$5:AF$74)</f>
        <v>0</v>
      </c>
      <c r="AG80" s="48" t="n">
        <f aca="false">SUMIF($J9:$J78,$J80,AG$5:AG$74)</f>
        <v>0</v>
      </c>
      <c r="AH80" s="48" t="n">
        <f aca="false">SUMIF($J9:$J78,$J80,AH$5:AH$74)</f>
        <v>0</v>
      </c>
      <c r="AI80" s="48" t="n">
        <f aca="false">SUMIF($J9:$J78,$J80,AI$5:AI$74)</f>
        <v>0</v>
      </c>
      <c r="AJ80" s="48" t="n">
        <f aca="false">SUMIF($J9:$J78,$J80,AJ$5:AJ$74)</f>
        <v>0</v>
      </c>
      <c r="AK80" s="48" t="n">
        <f aca="false">SUMIF($J9:$J78,$J80,AK$5:AK$74)</f>
        <v>0</v>
      </c>
      <c r="AL80" s="48" t="n">
        <f aca="false">SUMIF($J9:$J78,$J80,AL$5:AL$74)</f>
        <v>0</v>
      </c>
      <c r="AM80" s="48" t="n">
        <f aca="false">SUMIF($J9:$J78,$J80,AM$5:AM$74)</f>
        <v>0</v>
      </c>
      <c r="AN80" s="48" t="n">
        <f aca="false">SUMIF($J9:$J78,$J80,AN$5:AN$74)</f>
        <v>0</v>
      </c>
      <c r="AO80" s="48" t="n">
        <f aca="false">SUMIF($J9:$J78,$J80,AO$5:AO$74)</f>
        <v>0</v>
      </c>
      <c r="AP80" s="48" t="n">
        <f aca="false">SUMIF($J9:$J78,$J80,AP$5:AP$74)</f>
        <v>0</v>
      </c>
      <c r="AQ80" s="48" t="n">
        <f aca="false">SUMIF($J9:$J78,$J80,AQ$5:AQ$74)</f>
        <v>0</v>
      </c>
      <c r="AR80" s="48" t="n">
        <f aca="false">SUMIF($J9:$J78,$J80,AR$5:AR$74)</f>
        <v>0</v>
      </c>
    </row>
    <row r="81" customFormat="false" ht="18.75" hidden="false" customHeight="true" outlineLevel="0" collapsed="false">
      <c r="B81" s="19"/>
      <c r="C81" s="27"/>
      <c r="D81" s="44"/>
      <c r="E81" s="28"/>
      <c r="F81" s="30"/>
      <c r="G81" s="30"/>
      <c r="H81" s="30"/>
      <c r="I81" s="30"/>
      <c r="J81" s="30"/>
      <c r="K81" s="30"/>
      <c r="L81" s="31"/>
      <c r="M81" s="31"/>
      <c r="N81" s="45"/>
      <c r="O81" s="45"/>
      <c r="P81" s="30" t="str">
        <f aca="false">IF($L81&lt;&gt;"",NETWORKDAYS($L81,$M81,休日!$B$4:$B$306),"")</f>
        <v/>
      </c>
      <c r="Q81" s="46"/>
      <c r="R81" s="32" t="str">
        <f aca="false">IF(OR(AND($N81="",$L81&lt;&gt;"",$L81&lt;=$U$1),AND($M81&lt;&gt;"",Q81&lt;100,$M81&lt;=$U$1)),"遅延","")</f>
        <v/>
      </c>
      <c r="S81" s="32"/>
      <c r="T81" s="32"/>
      <c r="U81" s="47"/>
      <c r="V81" s="48" t="n">
        <f aca="false">SUMIF($J10:$J79,$J81,V$5:V$74)</f>
        <v>0</v>
      </c>
      <c r="W81" s="48" t="n">
        <f aca="false">SUMIF($J10:$J79,$J81,W$5:W$74)</f>
        <v>0</v>
      </c>
      <c r="X81" s="48" t="n">
        <f aca="false">SUMIF($J10:$J79,$J81,X$5:X$74)</f>
        <v>0</v>
      </c>
      <c r="Y81" s="48" t="n">
        <f aca="false">SUMIF($J10:$J79,$J81,Y$5:Y$74)</f>
        <v>0</v>
      </c>
      <c r="Z81" s="48" t="n">
        <f aca="false">SUMIF($J10:$J79,$J81,Z$5:Z$74)</f>
        <v>0</v>
      </c>
      <c r="AA81" s="48" t="n">
        <f aca="false">SUMIF($J10:$J79,$J81,AA$5:AA$74)</f>
        <v>0</v>
      </c>
      <c r="AB81" s="48" t="n">
        <f aca="false">SUMIF($J10:$J79,$J81,AB$5:AB$74)</f>
        <v>0</v>
      </c>
      <c r="AC81" s="48" t="n">
        <f aca="false">SUMIF($J10:$J79,$J81,AC$5:AC$74)</f>
        <v>0</v>
      </c>
      <c r="AD81" s="48" t="n">
        <f aca="false">SUMIF($J10:$J79,$J81,AD$5:AD$74)</f>
        <v>0</v>
      </c>
      <c r="AE81" s="48" t="n">
        <f aca="false">SUMIF($J10:$J79,$J81,AE$5:AE$74)</f>
        <v>0</v>
      </c>
      <c r="AF81" s="48" t="n">
        <f aca="false">SUMIF($J10:$J79,$J81,AF$5:AF$74)</f>
        <v>0</v>
      </c>
      <c r="AG81" s="48" t="n">
        <f aca="false">SUMIF($J10:$J79,$J81,AG$5:AG$74)</f>
        <v>0</v>
      </c>
      <c r="AH81" s="48" t="n">
        <f aca="false">SUMIF($J10:$J79,$J81,AH$5:AH$74)</f>
        <v>0</v>
      </c>
      <c r="AI81" s="48" t="n">
        <f aca="false">SUMIF($J10:$J79,$J81,AI$5:AI$74)</f>
        <v>0</v>
      </c>
      <c r="AJ81" s="48" t="n">
        <f aca="false">SUMIF($J10:$J79,$J81,AJ$5:AJ$74)</f>
        <v>0</v>
      </c>
      <c r="AK81" s="48" t="n">
        <f aca="false">SUMIF($J10:$J79,$J81,AK$5:AK$74)</f>
        <v>0</v>
      </c>
      <c r="AL81" s="48" t="n">
        <f aca="false">SUMIF($J10:$J79,$J81,AL$5:AL$74)</f>
        <v>0</v>
      </c>
      <c r="AM81" s="48" t="n">
        <f aca="false">SUMIF($J10:$J79,$J81,AM$5:AM$74)</f>
        <v>0</v>
      </c>
      <c r="AN81" s="48" t="n">
        <f aca="false">SUMIF($J10:$J79,$J81,AN$5:AN$74)</f>
        <v>0</v>
      </c>
      <c r="AO81" s="48" t="n">
        <f aca="false">SUMIF($J10:$J79,$J81,AO$5:AO$74)</f>
        <v>0</v>
      </c>
      <c r="AP81" s="48" t="n">
        <f aca="false">SUMIF($J10:$J79,$J81,AP$5:AP$74)</f>
        <v>0</v>
      </c>
      <c r="AQ81" s="48" t="n">
        <f aca="false">SUMIF($J10:$J79,$J81,AQ$5:AQ$74)</f>
        <v>0</v>
      </c>
      <c r="AR81" s="48" t="n">
        <f aca="false">SUMIF($J10:$J79,$J81,AR$5:AR$74)</f>
        <v>0</v>
      </c>
    </row>
    <row r="82" customFormat="false" ht="18.75" hidden="false" customHeight="true" outlineLevel="0" collapsed="false">
      <c r="C82" s="3"/>
      <c r="U82" s="49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</row>
    <row r="83" customFormat="false" ht="18.75" hidden="false" customHeight="true" outlineLevel="0" collapsed="false">
      <c r="C83" s="3"/>
      <c r="U83" s="49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</row>
    <row r="84" customFormat="false" ht="18.75" hidden="false" customHeight="true" outlineLevel="0" collapsed="false">
      <c r="C84" s="3"/>
      <c r="U84" s="49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</row>
    <row r="85" customFormat="false" ht="18.75" hidden="false" customHeight="true" outlineLevel="0" collapsed="false">
      <c r="C85" s="3"/>
      <c r="U85" s="49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</row>
    <row r="86" customFormat="false" ht="18.75" hidden="false" customHeight="true" outlineLevel="0" collapsed="false">
      <c r="C86" s="3"/>
      <c r="U86" s="49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</row>
    <row r="87" customFormat="false" ht="18.75" hidden="false" customHeight="true" outlineLevel="0" collapsed="false">
      <c r="C87" s="3"/>
      <c r="U87" s="49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</row>
    <row r="88" customFormat="false" ht="18.75" hidden="false" customHeight="true" outlineLevel="0" collapsed="false">
      <c r="C88" s="3"/>
      <c r="U88" s="49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</row>
    <row r="89" customFormat="false" ht="18.75" hidden="false" customHeight="true" outlineLevel="0" collapsed="false">
      <c r="C89" s="3"/>
      <c r="U89" s="49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</row>
    <row r="90" customFormat="false" ht="18.75" hidden="false" customHeight="true" outlineLevel="0" collapsed="false">
      <c r="C90" s="3"/>
      <c r="U90" s="49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</row>
    <row r="91" customFormat="false" ht="18.75" hidden="false" customHeight="true" outlineLevel="0" collapsed="false">
      <c r="C91" s="3"/>
      <c r="U91" s="49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</row>
    <row r="92" customFormat="false" ht="18.75" hidden="false" customHeight="true" outlineLevel="0" collapsed="false">
      <c r="C92" s="3"/>
      <c r="U92" s="49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</row>
    <row r="93" customFormat="false" ht="18.75" hidden="false" customHeight="true" outlineLevel="0" collapsed="false">
      <c r="C93" s="3"/>
      <c r="U93" s="49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</row>
    <row r="94" customFormat="false" ht="18.75" hidden="false" customHeight="true" outlineLevel="0" collapsed="false">
      <c r="C94" s="3"/>
      <c r="U94" s="49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</row>
    <row r="95" customFormat="false" ht="18.75" hidden="false" customHeight="true" outlineLevel="0" collapsed="false">
      <c r="C95" s="3"/>
      <c r="U95" s="49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</row>
    <row r="96" customFormat="false" ht="18.75" hidden="false" customHeight="true" outlineLevel="0" collapsed="false">
      <c r="C96" s="3"/>
      <c r="U96" s="49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</row>
    <row r="97" customFormat="false" ht="18.75" hidden="false" customHeight="true" outlineLevel="0" collapsed="false">
      <c r="C97" s="3"/>
      <c r="U97" s="49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</row>
    <row r="98" customFormat="false" ht="18.75" hidden="false" customHeight="true" outlineLevel="0" collapsed="false">
      <c r="C98" s="3"/>
      <c r="U98" s="49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</row>
    <row r="99" customFormat="false" ht="18.75" hidden="false" customHeight="true" outlineLevel="0" collapsed="false">
      <c r="C99" s="3"/>
      <c r="U99" s="49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</row>
    <row r="100" customFormat="false" ht="18.75" hidden="false" customHeight="true" outlineLevel="0" collapsed="false">
      <c r="C100" s="3"/>
      <c r="U100" s="49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</row>
    <row r="101" customFormat="false" ht="18.75" hidden="false" customHeight="true" outlineLevel="0" collapsed="false">
      <c r="C101" s="3"/>
      <c r="U101" s="49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</row>
    <row r="102" customFormat="false" ht="18.75" hidden="false" customHeight="true" outlineLevel="0" collapsed="false">
      <c r="C102" s="3"/>
      <c r="U102" s="49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</row>
    <row r="103" customFormat="false" ht="18.75" hidden="false" customHeight="true" outlineLevel="0" collapsed="false">
      <c r="C103" s="3"/>
      <c r="U103" s="49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</row>
    <row r="104" customFormat="false" ht="18.75" hidden="false" customHeight="true" outlineLevel="0" collapsed="false">
      <c r="C104" s="3"/>
      <c r="U104" s="49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</row>
    <row r="105" customFormat="false" ht="18.75" hidden="false" customHeight="true" outlineLevel="0" collapsed="false">
      <c r="C105" s="3"/>
      <c r="U105" s="49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</row>
    <row r="106" customFormat="false" ht="18.75" hidden="false" customHeight="true" outlineLevel="0" collapsed="false">
      <c r="C106" s="3"/>
      <c r="U106" s="49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</row>
    <row r="107" customFormat="false" ht="18.75" hidden="false" customHeight="true" outlineLevel="0" collapsed="false">
      <c r="C107" s="3"/>
      <c r="U107" s="49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</row>
    <row r="108" customFormat="false" ht="18.75" hidden="false" customHeight="true" outlineLevel="0" collapsed="false">
      <c r="C108" s="3"/>
      <c r="U108" s="49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</row>
    <row r="109" customFormat="false" ht="18.75" hidden="false" customHeight="true" outlineLevel="0" collapsed="false">
      <c r="C109" s="3"/>
      <c r="U109" s="49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</row>
    <row r="110" customFormat="false" ht="18.75" hidden="false" customHeight="true" outlineLevel="0" collapsed="false">
      <c r="C110" s="3"/>
      <c r="U110" s="49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</row>
    <row r="111" customFormat="false" ht="18.75" hidden="false" customHeight="true" outlineLevel="0" collapsed="false">
      <c r="C111" s="3"/>
      <c r="U111" s="49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</row>
    <row r="112" customFormat="false" ht="18.75" hidden="false" customHeight="true" outlineLevel="0" collapsed="false">
      <c r="C112" s="3"/>
      <c r="U112" s="49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</row>
    <row r="113" customFormat="false" ht="18.75" hidden="false" customHeight="true" outlineLevel="0" collapsed="false">
      <c r="C113" s="3"/>
      <c r="U113" s="49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</row>
    <row r="114" customFormat="false" ht="18.75" hidden="false" customHeight="true" outlineLevel="0" collapsed="false">
      <c r="C114" s="3"/>
      <c r="U114" s="49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</row>
    <row r="115" customFormat="false" ht="18.75" hidden="false" customHeight="true" outlineLevel="0" collapsed="false">
      <c r="C115" s="3"/>
      <c r="U115" s="49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</row>
    <row r="116" customFormat="false" ht="18.75" hidden="false" customHeight="true" outlineLevel="0" collapsed="false">
      <c r="C116" s="3"/>
      <c r="U116" s="49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</row>
    <row r="117" customFormat="false" ht="18.75" hidden="false" customHeight="true" outlineLevel="0" collapsed="false">
      <c r="C117" s="3"/>
      <c r="U117" s="49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</row>
    <row r="118" customFormat="false" ht="18.75" hidden="false" customHeight="true" outlineLevel="0" collapsed="false">
      <c r="C118" s="3"/>
      <c r="U118" s="49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</row>
    <row r="119" customFormat="false" ht="18.75" hidden="false" customHeight="true" outlineLevel="0" collapsed="false">
      <c r="C119" s="3"/>
      <c r="U119" s="49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</row>
    <row r="120" customFormat="false" ht="18.75" hidden="false" customHeight="true" outlineLevel="0" collapsed="false">
      <c r="C120" s="3"/>
      <c r="U120" s="49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</row>
    <row r="121" customFormat="false" ht="18.75" hidden="false" customHeight="true" outlineLevel="0" collapsed="false">
      <c r="C121" s="3"/>
      <c r="U121" s="49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</row>
    <row r="122" customFormat="false" ht="18.75" hidden="false" customHeight="true" outlineLevel="0" collapsed="false">
      <c r="C122" s="3"/>
      <c r="U122" s="49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</row>
    <row r="123" customFormat="false" ht="18.75" hidden="false" customHeight="true" outlineLevel="0" collapsed="false">
      <c r="C123" s="3"/>
      <c r="U123" s="49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</row>
    <row r="124" customFormat="false" ht="18.75" hidden="false" customHeight="true" outlineLevel="0" collapsed="false">
      <c r="C124" s="3"/>
      <c r="U124" s="49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</row>
    <row r="125" customFormat="false" ht="18.75" hidden="false" customHeight="true" outlineLevel="0" collapsed="false">
      <c r="C125" s="3"/>
      <c r="U125" s="49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</row>
    <row r="126" customFormat="false" ht="18.75" hidden="false" customHeight="true" outlineLevel="0" collapsed="false">
      <c r="C126" s="3"/>
      <c r="U126" s="49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</row>
    <row r="127" customFormat="false" ht="18.75" hidden="false" customHeight="true" outlineLevel="0" collapsed="false">
      <c r="C127" s="3"/>
      <c r="U127" s="49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</row>
    <row r="128" customFormat="false" ht="18.75" hidden="false" customHeight="true" outlineLevel="0" collapsed="false">
      <c r="C128" s="3"/>
      <c r="U128" s="49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</row>
    <row r="129" customFormat="false" ht="18.75" hidden="false" customHeight="true" outlineLevel="0" collapsed="false">
      <c r="C129" s="3"/>
      <c r="U129" s="49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</row>
    <row r="130" customFormat="false" ht="18.75" hidden="false" customHeight="true" outlineLevel="0" collapsed="false">
      <c r="C130" s="3"/>
      <c r="U130" s="49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</row>
    <row r="131" customFormat="false" ht="18.75" hidden="false" customHeight="true" outlineLevel="0" collapsed="false">
      <c r="C131" s="3"/>
      <c r="U131" s="49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</row>
    <row r="132" customFormat="false" ht="18.75" hidden="false" customHeight="true" outlineLevel="0" collapsed="false">
      <c r="C132" s="3"/>
      <c r="U132" s="49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</row>
    <row r="133" customFormat="false" ht="18.75" hidden="false" customHeight="true" outlineLevel="0" collapsed="false">
      <c r="C133" s="3"/>
      <c r="U133" s="49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</row>
    <row r="134" customFormat="false" ht="18.75" hidden="false" customHeight="true" outlineLevel="0" collapsed="false">
      <c r="C134" s="3"/>
      <c r="U134" s="49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</row>
    <row r="135" customFormat="false" ht="18.75" hidden="false" customHeight="true" outlineLevel="0" collapsed="false">
      <c r="C135" s="3"/>
      <c r="U135" s="49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</row>
    <row r="136" customFormat="false" ht="18.75" hidden="false" customHeight="true" outlineLevel="0" collapsed="false">
      <c r="C136" s="3"/>
      <c r="U136" s="49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</row>
    <row r="137" customFormat="false" ht="18.75" hidden="false" customHeight="true" outlineLevel="0" collapsed="false">
      <c r="C137" s="3"/>
      <c r="U137" s="49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</row>
    <row r="138" customFormat="false" ht="18.75" hidden="false" customHeight="true" outlineLevel="0" collapsed="false">
      <c r="C138" s="3"/>
      <c r="U138" s="49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</row>
    <row r="139" customFormat="false" ht="18.75" hidden="false" customHeight="true" outlineLevel="0" collapsed="false">
      <c r="C139" s="3"/>
      <c r="U139" s="49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</row>
    <row r="140" customFormat="false" ht="18.75" hidden="false" customHeight="true" outlineLevel="0" collapsed="false">
      <c r="C140" s="3"/>
      <c r="U140" s="49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</row>
    <row r="141" customFormat="false" ht="18.75" hidden="false" customHeight="true" outlineLevel="0" collapsed="false">
      <c r="C141" s="3"/>
      <c r="U141" s="49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</row>
    <row r="142" customFormat="false" ht="18.75" hidden="false" customHeight="true" outlineLevel="0" collapsed="false">
      <c r="C142" s="3"/>
      <c r="U142" s="49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</row>
    <row r="143" customFormat="false" ht="18.75" hidden="false" customHeight="true" outlineLevel="0" collapsed="false">
      <c r="C143" s="3"/>
      <c r="U143" s="49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</row>
    <row r="144" customFormat="false" ht="18.75" hidden="false" customHeight="true" outlineLevel="0" collapsed="false">
      <c r="C144" s="3"/>
      <c r="U144" s="49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</row>
    <row r="145" customFormat="false" ht="18.75" hidden="false" customHeight="true" outlineLevel="0" collapsed="false">
      <c r="C145" s="3"/>
      <c r="U145" s="49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</row>
    <row r="146" customFormat="false" ht="18.75" hidden="false" customHeight="true" outlineLevel="0" collapsed="false">
      <c r="C146" s="3"/>
      <c r="U146" s="49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</row>
    <row r="147" customFormat="false" ht="18.75" hidden="false" customHeight="true" outlineLevel="0" collapsed="false">
      <c r="C147" s="3"/>
      <c r="U147" s="49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</row>
    <row r="148" customFormat="false" ht="18.75" hidden="false" customHeight="true" outlineLevel="0" collapsed="false">
      <c r="C148" s="3"/>
      <c r="U148" s="49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</row>
    <row r="149" customFormat="false" ht="18.75" hidden="false" customHeight="true" outlineLevel="0" collapsed="false">
      <c r="C149" s="3"/>
      <c r="U149" s="49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</row>
    <row r="150" customFormat="false" ht="18.75" hidden="false" customHeight="true" outlineLevel="0" collapsed="false">
      <c r="C150" s="3"/>
      <c r="U150" s="49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</row>
    <row r="151" customFormat="false" ht="18.75" hidden="false" customHeight="true" outlineLevel="0" collapsed="false">
      <c r="C151" s="3"/>
      <c r="U151" s="49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</row>
    <row r="152" customFormat="false" ht="18.75" hidden="false" customHeight="true" outlineLevel="0" collapsed="false">
      <c r="C152" s="3"/>
      <c r="U152" s="49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</row>
    <row r="153" customFormat="false" ht="18.75" hidden="false" customHeight="true" outlineLevel="0" collapsed="false">
      <c r="C153" s="3"/>
      <c r="U153" s="49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</row>
    <row r="154" customFormat="false" ht="18.75" hidden="false" customHeight="true" outlineLevel="0" collapsed="false">
      <c r="C154" s="3"/>
      <c r="U154" s="49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</row>
    <row r="155" customFormat="false" ht="18.75" hidden="false" customHeight="true" outlineLevel="0" collapsed="false">
      <c r="C155" s="3"/>
      <c r="U155" s="49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</row>
    <row r="156" customFormat="false" ht="18.75" hidden="false" customHeight="true" outlineLevel="0" collapsed="false">
      <c r="C156" s="3"/>
      <c r="U156" s="49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</row>
    <row r="157" customFormat="false" ht="18.75" hidden="false" customHeight="true" outlineLevel="0" collapsed="false">
      <c r="C157" s="3"/>
      <c r="U157" s="49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</row>
    <row r="158" customFormat="false" ht="18.75" hidden="false" customHeight="true" outlineLevel="0" collapsed="false">
      <c r="C158" s="3"/>
      <c r="U158" s="49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</row>
    <row r="159" customFormat="false" ht="18.75" hidden="false" customHeight="true" outlineLevel="0" collapsed="false">
      <c r="C159" s="3"/>
      <c r="U159" s="49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</row>
    <row r="160" customFormat="false" ht="18.75" hidden="false" customHeight="true" outlineLevel="0" collapsed="false">
      <c r="C160" s="3"/>
      <c r="U160" s="49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</row>
    <row r="161" customFormat="false" ht="18.75" hidden="false" customHeight="true" outlineLevel="0" collapsed="false">
      <c r="C161" s="3"/>
      <c r="U161" s="49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</row>
    <row r="162" customFormat="false" ht="18.75" hidden="false" customHeight="true" outlineLevel="0" collapsed="false">
      <c r="C162" s="3"/>
      <c r="U162" s="49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</row>
    <row r="163" customFormat="false" ht="18.75" hidden="false" customHeight="true" outlineLevel="0" collapsed="false">
      <c r="C163" s="3"/>
      <c r="U163" s="49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</row>
    <row r="164" customFormat="false" ht="18.75" hidden="false" customHeight="true" outlineLevel="0" collapsed="false">
      <c r="C164" s="3"/>
      <c r="U164" s="49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</row>
    <row r="165" customFormat="false" ht="18.75" hidden="false" customHeight="true" outlineLevel="0" collapsed="false">
      <c r="C165" s="3"/>
      <c r="U165" s="49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</row>
    <row r="166" customFormat="false" ht="18.75" hidden="false" customHeight="true" outlineLevel="0" collapsed="false">
      <c r="C166" s="3"/>
      <c r="U166" s="49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</row>
    <row r="167" customFormat="false" ht="18.75" hidden="false" customHeight="true" outlineLevel="0" collapsed="false">
      <c r="C167" s="3"/>
      <c r="U167" s="49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</row>
    <row r="168" customFormat="false" ht="18.75" hidden="false" customHeight="true" outlineLevel="0" collapsed="false">
      <c r="C168" s="3"/>
      <c r="U168" s="49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</row>
    <row r="169" customFormat="false" ht="18.75" hidden="false" customHeight="true" outlineLevel="0" collapsed="false">
      <c r="C169" s="3"/>
      <c r="U169" s="49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</row>
    <row r="170" customFormat="false" ht="18.75" hidden="false" customHeight="true" outlineLevel="0" collapsed="false">
      <c r="C170" s="3"/>
      <c r="U170" s="49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</row>
    <row r="171" customFormat="false" ht="18.75" hidden="false" customHeight="true" outlineLevel="0" collapsed="false">
      <c r="C171" s="3"/>
      <c r="U171" s="49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</row>
    <row r="172" customFormat="false" ht="18.75" hidden="false" customHeight="true" outlineLevel="0" collapsed="false">
      <c r="C172" s="3"/>
      <c r="U172" s="49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</row>
    <row r="173" customFormat="false" ht="18.75" hidden="false" customHeight="true" outlineLevel="0" collapsed="false">
      <c r="C173" s="3"/>
      <c r="U173" s="49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</row>
    <row r="174" customFormat="false" ht="18.75" hidden="false" customHeight="true" outlineLevel="0" collapsed="false">
      <c r="C174" s="3"/>
      <c r="U174" s="49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</row>
    <row r="175" customFormat="false" ht="18.75" hidden="false" customHeight="true" outlineLevel="0" collapsed="false">
      <c r="C175" s="3"/>
      <c r="U175" s="49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</row>
    <row r="176" customFormat="false" ht="18.75" hidden="false" customHeight="true" outlineLevel="0" collapsed="false">
      <c r="C176" s="3"/>
      <c r="U176" s="49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</row>
    <row r="177" customFormat="false" ht="18.75" hidden="false" customHeight="true" outlineLevel="0" collapsed="false">
      <c r="C177" s="3"/>
      <c r="U177" s="49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</row>
    <row r="178" customFormat="false" ht="18.75" hidden="false" customHeight="true" outlineLevel="0" collapsed="false">
      <c r="C178" s="3"/>
      <c r="U178" s="49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</row>
    <row r="179" customFormat="false" ht="18.75" hidden="false" customHeight="true" outlineLevel="0" collapsed="false">
      <c r="C179" s="3"/>
      <c r="U179" s="49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</row>
    <row r="180" customFormat="false" ht="18.75" hidden="false" customHeight="true" outlineLevel="0" collapsed="false">
      <c r="C180" s="3"/>
      <c r="U180" s="49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</row>
    <row r="181" customFormat="false" ht="18.75" hidden="false" customHeight="true" outlineLevel="0" collapsed="false">
      <c r="C181" s="3"/>
      <c r="U181" s="49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</row>
    <row r="182" customFormat="false" ht="18.75" hidden="false" customHeight="true" outlineLevel="0" collapsed="false">
      <c r="C182" s="3"/>
      <c r="U182" s="49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</row>
    <row r="183" customFormat="false" ht="18.75" hidden="false" customHeight="true" outlineLevel="0" collapsed="false">
      <c r="C183" s="3"/>
      <c r="U183" s="49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</row>
    <row r="184" customFormat="false" ht="18.75" hidden="false" customHeight="true" outlineLevel="0" collapsed="false">
      <c r="C184" s="3"/>
      <c r="U184" s="49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</row>
    <row r="185" customFormat="false" ht="18.75" hidden="false" customHeight="true" outlineLevel="0" collapsed="false">
      <c r="C185" s="3"/>
      <c r="U185" s="49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</row>
    <row r="186" customFormat="false" ht="18.75" hidden="false" customHeight="true" outlineLevel="0" collapsed="false">
      <c r="C186" s="3"/>
      <c r="U186" s="49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</row>
    <row r="187" customFormat="false" ht="18.75" hidden="false" customHeight="true" outlineLevel="0" collapsed="false">
      <c r="C187" s="3"/>
      <c r="U187" s="49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</row>
    <row r="188" customFormat="false" ht="18.75" hidden="false" customHeight="true" outlineLevel="0" collapsed="false">
      <c r="C188" s="3"/>
      <c r="U188" s="49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</row>
    <row r="189" customFormat="false" ht="18.75" hidden="false" customHeight="true" outlineLevel="0" collapsed="false">
      <c r="C189" s="3"/>
      <c r="U189" s="49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</row>
    <row r="190" customFormat="false" ht="18.75" hidden="false" customHeight="true" outlineLevel="0" collapsed="false">
      <c r="C190" s="3"/>
      <c r="U190" s="49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</row>
    <row r="191" customFormat="false" ht="18.75" hidden="false" customHeight="true" outlineLevel="0" collapsed="false">
      <c r="C191" s="3"/>
      <c r="U191" s="49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</row>
    <row r="192" customFormat="false" ht="18.75" hidden="false" customHeight="true" outlineLevel="0" collapsed="false">
      <c r="C192" s="3"/>
      <c r="U192" s="49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</row>
    <row r="193" customFormat="false" ht="18.75" hidden="false" customHeight="true" outlineLevel="0" collapsed="false">
      <c r="C193" s="3"/>
      <c r="U193" s="49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</row>
    <row r="194" customFormat="false" ht="18.75" hidden="false" customHeight="true" outlineLevel="0" collapsed="false">
      <c r="C194" s="3"/>
      <c r="U194" s="49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</row>
    <row r="195" customFormat="false" ht="18.75" hidden="false" customHeight="true" outlineLevel="0" collapsed="false">
      <c r="C195" s="3"/>
      <c r="U195" s="49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</row>
    <row r="196" customFormat="false" ht="18.75" hidden="false" customHeight="true" outlineLevel="0" collapsed="false">
      <c r="C196" s="3"/>
      <c r="U196" s="49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</row>
    <row r="197" customFormat="false" ht="18.75" hidden="false" customHeight="true" outlineLevel="0" collapsed="false">
      <c r="C197" s="3"/>
      <c r="U197" s="49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</row>
    <row r="198" customFormat="false" ht="18.75" hidden="false" customHeight="true" outlineLevel="0" collapsed="false">
      <c r="C198" s="3"/>
      <c r="U198" s="49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</row>
    <row r="199" customFormat="false" ht="18.75" hidden="false" customHeight="true" outlineLevel="0" collapsed="false">
      <c r="C199" s="3"/>
      <c r="U199" s="49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</row>
    <row r="200" customFormat="false" ht="18.75" hidden="false" customHeight="true" outlineLevel="0" collapsed="false">
      <c r="C200" s="3"/>
      <c r="U200" s="49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</row>
    <row r="201" customFormat="false" ht="18.75" hidden="false" customHeight="true" outlineLevel="0" collapsed="false">
      <c r="C201" s="3"/>
      <c r="U201" s="49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</row>
    <row r="202" customFormat="false" ht="18.75" hidden="false" customHeight="true" outlineLevel="0" collapsed="false">
      <c r="C202" s="3"/>
      <c r="U202" s="49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</row>
    <row r="203" customFormat="false" ht="18.75" hidden="false" customHeight="true" outlineLevel="0" collapsed="false">
      <c r="C203" s="3"/>
      <c r="U203" s="49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</row>
    <row r="204" customFormat="false" ht="18.75" hidden="false" customHeight="true" outlineLevel="0" collapsed="false">
      <c r="C204" s="3"/>
      <c r="U204" s="49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</row>
    <row r="205" customFormat="false" ht="18.75" hidden="false" customHeight="true" outlineLevel="0" collapsed="false">
      <c r="C205" s="3"/>
      <c r="U205" s="49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</row>
    <row r="206" customFormat="false" ht="18.75" hidden="false" customHeight="true" outlineLevel="0" collapsed="false">
      <c r="C206" s="3"/>
      <c r="U206" s="49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</row>
    <row r="207" customFormat="false" ht="18.75" hidden="false" customHeight="true" outlineLevel="0" collapsed="false">
      <c r="C207" s="3"/>
      <c r="U207" s="49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</row>
    <row r="208" customFormat="false" ht="18.75" hidden="false" customHeight="true" outlineLevel="0" collapsed="false">
      <c r="C208" s="3"/>
      <c r="U208" s="49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</row>
    <row r="209" customFormat="false" ht="18.75" hidden="false" customHeight="true" outlineLevel="0" collapsed="false">
      <c r="C209" s="3"/>
      <c r="U209" s="49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</row>
    <row r="210" customFormat="false" ht="18.75" hidden="false" customHeight="true" outlineLevel="0" collapsed="false">
      <c r="C210" s="3"/>
      <c r="U210" s="49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</row>
    <row r="211" customFormat="false" ht="18.75" hidden="false" customHeight="true" outlineLevel="0" collapsed="false">
      <c r="C211" s="3"/>
      <c r="U211" s="49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</row>
    <row r="212" customFormat="false" ht="18.75" hidden="false" customHeight="true" outlineLevel="0" collapsed="false">
      <c r="C212" s="3"/>
      <c r="U212" s="49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</row>
    <row r="213" customFormat="false" ht="18.75" hidden="false" customHeight="true" outlineLevel="0" collapsed="false">
      <c r="C213" s="3"/>
      <c r="U213" s="49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</row>
    <row r="214" customFormat="false" ht="18.75" hidden="false" customHeight="true" outlineLevel="0" collapsed="false">
      <c r="C214" s="3"/>
      <c r="U214" s="49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</row>
    <row r="215" customFormat="false" ht="18.75" hidden="false" customHeight="true" outlineLevel="0" collapsed="false">
      <c r="C215" s="3"/>
      <c r="U215" s="49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</row>
    <row r="216" customFormat="false" ht="18.75" hidden="false" customHeight="true" outlineLevel="0" collapsed="false">
      <c r="C216" s="3"/>
      <c r="U216" s="49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</row>
    <row r="217" customFormat="false" ht="18.75" hidden="false" customHeight="true" outlineLevel="0" collapsed="false">
      <c r="C217" s="3"/>
      <c r="U217" s="49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</row>
    <row r="218" customFormat="false" ht="18.75" hidden="false" customHeight="true" outlineLevel="0" collapsed="false">
      <c r="C218" s="3"/>
      <c r="U218" s="49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</row>
    <row r="219" customFormat="false" ht="18.75" hidden="false" customHeight="true" outlineLevel="0" collapsed="false">
      <c r="C219" s="3"/>
      <c r="U219" s="49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</row>
    <row r="220" customFormat="false" ht="18.75" hidden="false" customHeight="true" outlineLevel="0" collapsed="false">
      <c r="C220" s="3"/>
      <c r="U220" s="49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</row>
    <row r="221" customFormat="false" ht="18.75" hidden="false" customHeight="true" outlineLevel="0" collapsed="false">
      <c r="C221" s="3"/>
      <c r="U221" s="49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</row>
    <row r="222" customFormat="false" ht="18.75" hidden="false" customHeight="true" outlineLevel="0" collapsed="false">
      <c r="C222" s="3"/>
      <c r="U222" s="49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</row>
    <row r="223" customFormat="false" ht="18.75" hidden="false" customHeight="true" outlineLevel="0" collapsed="false">
      <c r="C223" s="3"/>
      <c r="U223" s="49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</row>
    <row r="224" customFormat="false" ht="18.75" hidden="false" customHeight="true" outlineLevel="0" collapsed="false">
      <c r="C224" s="3"/>
      <c r="U224" s="49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</row>
    <row r="225" customFormat="false" ht="18.75" hidden="false" customHeight="true" outlineLevel="0" collapsed="false">
      <c r="C225" s="3"/>
      <c r="U225" s="49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</row>
    <row r="226" customFormat="false" ht="18.75" hidden="false" customHeight="true" outlineLevel="0" collapsed="false">
      <c r="C226" s="3"/>
      <c r="U226" s="49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</row>
    <row r="227" customFormat="false" ht="18.75" hidden="false" customHeight="true" outlineLevel="0" collapsed="false">
      <c r="C227" s="3"/>
      <c r="U227" s="49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</row>
    <row r="228" customFormat="false" ht="18.75" hidden="false" customHeight="true" outlineLevel="0" collapsed="false">
      <c r="C228" s="3"/>
      <c r="U228" s="49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</row>
    <row r="229" customFormat="false" ht="18.75" hidden="false" customHeight="true" outlineLevel="0" collapsed="false">
      <c r="C229" s="3"/>
      <c r="U229" s="49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</row>
    <row r="230" customFormat="false" ht="18.75" hidden="false" customHeight="true" outlineLevel="0" collapsed="false">
      <c r="C230" s="3"/>
      <c r="U230" s="49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</row>
    <row r="231" customFormat="false" ht="18.75" hidden="false" customHeight="true" outlineLevel="0" collapsed="false">
      <c r="C231" s="3"/>
      <c r="U231" s="49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</row>
    <row r="232" customFormat="false" ht="18.75" hidden="false" customHeight="true" outlineLevel="0" collapsed="false">
      <c r="C232" s="3"/>
      <c r="U232" s="49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</row>
    <row r="233" customFormat="false" ht="18.75" hidden="false" customHeight="true" outlineLevel="0" collapsed="false">
      <c r="C233" s="3"/>
      <c r="U233" s="49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</row>
    <row r="234" customFormat="false" ht="18.75" hidden="false" customHeight="true" outlineLevel="0" collapsed="false">
      <c r="C234" s="3"/>
      <c r="U234" s="49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</row>
    <row r="235" customFormat="false" ht="18.75" hidden="false" customHeight="true" outlineLevel="0" collapsed="false">
      <c r="C235" s="3"/>
      <c r="U235" s="49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</row>
    <row r="236" customFormat="false" ht="18.75" hidden="false" customHeight="true" outlineLevel="0" collapsed="false">
      <c r="C236" s="3"/>
      <c r="U236" s="49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</row>
    <row r="237" customFormat="false" ht="18.75" hidden="false" customHeight="true" outlineLevel="0" collapsed="false">
      <c r="C237" s="3"/>
      <c r="U237" s="49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</row>
    <row r="238" customFormat="false" ht="18.75" hidden="false" customHeight="true" outlineLevel="0" collapsed="false">
      <c r="C238" s="3"/>
      <c r="U238" s="49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</row>
    <row r="239" customFormat="false" ht="18.75" hidden="false" customHeight="true" outlineLevel="0" collapsed="false">
      <c r="C239" s="3"/>
      <c r="U239" s="49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</row>
    <row r="240" customFormat="false" ht="18.75" hidden="false" customHeight="true" outlineLevel="0" collapsed="false">
      <c r="C240" s="3"/>
      <c r="U240" s="49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</row>
    <row r="241" customFormat="false" ht="18.75" hidden="false" customHeight="true" outlineLevel="0" collapsed="false">
      <c r="C241" s="3"/>
      <c r="U241" s="49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</row>
    <row r="242" customFormat="false" ht="18.75" hidden="false" customHeight="true" outlineLevel="0" collapsed="false">
      <c r="C242" s="3"/>
      <c r="U242" s="49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</row>
    <row r="243" customFormat="false" ht="18.75" hidden="false" customHeight="true" outlineLevel="0" collapsed="false">
      <c r="C243" s="3"/>
      <c r="U243" s="49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</row>
    <row r="244" customFormat="false" ht="18.75" hidden="false" customHeight="true" outlineLevel="0" collapsed="false">
      <c r="C244" s="3"/>
      <c r="U244" s="49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</row>
    <row r="245" customFormat="false" ht="18.75" hidden="false" customHeight="true" outlineLevel="0" collapsed="false">
      <c r="C245" s="3"/>
      <c r="U245" s="49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</row>
    <row r="246" customFormat="false" ht="18.75" hidden="false" customHeight="true" outlineLevel="0" collapsed="false">
      <c r="C246" s="3"/>
      <c r="U246" s="49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</row>
    <row r="247" customFormat="false" ht="18.75" hidden="false" customHeight="true" outlineLevel="0" collapsed="false">
      <c r="C247" s="3"/>
      <c r="U247" s="49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</row>
    <row r="248" customFormat="false" ht="18.75" hidden="false" customHeight="true" outlineLevel="0" collapsed="false">
      <c r="C248" s="3"/>
      <c r="U248" s="49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</row>
    <row r="249" customFormat="false" ht="18.75" hidden="false" customHeight="true" outlineLevel="0" collapsed="false">
      <c r="C249" s="3"/>
      <c r="U249" s="49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</row>
    <row r="250" customFormat="false" ht="18.75" hidden="false" customHeight="true" outlineLevel="0" collapsed="false">
      <c r="C250" s="3"/>
      <c r="U250" s="49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</row>
    <row r="251" customFormat="false" ht="18.75" hidden="false" customHeight="true" outlineLevel="0" collapsed="false">
      <c r="C251" s="3"/>
      <c r="U251" s="49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</row>
    <row r="252" customFormat="false" ht="18.75" hidden="false" customHeight="true" outlineLevel="0" collapsed="false">
      <c r="C252" s="3"/>
      <c r="U252" s="49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</row>
    <row r="253" customFormat="false" ht="18.75" hidden="false" customHeight="true" outlineLevel="0" collapsed="false">
      <c r="C253" s="3"/>
      <c r="U253" s="49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</row>
    <row r="254" customFormat="false" ht="18.75" hidden="false" customHeight="true" outlineLevel="0" collapsed="false">
      <c r="C254" s="3"/>
      <c r="U254" s="49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</row>
    <row r="255" customFormat="false" ht="18.75" hidden="false" customHeight="true" outlineLevel="0" collapsed="false">
      <c r="C255" s="3"/>
      <c r="U255" s="49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</row>
    <row r="256" customFormat="false" ht="18.75" hidden="false" customHeight="true" outlineLevel="0" collapsed="false">
      <c r="C256" s="3"/>
      <c r="U256" s="49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</row>
    <row r="257" customFormat="false" ht="18.75" hidden="false" customHeight="true" outlineLevel="0" collapsed="false">
      <c r="C257" s="3"/>
      <c r="U257" s="49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</row>
    <row r="258" customFormat="false" ht="18.75" hidden="false" customHeight="true" outlineLevel="0" collapsed="false">
      <c r="C258" s="3"/>
      <c r="U258" s="49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</row>
    <row r="259" customFormat="false" ht="18.75" hidden="false" customHeight="true" outlineLevel="0" collapsed="false">
      <c r="C259" s="3"/>
      <c r="U259" s="49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</row>
    <row r="260" customFormat="false" ht="18.75" hidden="false" customHeight="true" outlineLevel="0" collapsed="false">
      <c r="C260" s="3"/>
      <c r="U260" s="49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</row>
    <row r="261" customFormat="false" ht="18.75" hidden="false" customHeight="true" outlineLevel="0" collapsed="false">
      <c r="C261" s="3"/>
      <c r="U261" s="49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</row>
    <row r="262" customFormat="false" ht="18.75" hidden="false" customHeight="true" outlineLevel="0" collapsed="false">
      <c r="C262" s="3"/>
      <c r="U262" s="49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</row>
    <row r="263" customFormat="false" ht="18.75" hidden="false" customHeight="true" outlineLevel="0" collapsed="false">
      <c r="C263" s="3"/>
      <c r="U263" s="49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</row>
    <row r="264" customFormat="false" ht="18.75" hidden="false" customHeight="true" outlineLevel="0" collapsed="false">
      <c r="C264" s="3"/>
      <c r="U264" s="49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</row>
    <row r="265" customFormat="false" ht="18.75" hidden="false" customHeight="true" outlineLevel="0" collapsed="false">
      <c r="C265" s="3"/>
      <c r="U265" s="49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</row>
    <row r="266" customFormat="false" ht="18.75" hidden="false" customHeight="true" outlineLevel="0" collapsed="false">
      <c r="C266" s="3"/>
      <c r="U266" s="49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</row>
    <row r="267" customFormat="false" ht="18.75" hidden="false" customHeight="true" outlineLevel="0" collapsed="false">
      <c r="C267" s="3"/>
      <c r="U267" s="49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</row>
    <row r="268" customFormat="false" ht="18.75" hidden="false" customHeight="true" outlineLevel="0" collapsed="false">
      <c r="C268" s="3"/>
      <c r="U268" s="49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</row>
    <row r="269" customFormat="false" ht="18.75" hidden="false" customHeight="true" outlineLevel="0" collapsed="false">
      <c r="C269" s="3"/>
      <c r="U269" s="49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</row>
    <row r="270" customFormat="false" ht="18.75" hidden="false" customHeight="true" outlineLevel="0" collapsed="false">
      <c r="C270" s="3"/>
      <c r="U270" s="49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</row>
    <row r="271" customFormat="false" ht="18.75" hidden="false" customHeight="true" outlineLevel="0" collapsed="false">
      <c r="C271" s="3"/>
      <c r="U271" s="49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</row>
    <row r="272" customFormat="false" ht="18.75" hidden="false" customHeight="true" outlineLevel="0" collapsed="false">
      <c r="C272" s="3"/>
      <c r="U272" s="49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</row>
    <row r="273" customFormat="false" ht="18.75" hidden="false" customHeight="true" outlineLevel="0" collapsed="false">
      <c r="C273" s="3"/>
      <c r="U273" s="49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</row>
    <row r="274" customFormat="false" ht="18.75" hidden="false" customHeight="true" outlineLevel="0" collapsed="false">
      <c r="C274" s="3"/>
      <c r="U274" s="49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</row>
    <row r="275" customFormat="false" ht="18.75" hidden="false" customHeight="true" outlineLevel="0" collapsed="false">
      <c r="C275" s="3"/>
      <c r="U275" s="49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</row>
    <row r="276" customFormat="false" ht="18.75" hidden="false" customHeight="true" outlineLevel="0" collapsed="false">
      <c r="C276" s="3"/>
      <c r="U276" s="49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</row>
    <row r="277" customFormat="false" ht="18.75" hidden="false" customHeight="true" outlineLevel="0" collapsed="false">
      <c r="C277" s="3"/>
      <c r="U277" s="49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</row>
    <row r="278" customFormat="false" ht="18.75" hidden="false" customHeight="true" outlineLevel="0" collapsed="false">
      <c r="C278" s="3"/>
      <c r="U278" s="49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</row>
    <row r="279" customFormat="false" ht="18.75" hidden="false" customHeight="true" outlineLevel="0" collapsed="false">
      <c r="C279" s="3"/>
      <c r="U279" s="49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</row>
    <row r="280" customFormat="false" ht="18.75" hidden="false" customHeight="true" outlineLevel="0" collapsed="false">
      <c r="C280" s="3"/>
      <c r="U280" s="49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</row>
    <row r="281" customFormat="false" ht="18.75" hidden="false" customHeight="true" outlineLevel="0" collapsed="false">
      <c r="C281" s="3"/>
      <c r="U281" s="49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</row>
    <row r="282" customFormat="false" ht="18.75" hidden="false" customHeight="true" outlineLevel="0" collapsed="false">
      <c r="C282" s="3"/>
      <c r="U282" s="49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</row>
    <row r="283" customFormat="false" ht="18.75" hidden="false" customHeight="true" outlineLevel="0" collapsed="false">
      <c r="C283" s="3"/>
      <c r="U283" s="49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</row>
    <row r="284" customFormat="false" ht="18.75" hidden="false" customHeight="true" outlineLevel="0" collapsed="false">
      <c r="C284" s="3"/>
      <c r="U284" s="49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</row>
    <row r="285" customFormat="false" ht="18.75" hidden="false" customHeight="true" outlineLevel="0" collapsed="false">
      <c r="C285" s="3"/>
      <c r="U285" s="49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</row>
    <row r="286" customFormat="false" ht="18.75" hidden="false" customHeight="true" outlineLevel="0" collapsed="false">
      <c r="C286" s="3"/>
      <c r="U286" s="49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</row>
    <row r="287" customFormat="false" ht="18.75" hidden="false" customHeight="true" outlineLevel="0" collapsed="false">
      <c r="C287" s="3"/>
      <c r="U287" s="49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</row>
    <row r="288" customFormat="false" ht="18.75" hidden="false" customHeight="true" outlineLevel="0" collapsed="false">
      <c r="C288" s="3"/>
      <c r="U288" s="49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</row>
    <row r="289" customFormat="false" ht="18.75" hidden="false" customHeight="true" outlineLevel="0" collapsed="false">
      <c r="C289" s="3"/>
      <c r="U289" s="49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</row>
    <row r="290" customFormat="false" ht="18.75" hidden="false" customHeight="true" outlineLevel="0" collapsed="false">
      <c r="C290" s="3"/>
      <c r="U290" s="49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</row>
    <row r="291" customFormat="false" ht="18.75" hidden="false" customHeight="true" outlineLevel="0" collapsed="false">
      <c r="C291" s="3"/>
      <c r="U291" s="49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</row>
    <row r="292" customFormat="false" ht="18.75" hidden="false" customHeight="true" outlineLevel="0" collapsed="false">
      <c r="C292" s="3"/>
      <c r="U292" s="49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</row>
    <row r="293" customFormat="false" ht="18.75" hidden="false" customHeight="true" outlineLevel="0" collapsed="false">
      <c r="C293" s="3"/>
      <c r="U293" s="49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</row>
    <row r="294" customFormat="false" ht="18.75" hidden="false" customHeight="true" outlineLevel="0" collapsed="false">
      <c r="C294" s="3"/>
      <c r="U294" s="49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</row>
    <row r="295" customFormat="false" ht="18.75" hidden="false" customHeight="true" outlineLevel="0" collapsed="false">
      <c r="C295" s="3"/>
      <c r="U295" s="49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</row>
    <row r="296" customFormat="false" ht="18.75" hidden="false" customHeight="true" outlineLevel="0" collapsed="false">
      <c r="C296" s="3"/>
      <c r="U296" s="49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</row>
    <row r="297" customFormat="false" ht="18.75" hidden="false" customHeight="true" outlineLevel="0" collapsed="false">
      <c r="C297" s="3"/>
      <c r="U297" s="49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</row>
    <row r="298" customFormat="false" ht="18.75" hidden="false" customHeight="true" outlineLevel="0" collapsed="false">
      <c r="C298" s="3"/>
      <c r="U298" s="49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</row>
    <row r="299" customFormat="false" ht="18.75" hidden="false" customHeight="true" outlineLevel="0" collapsed="false">
      <c r="C299" s="3"/>
      <c r="U299" s="49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</row>
    <row r="300" customFormat="false" ht="18.75" hidden="false" customHeight="true" outlineLevel="0" collapsed="false">
      <c r="C300" s="3"/>
      <c r="U300" s="49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</row>
    <row r="301" customFormat="false" ht="18.75" hidden="false" customHeight="true" outlineLevel="0" collapsed="false">
      <c r="C301" s="3"/>
      <c r="U301" s="49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</row>
    <row r="302" customFormat="false" ht="18.75" hidden="false" customHeight="true" outlineLevel="0" collapsed="false">
      <c r="C302" s="3"/>
      <c r="U302" s="49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</row>
    <row r="303" customFormat="false" ht="18.75" hidden="false" customHeight="true" outlineLevel="0" collapsed="false">
      <c r="C303" s="3"/>
      <c r="U303" s="49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</row>
    <row r="304" customFormat="false" ht="18.75" hidden="false" customHeight="true" outlineLevel="0" collapsed="false">
      <c r="C304" s="3"/>
      <c r="U304" s="49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</row>
    <row r="305" customFormat="false" ht="18.75" hidden="false" customHeight="true" outlineLevel="0" collapsed="false">
      <c r="C305" s="3"/>
      <c r="U305" s="49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</row>
    <row r="306" customFormat="false" ht="18.75" hidden="false" customHeight="true" outlineLevel="0" collapsed="false">
      <c r="C306" s="3"/>
      <c r="U306" s="49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</row>
    <row r="307" customFormat="false" ht="18.75" hidden="false" customHeight="true" outlineLevel="0" collapsed="false">
      <c r="C307" s="3"/>
      <c r="U307" s="49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</row>
    <row r="308" customFormat="false" ht="18.75" hidden="false" customHeight="true" outlineLevel="0" collapsed="false">
      <c r="C308" s="3"/>
      <c r="U308" s="49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</row>
    <row r="309" customFormat="false" ht="18.75" hidden="false" customHeight="true" outlineLevel="0" collapsed="false">
      <c r="C309" s="3"/>
      <c r="U309" s="49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</row>
    <row r="310" customFormat="false" ht="18.75" hidden="false" customHeight="true" outlineLevel="0" collapsed="false">
      <c r="C310" s="3"/>
      <c r="U310" s="49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</row>
    <row r="311" customFormat="false" ht="18.75" hidden="false" customHeight="true" outlineLevel="0" collapsed="false">
      <c r="C311" s="3"/>
      <c r="U311" s="49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</row>
    <row r="312" customFormat="false" ht="18.75" hidden="false" customHeight="true" outlineLevel="0" collapsed="false">
      <c r="C312" s="3"/>
      <c r="U312" s="49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</row>
    <row r="313" customFormat="false" ht="18.75" hidden="false" customHeight="true" outlineLevel="0" collapsed="false">
      <c r="C313" s="3"/>
      <c r="U313" s="49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</row>
    <row r="314" customFormat="false" ht="18.75" hidden="false" customHeight="true" outlineLevel="0" collapsed="false">
      <c r="C314" s="3"/>
      <c r="U314" s="49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</row>
    <row r="315" customFormat="false" ht="18.75" hidden="false" customHeight="true" outlineLevel="0" collapsed="false">
      <c r="C315" s="3"/>
      <c r="U315" s="49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</row>
    <row r="316" customFormat="false" ht="18.75" hidden="false" customHeight="true" outlineLevel="0" collapsed="false">
      <c r="C316" s="3"/>
      <c r="U316" s="49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</row>
    <row r="317" customFormat="false" ht="18.75" hidden="false" customHeight="true" outlineLevel="0" collapsed="false">
      <c r="C317" s="3"/>
      <c r="U317" s="49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</row>
    <row r="318" customFormat="false" ht="18.75" hidden="false" customHeight="true" outlineLevel="0" collapsed="false">
      <c r="C318" s="3"/>
      <c r="U318" s="49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</row>
    <row r="319" customFormat="false" ht="18.75" hidden="false" customHeight="true" outlineLevel="0" collapsed="false">
      <c r="C319" s="3"/>
      <c r="U319" s="49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</row>
    <row r="320" customFormat="false" ht="18.75" hidden="false" customHeight="true" outlineLevel="0" collapsed="false">
      <c r="C320" s="3"/>
      <c r="U320" s="49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</row>
    <row r="321" customFormat="false" ht="18.75" hidden="false" customHeight="true" outlineLevel="0" collapsed="false">
      <c r="C321" s="3"/>
      <c r="U321" s="49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</row>
    <row r="322" customFormat="false" ht="18.75" hidden="false" customHeight="true" outlineLevel="0" collapsed="false">
      <c r="C322" s="3"/>
      <c r="U322" s="49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</row>
    <row r="323" customFormat="false" ht="18.75" hidden="false" customHeight="true" outlineLevel="0" collapsed="false">
      <c r="C323" s="3"/>
      <c r="U323" s="49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</row>
    <row r="324" customFormat="false" ht="18.75" hidden="false" customHeight="true" outlineLevel="0" collapsed="false">
      <c r="C324" s="3"/>
      <c r="U324" s="49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</row>
    <row r="325" customFormat="false" ht="18.75" hidden="false" customHeight="true" outlineLevel="0" collapsed="false">
      <c r="C325" s="3"/>
      <c r="U325" s="49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</row>
    <row r="326" customFormat="false" ht="18.75" hidden="false" customHeight="true" outlineLevel="0" collapsed="false">
      <c r="C326" s="3"/>
      <c r="U326" s="49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</row>
    <row r="327" customFormat="false" ht="18.75" hidden="false" customHeight="true" outlineLevel="0" collapsed="false">
      <c r="C327" s="3"/>
      <c r="U327" s="49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</row>
    <row r="328" customFormat="false" ht="18.75" hidden="false" customHeight="true" outlineLevel="0" collapsed="false">
      <c r="C328" s="3"/>
      <c r="U328" s="49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</row>
    <row r="329" customFormat="false" ht="18.75" hidden="false" customHeight="true" outlineLevel="0" collapsed="false">
      <c r="C329" s="3"/>
      <c r="U329" s="49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</row>
    <row r="330" customFormat="false" ht="18.75" hidden="false" customHeight="true" outlineLevel="0" collapsed="false">
      <c r="C330" s="3"/>
      <c r="U330" s="49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</row>
    <row r="331" customFormat="false" ht="18.75" hidden="false" customHeight="true" outlineLevel="0" collapsed="false">
      <c r="C331" s="3"/>
      <c r="U331" s="49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</row>
    <row r="332" customFormat="false" ht="18.75" hidden="false" customHeight="true" outlineLevel="0" collapsed="false">
      <c r="C332" s="3"/>
      <c r="U332" s="49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</row>
    <row r="333" customFormat="false" ht="18.75" hidden="false" customHeight="true" outlineLevel="0" collapsed="false">
      <c r="C333" s="3"/>
      <c r="U333" s="49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</row>
    <row r="334" customFormat="false" ht="18.75" hidden="false" customHeight="true" outlineLevel="0" collapsed="false">
      <c r="C334" s="3"/>
      <c r="U334" s="49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</row>
    <row r="335" customFormat="false" ht="18.75" hidden="false" customHeight="true" outlineLevel="0" collapsed="false">
      <c r="C335" s="3"/>
      <c r="U335" s="49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</row>
    <row r="336" customFormat="false" ht="18.75" hidden="false" customHeight="true" outlineLevel="0" collapsed="false">
      <c r="C336" s="3"/>
      <c r="U336" s="49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</row>
    <row r="337" customFormat="false" ht="18.75" hidden="false" customHeight="true" outlineLevel="0" collapsed="false">
      <c r="C337" s="3"/>
      <c r="U337" s="49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</row>
    <row r="338" customFormat="false" ht="18.75" hidden="false" customHeight="true" outlineLevel="0" collapsed="false">
      <c r="C338" s="3"/>
      <c r="U338" s="49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</row>
    <row r="339" customFormat="false" ht="18.75" hidden="false" customHeight="true" outlineLevel="0" collapsed="false">
      <c r="C339" s="3"/>
      <c r="U339" s="49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</row>
    <row r="340" customFormat="false" ht="18.75" hidden="false" customHeight="true" outlineLevel="0" collapsed="false">
      <c r="C340" s="3"/>
      <c r="U340" s="49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</row>
    <row r="341" customFormat="false" ht="18.75" hidden="false" customHeight="true" outlineLevel="0" collapsed="false">
      <c r="C341" s="3"/>
      <c r="U341" s="49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</row>
    <row r="342" customFormat="false" ht="18.75" hidden="false" customHeight="true" outlineLevel="0" collapsed="false">
      <c r="C342" s="3"/>
      <c r="U342" s="49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</row>
    <row r="343" customFormat="false" ht="18.75" hidden="false" customHeight="true" outlineLevel="0" collapsed="false">
      <c r="C343" s="3"/>
      <c r="U343" s="49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</row>
    <row r="344" customFormat="false" ht="18.75" hidden="false" customHeight="true" outlineLevel="0" collapsed="false">
      <c r="C344" s="3"/>
      <c r="U344" s="49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</row>
    <row r="345" customFormat="false" ht="18.75" hidden="false" customHeight="true" outlineLevel="0" collapsed="false">
      <c r="C345" s="3"/>
      <c r="U345" s="49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</row>
    <row r="346" customFormat="false" ht="18.75" hidden="false" customHeight="true" outlineLevel="0" collapsed="false">
      <c r="C346" s="3"/>
      <c r="U346" s="49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</row>
    <row r="347" customFormat="false" ht="18.75" hidden="false" customHeight="true" outlineLevel="0" collapsed="false">
      <c r="C347" s="3"/>
      <c r="U347" s="49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</row>
    <row r="348" customFormat="false" ht="18.75" hidden="false" customHeight="true" outlineLevel="0" collapsed="false">
      <c r="C348" s="3"/>
      <c r="U348" s="49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</row>
    <row r="349" customFormat="false" ht="18.75" hidden="false" customHeight="true" outlineLevel="0" collapsed="false">
      <c r="C349" s="3"/>
      <c r="U349" s="49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</row>
    <row r="350" customFormat="false" ht="18.75" hidden="false" customHeight="true" outlineLevel="0" collapsed="false">
      <c r="C350" s="3"/>
      <c r="U350" s="49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</row>
    <row r="351" customFormat="false" ht="18.75" hidden="false" customHeight="true" outlineLevel="0" collapsed="false">
      <c r="C351" s="3"/>
      <c r="U351" s="49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</row>
    <row r="352" customFormat="false" ht="18.75" hidden="false" customHeight="true" outlineLevel="0" collapsed="false">
      <c r="C352" s="3"/>
      <c r="U352" s="49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</row>
    <row r="353" customFormat="false" ht="18.75" hidden="false" customHeight="true" outlineLevel="0" collapsed="false">
      <c r="C353" s="3"/>
      <c r="U353" s="49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</row>
    <row r="354" customFormat="false" ht="18.75" hidden="false" customHeight="true" outlineLevel="0" collapsed="false">
      <c r="C354" s="3"/>
      <c r="U354" s="49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</row>
    <row r="355" customFormat="false" ht="18.75" hidden="false" customHeight="true" outlineLevel="0" collapsed="false">
      <c r="C355" s="3"/>
      <c r="U355" s="49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</row>
    <row r="356" customFormat="false" ht="18.75" hidden="false" customHeight="true" outlineLevel="0" collapsed="false">
      <c r="C356" s="3"/>
      <c r="U356" s="49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</row>
    <row r="357" customFormat="false" ht="18.75" hidden="false" customHeight="true" outlineLevel="0" collapsed="false">
      <c r="C357" s="3"/>
      <c r="U357" s="49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</row>
    <row r="358" customFormat="false" ht="18.75" hidden="false" customHeight="true" outlineLevel="0" collapsed="false">
      <c r="C358" s="3"/>
      <c r="U358" s="49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</row>
    <row r="359" customFormat="false" ht="18.75" hidden="false" customHeight="true" outlineLevel="0" collapsed="false">
      <c r="C359" s="3"/>
      <c r="U359" s="49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</row>
    <row r="360" customFormat="false" ht="18.75" hidden="false" customHeight="true" outlineLevel="0" collapsed="false">
      <c r="C360" s="3"/>
      <c r="U360" s="49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</row>
    <row r="361" customFormat="false" ht="18.75" hidden="false" customHeight="true" outlineLevel="0" collapsed="false">
      <c r="C361" s="3"/>
      <c r="U361" s="49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</row>
    <row r="362" customFormat="false" ht="18.75" hidden="false" customHeight="true" outlineLevel="0" collapsed="false">
      <c r="C362" s="3"/>
      <c r="U362" s="49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</row>
    <row r="363" customFormat="false" ht="18.75" hidden="false" customHeight="true" outlineLevel="0" collapsed="false">
      <c r="C363" s="3"/>
      <c r="U363" s="49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</row>
    <row r="364" customFormat="false" ht="18.75" hidden="false" customHeight="true" outlineLevel="0" collapsed="false">
      <c r="C364" s="3"/>
      <c r="U364" s="49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</row>
    <row r="365" customFormat="false" ht="18.75" hidden="false" customHeight="true" outlineLevel="0" collapsed="false">
      <c r="C365" s="3"/>
      <c r="U365" s="49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</row>
    <row r="366" customFormat="false" ht="18.75" hidden="false" customHeight="true" outlineLevel="0" collapsed="false">
      <c r="C366" s="3"/>
      <c r="U366" s="49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</row>
    <row r="367" customFormat="false" ht="18.75" hidden="false" customHeight="true" outlineLevel="0" collapsed="false">
      <c r="C367" s="3"/>
      <c r="U367" s="49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</row>
    <row r="368" customFormat="false" ht="18.75" hidden="false" customHeight="true" outlineLevel="0" collapsed="false">
      <c r="C368" s="3"/>
      <c r="U368" s="49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</row>
    <row r="369" customFormat="false" ht="18.75" hidden="false" customHeight="true" outlineLevel="0" collapsed="false">
      <c r="C369" s="3"/>
      <c r="U369" s="49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</row>
    <row r="370" customFormat="false" ht="18.75" hidden="false" customHeight="true" outlineLevel="0" collapsed="false">
      <c r="C370" s="3"/>
      <c r="U370" s="49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</row>
    <row r="371" customFormat="false" ht="18.75" hidden="false" customHeight="true" outlineLevel="0" collapsed="false">
      <c r="C371" s="3"/>
      <c r="U371" s="49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</row>
    <row r="372" customFormat="false" ht="18.75" hidden="false" customHeight="true" outlineLevel="0" collapsed="false">
      <c r="C372" s="3"/>
      <c r="U372" s="49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</row>
    <row r="373" customFormat="false" ht="18.75" hidden="false" customHeight="true" outlineLevel="0" collapsed="false">
      <c r="C373" s="3"/>
      <c r="U373" s="49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</row>
    <row r="374" customFormat="false" ht="18.75" hidden="false" customHeight="true" outlineLevel="0" collapsed="false">
      <c r="C374" s="3"/>
      <c r="U374" s="49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</row>
    <row r="375" customFormat="false" ht="18.75" hidden="false" customHeight="true" outlineLevel="0" collapsed="false">
      <c r="C375" s="3"/>
      <c r="U375" s="49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</row>
    <row r="376" customFormat="false" ht="18.75" hidden="false" customHeight="true" outlineLevel="0" collapsed="false">
      <c r="C376" s="3"/>
      <c r="U376" s="49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</row>
    <row r="377" customFormat="false" ht="18.75" hidden="false" customHeight="true" outlineLevel="0" collapsed="false">
      <c r="C377" s="3"/>
      <c r="U377" s="49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</row>
    <row r="378" customFormat="false" ht="18.75" hidden="false" customHeight="true" outlineLevel="0" collapsed="false">
      <c r="C378" s="3"/>
      <c r="U378" s="49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</row>
    <row r="379" customFormat="false" ht="18.75" hidden="false" customHeight="true" outlineLevel="0" collapsed="false">
      <c r="C379" s="3"/>
      <c r="U379" s="49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</row>
    <row r="380" customFormat="false" ht="18.75" hidden="false" customHeight="true" outlineLevel="0" collapsed="false">
      <c r="C380" s="3"/>
      <c r="U380" s="49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</row>
    <row r="381" customFormat="false" ht="18.75" hidden="false" customHeight="true" outlineLevel="0" collapsed="false">
      <c r="C381" s="3"/>
      <c r="U381" s="49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</row>
    <row r="382" customFormat="false" ht="18.75" hidden="false" customHeight="true" outlineLevel="0" collapsed="false">
      <c r="C382" s="3"/>
      <c r="U382" s="49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</row>
    <row r="383" customFormat="false" ht="18.75" hidden="false" customHeight="true" outlineLevel="0" collapsed="false">
      <c r="C383" s="3"/>
      <c r="U383" s="49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</row>
    <row r="384" customFormat="false" ht="18.75" hidden="false" customHeight="true" outlineLevel="0" collapsed="false">
      <c r="C384" s="3"/>
      <c r="U384" s="49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</row>
    <row r="385" customFormat="false" ht="18.75" hidden="false" customHeight="true" outlineLevel="0" collapsed="false">
      <c r="C385" s="3"/>
      <c r="U385" s="49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</row>
    <row r="386" customFormat="false" ht="18.75" hidden="false" customHeight="true" outlineLevel="0" collapsed="false">
      <c r="C386" s="3"/>
      <c r="U386" s="49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</row>
    <row r="387" customFormat="false" ht="18.75" hidden="false" customHeight="true" outlineLevel="0" collapsed="false">
      <c r="C387" s="3"/>
      <c r="U387" s="49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</row>
    <row r="388" customFormat="false" ht="18.75" hidden="false" customHeight="true" outlineLevel="0" collapsed="false">
      <c r="C388" s="3"/>
      <c r="U388" s="49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</row>
    <row r="389" customFormat="false" ht="18.75" hidden="false" customHeight="true" outlineLevel="0" collapsed="false">
      <c r="C389" s="3"/>
      <c r="U389" s="49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</row>
    <row r="390" customFormat="false" ht="18.75" hidden="false" customHeight="true" outlineLevel="0" collapsed="false">
      <c r="C390" s="3"/>
      <c r="U390" s="49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</row>
    <row r="391" customFormat="false" ht="18.75" hidden="false" customHeight="true" outlineLevel="0" collapsed="false">
      <c r="C391" s="3"/>
      <c r="U391" s="49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</row>
    <row r="392" customFormat="false" ht="18.75" hidden="false" customHeight="true" outlineLevel="0" collapsed="false">
      <c r="C392" s="3"/>
      <c r="U392" s="49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</row>
    <row r="393" customFormat="false" ht="18.75" hidden="false" customHeight="true" outlineLevel="0" collapsed="false">
      <c r="C393" s="3"/>
      <c r="U393" s="49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</row>
    <row r="394" customFormat="false" ht="18.75" hidden="false" customHeight="true" outlineLevel="0" collapsed="false">
      <c r="C394" s="3"/>
      <c r="U394" s="49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</row>
    <row r="395" customFormat="false" ht="18.75" hidden="false" customHeight="true" outlineLevel="0" collapsed="false">
      <c r="C395" s="3"/>
      <c r="U395" s="49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</row>
    <row r="396" customFormat="false" ht="18.75" hidden="false" customHeight="true" outlineLevel="0" collapsed="false">
      <c r="C396" s="3"/>
      <c r="U396" s="49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</row>
    <row r="397" customFormat="false" ht="18.75" hidden="false" customHeight="true" outlineLevel="0" collapsed="false">
      <c r="C397" s="3"/>
      <c r="U397" s="49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</row>
    <row r="398" customFormat="false" ht="18.75" hidden="false" customHeight="true" outlineLevel="0" collapsed="false">
      <c r="C398" s="3"/>
      <c r="U398" s="49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</row>
    <row r="399" customFormat="false" ht="18.75" hidden="false" customHeight="true" outlineLevel="0" collapsed="false">
      <c r="C399" s="3"/>
      <c r="U399" s="49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</row>
    <row r="400" customFormat="false" ht="18.75" hidden="false" customHeight="true" outlineLevel="0" collapsed="false">
      <c r="C400" s="3"/>
      <c r="U400" s="49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</row>
    <row r="401" customFormat="false" ht="18.75" hidden="false" customHeight="true" outlineLevel="0" collapsed="false">
      <c r="C401" s="3"/>
      <c r="U401" s="49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</row>
    <row r="402" customFormat="false" ht="18.75" hidden="false" customHeight="true" outlineLevel="0" collapsed="false">
      <c r="C402" s="3"/>
      <c r="U402" s="49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</row>
    <row r="403" customFormat="false" ht="18.75" hidden="false" customHeight="true" outlineLevel="0" collapsed="false">
      <c r="C403" s="3"/>
      <c r="U403" s="49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</row>
    <row r="404" customFormat="false" ht="18.75" hidden="false" customHeight="true" outlineLevel="0" collapsed="false">
      <c r="C404" s="3"/>
      <c r="U404" s="49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</row>
    <row r="405" customFormat="false" ht="18.75" hidden="false" customHeight="true" outlineLevel="0" collapsed="false">
      <c r="C405" s="3"/>
      <c r="U405" s="49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</row>
    <row r="406" customFormat="false" ht="18.75" hidden="false" customHeight="true" outlineLevel="0" collapsed="false">
      <c r="C406" s="3"/>
      <c r="U406" s="49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</row>
    <row r="407" customFormat="false" ht="18.75" hidden="false" customHeight="true" outlineLevel="0" collapsed="false">
      <c r="C407" s="3"/>
      <c r="U407" s="49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</row>
    <row r="408" customFormat="false" ht="18.75" hidden="false" customHeight="true" outlineLevel="0" collapsed="false">
      <c r="C408" s="3"/>
      <c r="U408" s="49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</row>
    <row r="409" customFormat="false" ht="18.75" hidden="false" customHeight="true" outlineLevel="0" collapsed="false">
      <c r="C409" s="3"/>
      <c r="U409" s="49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</row>
    <row r="410" customFormat="false" ht="18.75" hidden="false" customHeight="true" outlineLevel="0" collapsed="false">
      <c r="C410" s="3"/>
      <c r="U410" s="49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</row>
    <row r="411" customFormat="false" ht="18.75" hidden="false" customHeight="true" outlineLevel="0" collapsed="false">
      <c r="C411" s="3"/>
      <c r="U411" s="49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</row>
    <row r="412" customFormat="false" ht="18.75" hidden="false" customHeight="true" outlineLevel="0" collapsed="false">
      <c r="C412" s="3"/>
      <c r="U412" s="49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</row>
    <row r="413" customFormat="false" ht="18.75" hidden="false" customHeight="true" outlineLevel="0" collapsed="false">
      <c r="C413" s="3"/>
      <c r="U413" s="49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</row>
    <row r="414" customFormat="false" ht="18.75" hidden="false" customHeight="true" outlineLevel="0" collapsed="false">
      <c r="C414" s="3"/>
      <c r="U414" s="49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</row>
    <row r="415" customFormat="false" ht="18.75" hidden="false" customHeight="true" outlineLevel="0" collapsed="false">
      <c r="C415" s="3"/>
      <c r="U415" s="49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</row>
    <row r="416" customFormat="false" ht="18.75" hidden="false" customHeight="true" outlineLevel="0" collapsed="false">
      <c r="C416" s="3"/>
      <c r="U416" s="49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</row>
    <row r="417" customFormat="false" ht="18.75" hidden="false" customHeight="true" outlineLevel="0" collapsed="false">
      <c r="C417" s="3"/>
      <c r="U417" s="49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</row>
    <row r="418" customFormat="false" ht="18.75" hidden="false" customHeight="true" outlineLevel="0" collapsed="false">
      <c r="C418" s="3"/>
      <c r="U418" s="49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</row>
    <row r="419" customFormat="false" ht="18.75" hidden="false" customHeight="true" outlineLevel="0" collapsed="false">
      <c r="C419" s="3"/>
      <c r="U419" s="49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</row>
    <row r="420" customFormat="false" ht="18.75" hidden="false" customHeight="true" outlineLevel="0" collapsed="false">
      <c r="C420" s="3"/>
      <c r="U420" s="49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</row>
    <row r="421" customFormat="false" ht="18.75" hidden="false" customHeight="true" outlineLevel="0" collapsed="false">
      <c r="C421" s="3"/>
      <c r="U421" s="49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</row>
    <row r="422" customFormat="false" ht="18.75" hidden="false" customHeight="true" outlineLevel="0" collapsed="false">
      <c r="C422" s="3"/>
      <c r="U422" s="49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</row>
    <row r="423" customFormat="false" ht="18.75" hidden="false" customHeight="true" outlineLevel="0" collapsed="false">
      <c r="C423" s="3"/>
      <c r="U423" s="49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</row>
    <row r="424" customFormat="false" ht="18.75" hidden="false" customHeight="true" outlineLevel="0" collapsed="false">
      <c r="C424" s="3"/>
      <c r="U424" s="49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</row>
    <row r="425" customFormat="false" ht="18.75" hidden="false" customHeight="true" outlineLevel="0" collapsed="false">
      <c r="C425" s="3"/>
      <c r="U425" s="49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</row>
    <row r="426" customFormat="false" ht="18.75" hidden="false" customHeight="true" outlineLevel="0" collapsed="false">
      <c r="C426" s="3"/>
      <c r="U426" s="49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</row>
    <row r="427" customFormat="false" ht="18.75" hidden="false" customHeight="true" outlineLevel="0" collapsed="false">
      <c r="C427" s="3"/>
      <c r="U427" s="49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</row>
    <row r="428" customFormat="false" ht="18.75" hidden="false" customHeight="true" outlineLevel="0" collapsed="false">
      <c r="C428" s="3"/>
      <c r="U428" s="49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</row>
    <row r="429" customFormat="false" ht="18.75" hidden="false" customHeight="true" outlineLevel="0" collapsed="false">
      <c r="C429" s="3"/>
      <c r="U429" s="49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</row>
    <row r="430" customFormat="false" ht="18.75" hidden="false" customHeight="true" outlineLevel="0" collapsed="false">
      <c r="C430" s="3"/>
      <c r="U430" s="49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</row>
    <row r="431" customFormat="false" ht="18.75" hidden="false" customHeight="true" outlineLevel="0" collapsed="false">
      <c r="C431" s="3"/>
      <c r="U431" s="49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</row>
    <row r="432" customFormat="false" ht="18.75" hidden="false" customHeight="true" outlineLevel="0" collapsed="false">
      <c r="C432" s="3"/>
      <c r="U432" s="49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</row>
    <row r="433" customFormat="false" ht="18.75" hidden="false" customHeight="true" outlineLevel="0" collapsed="false">
      <c r="C433" s="3"/>
      <c r="U433" s="49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</row>
    <row r="434" customFormat="false" ht="18.75" hidden="false" customHeight="true" outlineLevel="0" collapsed="false">
      <c r="C434" s="3"/>
      <c r="U434" s="49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</row>
    <row r="435" customFormat="false" ht="18.75" hidden="false" customHeight="true" outlineLevel="0" collapsed="false">
      <c r="C435" s="3"/>
      <c r="U435" s="49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</row>
    <row r="436" customFormat="false" ht="18.75" hidden="false" customHeight="true" outlineLevel="0" collapsed="false">
      <c r="C436" s="3"/>
      <c r="U436" s="49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</row>
    <row r="437" customFormat="false" ht="18.75" hidden="false" customHeight="true" outlineLevel="0" collapsed="false">
      <c r="C437" s="3"/>
      <c r="U437" s="49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</row>
    <row r="438" customFormat="false" ht="18.75" hidden="false" customHeight="true" outlineLevel="0" collapsed="false">
      <c r="C438" s="3"/>
      <c r="U438" s="49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</row>
    <row r="439" customFormat="false" ht="18.75" hidden="false" customHeight="true" outlineLevel="0" collapsed="false">
      <c r="C439" s="3"/>
      <c r="U439" s="49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</row>
    <row r="440" customFormat="false" ht="18.75" hidden="false" customHeight="true" outlineLevel="0" collapsed="false">
      <c r="C440" s="3"/>
      <c r="U440" s="49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</row>
    <row r="441" customFormat="false" ht="18.75" hidden="false" customHeight="true" outlineLevel="0" collapsed="false">
      <c r="C441" s="3"/>
      <c r="U441" s="49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</row>
    <row r="442" customFormat="false" ht="18.75" hidden="false" customHeight="true" outlineLevel="0" collapsed="false">
      <c r="C442" s="3"/>
      <c r="U442" s="49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</row>
    <row r="443" customFormat="false" ht="18.75" hidden="false" customHeight="true" outlineLevel="0" collapsed="false">
      <c r="C443" s="3"/>
      <c r="U443" s="49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</row>
    <row r="444" customFormat="false" ht="18.75" hidden="false" customHeight="true" outlineLevel="0" collapsed="false">
      <c r="C444" s="3"/>
      <c r="U444" s="49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</row>
    <row r="445" customFormat="false" ht="18.75" hidden="false" customHeight="true" outlineLevel="0" collapsed="false">
      <c r="C445" s="3"/>
      <c r="U445" s="49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</row>
    <row r="446" customFormat="false" ht="18.75" hidden="false" customHeight="true" outlineLevel="0" collapsed="false">
      <c r="C446" s="3"/>
      <c r="U446" s="49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</row>
    <row r="447" customFormat="false" ht="18.75" hidden="false" customHeight="true" outlineLevel="0" collapsed="false">
      <c r="C447" s="3"/>
      <c r="U447" s="49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</row>
    <row r="448" customFormat="false" ht="18.75" hidden="false" customHeight="true" outlineLevel="0" collapsed="false">
      <c r="C448" s="3"/>
      <c r="U448" s="49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</row>
    <row r="449" customFormat="false" ht="18.75" hidden="false" customHeight="true" outlineLevel="0" collapsed="false">
      <c r="C449" s="3"/>
      <c r="U449" s="49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</row>
    <row r="450" customFormat="false" ht="18.75" hidden="false" customHeight="true" outlineLevel="0" collapsed="false">
      <c r="C450" s="3"/>
      <c r="U450" s="49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</row>
    <row r="451" customFormat="false" ht="18.75" hidden="false" customHeight="true" outlineLevel="0" collapsed="false">
      <c r="C451" s="3"/>
      <c r="U451" s="49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</row>
    <row r="452" customFormat="false" ht="18.75" hidden="false" customHeight="true" outlineLevel="0" collapsed="false">
      <c r="C452" s="3"/>
      <c r="U452" s="49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</row>
    <row r="453" customFormat="false" ht="18.75" hidden="false" customHeight="true" outlineLevel="0" collapsed="false">
      <c r="C453" s="3"/>
      <c r="U453" s="49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</row>
    <row r="454" customFormat="false" ht="18.75" hidden="false" customHeight="true" outlineLevel="0" collapsed="false">
      <c r="C454" s="3"/>
      <c r="U454" s="49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</row>
    <row r="455" customFormat="false" ht="18.75" hidden="false" customHeight="true" outlineLevel="0" collapsed="false">
      <c r="C455" s="3"/>
      <c r="U455" s="49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</row>
    <row r="456" customFormat="false" ht="18.75" hidden="false" customHeight="true" outlineLevel="0" collapsed="false">
      <c r="C456" s="3"/>
      <c r="U456" s="49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</row>
    <row r="457" customFormat="false" ht="18.75" hidden="false" customHeight="true" outlineLevel="0" collapsed="false">
      <c r="C457" s="3"/>
      <c r="U457" s="49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</row>
    <row r="458" customFormat="false" ht="18.75" hidden="false" customHeight="true" outlineLevel="0" collapsed="false">
      <c r="C458" s="3"/>
      <c r="U458" s="49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</row>
    <row r="459" customFormat="false" ht="18.75" hidden="false" customHeight="true" outlineLevel="0" collapsed="false">
      <c r="C459" s="3"/>
      <c r="U459" s="49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</row>
    <row r="460" customFormat="false" ht="18.75" hidden="false" customHeight="true" outlineLevel="0" collapsed="false">
      <c r="C460" s="3"/>
      <c r="U460" s="49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</row>
    <row r="461" customFormat="false" ht="18.75" hidden="false" customHeight="true" outlineLevel="0" collapsed="false">
      <c r="C461" s="3"/>
      <c r="U461" s="49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</row>
    <row r="462" customFormat="false" ht="18.75" hidden="false" customHeight="true" outlineLevel="0" collapsed="false">
      <c r="C462" s="3"/>
      <c r="U462" s="49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</row>
    <row r="463" customFormat="false" ht="18.75" hidden="false" customHeight="true" outlineLevel="0" collapsed="false">
      <c r="C463" s="3"/>
      <c r="U463" s="49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</row>
    <row r="464" customFormat="false" ht="18.75" hidden="false" customHeight="true" outlineLevel="0" collapsed="false">
      <c r="C464" s="3"/>
      <c r="U464" s="49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</row>
    <row r="465" customFormat="false" ht="18.75" hidden="false" customHeight="true" outlineLevel="0" collapsed="false">
      <c r="C465" s="3"/>
      <c r="U465" s="49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</row>
    <row r="466" customFormat="false" ht="18.75" hidden="false" customHeight="true" outlineLevel="0" collapsed="false">
      <c r="C466" s="3"/>
      <c r="U466" s="49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</row>
    <row r="467" customFormat="false" ht="18.75" hidden="false" customHeight="true" outlineLevel="0" collapsed="false">
      <c r="C467" s="3"/>
      <c r="U467" s="49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</row>
    <row r="468" customFormat="false" ht="18.75" hidden="false" customHeight="true" outlineLevel="0" collapsed="false">
      <c r="C468" s="3"/>
      <c r="U468" s="49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</row>
    <row r="469" customFormat="false" ht="18.75" hidden="false" customHeight="true" outlineLevel="0" collapsed="false">
      <c r="C469" s="3"/>
      <c r="U469" s="49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</row>
    <row r="470" customFormat="false" ht="18.75" hidden="false" customHeight="true" outlineLevel="0" collapsed="false">
      <c r="C470" s="3"/>
      <c r="U470" s="49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</row>
    <row r="471" customFormat="false" ht="18.75" hidden="false" customHeight="true" outlineLevel="0" collapsed="false">
      <c r="C471" s="3"/>
      <c r="U471" s="49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</row>
    <row r="472" customFormat="false" ht="18.75" hidden="false" customHeight="true" outlineLevel="0" collapsed="false">
      <c r="C472" s="3"/>
      <c r="U472" s="49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</row>
    <row r="473" customFormat="false" ht="18.75" hidden="false" customHeight="true" outlineLevel="0" collapsed="false">
      <c r="C473" s="3"/>
      <c r="U473" s="49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</row>
    <row r="474" customFormat="false" ht="18.75" hidden="false" customHeight="true" outlineLevel="0" collapsed="false">
      <c r="C474" s="3"/>
      <c r="U474" s="49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</row>
    <row r="475" customFormat="false" ht="18.75" hidden="false" customHeight="true" outlineLevel="0" collapsed="false">
      <c r="C475" s="3"/>
      <c r="U475" s="49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</row>
    <row r="476" customFormat="false" ht="18.75" hidden="false" customHeight="true" outlineLevel="0" collapsed="false">
      <c r="C476" s="3"/>
      <c r="U476" s="49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</row>
    <row r="477" customFormat="false" ht="18.75" hidden="false" customHeight="true" outlineLevel="0" collapsed="false">
      <c r="C477" s="3"/>
      <c r="U477" s="49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</row>
    <row r="478" customFormat="false" ht="18.75" hidden="false" customHeight="true" outlineLevel="0" collapsed="false">
      <c r="C478" s="3"/>
      <c r="U478" s="49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</row>
    <row r="479" customFormat="false" ht="18.75" hidden="false" customHeight="true" outlineLevel="0" collapsed="false">
      <c r="C479" s="3"/>
      <c r="U479" s="49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</row>
    <row r="480" customFormat="false" ht="18.75" hidden="false" customHeight="true" outlineLevel="0" collapsed="false">
      <c r="C480" s="3"/>
      <c r="U480" s="49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</row>
    <row r="481" customFormat="false" ht="18.75" hidden="false" customHeight="true" outlineLevel="0" collapsed="false">
      <c r="C481" s="3"/>
      <c r="U481" s="49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</row>
    <row r="482" customFormat="false" ht="18.75" hidden="false" customHeight="true" outlineLevel="0" collapsed="false">
      <c r="C482" s="3"/>
      <c r="U482" s="49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</row>
    <row r="483" customFormat="false" ht="18.75" hidden="false" customHeight="true" outlineLevel="0" collapsed="false">
      <c r="C483" s="3"/>
      <c r="U483" s="49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</row>
    <row r="484" customFormat="false" ht="18.75" hidden="false" customHeight="true" outlineLevel="0" collapsed="false">
      <c r="C484" s="3"/>
      <c r="U484" s="49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</row>
    <row r="485" customFormat="false" ht="18.75" hidden="false" customHeight="true" outlineLevel="0" collapsed="false">
      <c r="C485" s="3"/>
      <c r="U485" s="49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</row>
    <row r="486" customFormat="false" ht="18.75" hidden="false" customHeight="true" outlineLevel="0" collapsed="false">
      <c r="C486" s="3"/>
      <c r="U486" s="49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</row>
    <row r="487" customFormat="false" ht="18.75" hidden="false" customHeight="true" outlineLevel="0" collapsed="false">
      <c r="C487" s="3"/>
      <c r="U487" s="49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</row>
    <row r="488" customFormat="false" ht="18.75" hidden="false" customHeight="true" outlineLevel="0" collapsed="false">
      <c r="C488" s="3"/>
      <c r="U488" s="49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</row>
    <row r="489" customFormat="false" ht="18.75" hidden="false" customHeight="true" outlineLevel="0" collapsed="false">
      <c r="C489" s="3"/>
      <c r="U489" s="49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</row>
    <row r="490" customFormat="false" ht="18.75" hidden="false" customHeight="true" outlineLevel="0" collapsed="false">
      <c r="C490" s="3"/>
      <c r="U490" s="49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</row>
    <row r="491" customFormat="false" ht="18.75" hidden="false" customHeight="true" outlineLevel="0" collapsed="false">
      <c r="C491" s="3"/>
      <c r="U491" s="49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</row>
    <row r="492" customFormat="false" ht="18.75" hidden="false" customHeight="true" outlineLevel="0" collapsed="false">
      <c r="C492" s="3"/>
      <c r="U492" s="49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</row>
    <row r="493" customFormat="false" ht="18.75" hidden="false" customHeight="true" outlineLevel="0" collapsed="false">
      <c r="C493" s="3"/>
      <c r="U493" s="49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</row>
    <row r="494" customFormat="false" ht="18.75" hidden="false" customHeight="true" outlineLevel="0" collapsed="false">
      <c r="C494" s="3"/>
      <c r="U494" s="49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</row>
    <row r="495" customFormat="false" ht="18.75" hidden="false" customHeight="true" outlineLevel="0" collapsed="false">
      <c r="C495" s="3"/>
      <c r="U495" s="49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</row>
    <row r="496" customFormat="false" ht="18.75" hidden="false" customHeight="true" outlineLevel="0" collapsed="false">
      <c r="C496" s="3"/>
      <c r="U496" s="49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</row>
    <row r="497" customFormat="false" ht="18.75" hidden="false" customHeight="true" outlineLevel="0" collapsed="false">
      <c r="C497" s="3"/>
      <c r="U497" s="49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</row>
    <row r="498" customFormat="false" ht="18.75" hidden="false" customHeight="true" outlineLevel="0" collapsed="false">
      <c r="C498" s="3"/>
      <c r="U498" s="49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</row>
    <row r="499" customFormat="false" ht="18.75" hidden="false" customHeight="true" outlineLevel="0" collapsed="false">
      <c r="C499" s="3"/>
      <c r="U499" s="49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</row>
    <row r="500" customFormat="false" ht="18.75" hidden="false" customHeight="true" outlineLevel="0" collapsed="false">
      <c r="C500" s="3"/>
      <c r="U500" s="49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</row>
    <row r="501" customFormat="false" ht="18.75" hidden="false" customHeight="true" outlineLevel="0" collapsed="false">
      <c r="C501" s="3"/>
      <c r="U501" s="49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</row>
    <row r="502" customFormat="false" ht="18.75" hidden="false" customHeight="true" outlineLevel="0" collapsed="false">
      <c r="C502" s="3"/>
      <c r="U502" s="49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</row>
    <row r="503" customFormat="false" ht="18.75" hidden="false" customHeight="true" outlineLevel="0" collapsed="false">
      <c r="C503" s="3"/>
      <c r="U503" s="49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</row>
    <row r="504" customFormat="false" ht="18.75" hidden="false" customHeight="true" outlineLevel="0" collapsed="false">
      <c r="C504" s="3"/>
      <c r="U504" s="49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</row>
    <row r="505" customFormat="false" ht="18.75" hidden="false" customHeight="true" outlineLevel="0" collapsed="false">
      <c r="C505" s="3"/>
      <c r="U505" s="49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</row>
    <row r="506" customFormat="false" ht="18.75" hidden="false" customHeight="true" outlineLevel="0" collapsed="false">
      <c r="C506" s="3"/>
      <c r="U506" s="49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</row>
    <row r="507" customFormat="false" ht="18.75" hidden="false" customHeight="true" outlineLevel="0" collapsed="false">
      <c r="C507" s="3"/>
      <c r="U507" s="49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</row>
    <row r="508" customFormat="false" ht="18.75" hidden="false" customHeight="true" outlineLevel="0" collapsed="false">
      <c r="C508" s="3"/>
      <c r="U508" s="49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</row>
    <row r="509" customFormat="false" ht="18.75" hidden="false" customHeight="true" outlineLevel="0" collapsed="false">
      <c r="C509" s="3"/>
      <c r="U509" s="49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</row>
    <row r="510" customFormat="false" ht="18.75" hidden="false" customHeight="true" outlineLevel="0" collapsed="false">
      <c r="C510" s="3"/>
      <c r="U510" s="49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</row>
    <row r="511" customFormat="false" ht="18.75" hidden="false" customHeight="true" outlineLevel="0" collapsed="false">
      <c r="C511" s="3"/>
      <c r="U511" s="49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</row>
    <row r="512" customFormat="false" ht="18.75" hidden="false" customHeight="true" outlineLevel="0" collapsed="false">
      <c r="C512" s="3"/>
      <c r="U512" s="49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</row>
    <row r="513" customFormat="false" ht="18.75" hidden="false" customHeight="true" outlineLevel="0" collapsed="false">
      <c r="C513" s="3"/>
      <c r="U513" s="49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</row>
    <row r="514" customFormat="false" ht="18.75" hidden="false" customHeight="true" outlineLevel="0" collapsed="false">
      <c r="C514" s="3"/>
      <c r="U514" s="49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</row>
    <row r="515" customFormat="false" ht="18.75" hidden="false" customHeight="true" outlineLevel="0" collapsed="false">
      <c r="C515" s="3"/>
      <c r="U515" s="49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</row>
    <row r="516" customFormat="false" ht="18.75" hidden="false" customHeight="true" outlineLevel="0" collapsed="false">
      <c r="C516" s="3"/>
      <c r="U516" s="49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</row>
    <row r="517" customFormat="false" ht="18.75" hidden="false" customHeight="true" outlineLevel="0" collapsed="false">
      <c r="C517" s="3"/>
      <c r="U517" s="49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</row>
    <row r="518" customFormat="false" ht="18.75" hidden="false" customHeight="true" outlineLevel="0" collapsed="false">
      <c r="C518" s="3"/>
      <c r="U518" s="49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</row>
    <row r="519" customFormat="false" ht="18.75" hidden="false" customHeight="true" outlineLevel="0" collapsed="false">
      <c r="C519" s="3"/>
      <c r="U519" s="49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</row>
    <row r="520" customFormat="false" ht="18.75" hidden="false" customHeight="true" outlineLevel="0" collapsed="false">
      <c r="C520" s="3"/>
      <c r="U520" s="49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</row>
    <row r="521" customFormat="false" ht="18.75" hidden="false" customHeight="true" outlineLevel="0" collapsed="false">
      <c r="C521" s="3"/>
      <c r="U521" s="49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</row>
    <row r="522" customFormat="false" ht="18.75" hidden="false" customHeight="true" outlineLevel="0" collapsed="false">
      <c r="C522" s="3"/>
      <c r="U522" s="49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</row>
    <row r="523" customFormat="false" ht="18.75" hidden="false" customHeight="true" outlineLevel="0" collapsed="false">
      <c r="C523" s="3"/>
      <c r="U523" s="49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</row>
    <row r="524" customFormat="false" ht="18.75" hidden="false" customHeight="true" outlineLevel="0" collapsed="false">
      <c r="C524" s="3"/>
      <c r="U524" s="49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</row>
    <row r="525" customFormat="false" ht="18.75" hidden="false" customHeight="true" outlineLevel="0" collapsed="false">
      <c r="C525" s="3"/>
      <c r="U525" s="49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</row>
    <row r="526" customFormat="false" ht="18.75" hidden="false" customHeight="true" outlineLevel="0" collapsed="false">
      <c r="C526" s="3"/>
      <c r="U526" s="49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</row>
    <row r="527" customFormat="false" ht="18.75" hidden="false" customHeight="true" outlineLevel="0" collapsed="false">
      <c r="C527" s="3"/>
      <c r="U527" s="49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</row>
    <row r="528" customFormat="false" ht="18.75" hidden="false" customHeight="true" outlineLevel="0" collapsed="false">
      <c r="C528" s="3"/>
      <c r="U528" s="49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</row>
    <row r="529" customFormat="false" ht="18.75" hidden="false" customHeight="true" outlineLevel="0" collapsed="false">
      <c r="C529" s="3"/>
      <c r="U529" s="49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</row>
    <row r="530" customFormat="false" ht="18.75" hidden="false" customHeight="true" outlineLevel="0" collapsed="false">
      <c r="C530" s="3"/>
      <c r="U530" s="49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</row>
    <row r="531" customFormat="false" ht="18.75" hidden="false" customHeight="true" outlineLevel="0" collapsed="false">
      <c r="C531" s="3"/>
      <c r="U531" s="49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</row>
    <row r="532" customFormat="false" ht="18.75" hidden="false" customHeight="true" outlineLevel="0" collapsed="false">
      <c r="C532" s="3"/>
      <c r="U532" s="49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</row>
    <row r="533" customFormat="false" ht="18.75" hidden="false" customHeight="true" outlineLevel="0" collapsed="false">
      <c r="C533" s="3"/>
      <c r="U533" s="49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</row>
    <row r="534" customFormat="false" ht="18.75" hidden="false" customHeight="true" outlineLevel="0" collapsed="false">
      <c r="C534" s="3"/>
      <c r="U534" s="49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</row>
    <row r="535" customFormat="false" ht="18.75" hidden="false" customHeight="true" outlineLevel="0" collapsed="false">
      <c r="C535" s="3"/>
      <c r="U535" s="49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</row>
    <row r="536" customFormat="false" ht="18.75" hidden="false" customHeight="true" outlineLevel="0" collapsed="false">
      <c r="C536" s="3"/>
      <c r="U536" s="49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</row>
    <row r="537" customFormat="false" ht="18.75" hidden="false" customHeight="true" outlineLevel="0" collapsed="false">
      <c r="C537" s="3"/>
      <c r="U537" s="49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</row>
    <row r="538" customFormat="false" ht="18.75" hidden="false" customHeight="true" outlineLevel="0" collapsed="false">
      <c r="C538" s="3"/>
      <c r="U538" s="49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</row>
    <row r="539" customFormat="false" ht="18.75" hidden="false" customHeight="true" outlineLevel="0" collapsed="false">
      <c r="C539" s="3"/>
      <c r="U539" s="49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</row>
    <row r="540" customFormat="false" ht="18.75" hidden="false" customHeight="true" outlineLevel="0" collapsed="false">
      <c r="C540" s="3"/>
      <c r="U540" s="49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</row>
    <row r="541" customFormat="false" ht="18.75" hidden="false" customHeight="true" outlineLevel="0" collapsed="false">
      <c r="C541" s="3"/>
      <c r="U541" s="49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</row>
    <row r="542" customFormat="false" ht="18.75" hidden="false" customHeight="true" outlineLevel="0" collapsed="false">
      <c r="C542" s="3"/>
      <c r="U542" s="49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</row>
    <row r="543" customFormat="false" ht="18.75" hidden="false" customHeight="true" outlineLevel="0" collapsed="false">
      <c r="C543" s="3"/>
      <c r="U543" s="49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</row>
    <row r="544" customFormat="false" ht="18.75" hidden="false" customHeight="true" outlineLevel="0" collapsed="false">
      <c r="C544" s="3"/>
      <c r="U544" s="49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</row>
    <row r="545" customFormat="false" ht="18.75" hidden="false" customHeight="true" outlineLevel="0" collapsed="false">
      <c r="C545" s="3"/>
      <c r="U545" s="49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</row>
    <row r="546" customFormat="false" ht="18.75" hidden="false" customHeight="true" outlineLevel="0" collapsed="false">
      <c r="C546" s="3"/>
      <c r="U546" s="49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</row>
    <row r="547" customFormat="false" ht="18.75" hidden="false" customHeight="true" outlineLevel="0" collapsed="false">
      <c r="C547" s="3"/>
      <c r="U547" s="49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</row>
    <row r="548" customFormat="false" ht="18.75" hidden="false" customHeight="true" outlineLevel="0" collapsed="false">
      <c r="C548" s="3"/>
      <c r="U548" s="49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</row>
    <row r="549" customFormat="false" ht="18.75" hidden="false" customHeight="true" outlineLevel="0" collapsed="false">
      <c r="C549" s="3"/>
      <c r="U549" s="49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</row>
    <row r="550" customFormat="false" ht="18.75" hidden="false" customHeight="true" outlineLevel="0" collapsed="false">
      <c r="C550" s="3"/>
      <c r="U550" s="49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</row>
    <row r="551" customFormat="false" ht="18.75" hidden="false" customHeight="true" outlineLevel="0" collapsed="false">
      <c r="C551" s="3"/>
      <c r="U551" s="49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</row>
    <row r="552" customFormat="false" ht="18.75" hidden="false" customHeight="true" outlineLevel="0" collapsed="false">
      <c r="C552" s="3"/>
      <c r="U552" s="49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</row>
    <row r="553" customFormat="false" ht="18.75" hidden="false" customHeight="true" outlineLevel="0" collapsed="false">
      <c r="C553" s="3"/>
      <c r="U553" s="49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</row>
    <row r="554" customFormat="false" ht="18.75" hidden="false" customHeight="true" outlineLevel="0" collapsed="false">
      <c r="C554" s="3"/>
      <c r="U554" s="49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</row>
    <row r="555" customFormat="false" ht="18.75" hidden="false" customHeight="true" outlineLevel="0" collapsed="false">
      <c r="C555" s="3"/>
      <c r="U555" s="49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</row>
    <row r="556" customFormat="false" ht="18.75" hidden="false" customHeight="true" outlineLevel="0" collapsed="false">
      <c r="C556" s="3"/>
      <c r="U556" s="49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</row>
    <row r="557" customFormat="false" ht="18.75" hidden="false" customHeight="true" outlineLevel="0" collapsed="false">
      <c r="C557" s="3"/>
      <c r="U557" s="49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</row>
    <row r="558" customFormat="false" ht="18.75" hidden="false" customHeight="true" outlineLevel="0" collapsed="false">
      <c r="C558" s="3"/>
      <c r="U558" s="49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</row>
    <row r="559" customFormat="false" ht="18.75" hidden="false" customHeight="true" outlineLevel="0" collapsed="false">
      <c r="C559" s="3"/>
      <c r="U559" s="49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</row>
    <row r="560" customFormat="false" ht="18.75" hidden="false" customHeight="true" outlineLevel="0" collapsed="false">
      <c r="C560" s="3"/>
      <c r="U560" s="49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</row>
    <row r="561" customFormat="false" ht="18.75" hidden="false" customHeight="true" outlineLevel="0" collapsed="false">
      <c r="C561" s="3"/>
      <c r="U561" s="49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</row>
    <row r="562" customFormat="false" ht="18.75" hidden="false" customHeight="true" outlineLevel="0" collapsed="false">
      <c r="C562" s="3"/>
      <c r="U562" s="49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</row>
    <row r="563" customFormat="false" ht="18.75" hidden="false" customHeight="true" outlineLevel="0" collapsed="false">
      <c r="C563" s="3"/>
      <c r="U563" s="49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</row>
    <row r="564" customFormat="false" ht="18.75" hidden="false" customHeight="true" outlineLevel="0" collapsed="false">
      <c r="C564" s="3"/>
      <c r="U564" s="49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</row>
    <row r="565" customFormat="false" ht="18.75" hidden="false" customHeight="true" outlineLevel="0" collapsed="false">
      <c r="C565" s="3"/>
      <c r="U565" s="49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</row>
    <row r="566" customFormat="false" ht="18.75" hidden="false" customHeight="true" outlineLevel="0" collapsed="false">
      <c r="C566" s="3"/>
      <c r="U566" s="49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</row>
    <row r="567" customFormat="false" ht="18.75" hidden="false" customHeight="true" outlineLevel="0" collapsed="false">
      <c r="C567" s="3"/>
      <c r="U567" s="49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</row>
    <row r="568" customFormat="false" ht="18.75" hidden="false" customHeight="true" outlineLevel="0" collapsed="false">
      <c r="C568" s="3"/>
      <c r="U568" s="49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</row>
    <row r="569" customFormat="false" ht="18.75" hidden="false" customHeight="true" outlineLevel="0" collapsed="false">
      <c r="C569" s="3"/>
      <c r="U569" s="49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</row>
    <row r="570" customFormat="false" ht="18.75" hidden="false" customHeight="true" outlineLevel="0" collapsed="false">
      <c r="C570" s="3"/>
      <c r="U570" s="49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</row>
    <row r="571" customFormat="false" ht="18.75" hidden="false" customHeight="true" outlineLevel="0" collapsed="false">
      <c r="C571" s="3"/>
      <c r="U571" s="49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</row>
    <row r="572" customFormat="false" ht="18.75" hidden="false" customHeight="true" outlineLevel="0" collapsed="false">
      <c r="C572" s="3"/>
      <c r="U572" s="49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</row>
    <row r="573" customFormat="false" ht="18.75" hidden="false" customHeight="true" outlineLevel="0" collapsed="false">
      <c r="C573" s="3"/>
      <c r="U573" s="49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</row>
    <row r="574" customFormat="false" ht="18.75" hidden="false" customHeight="true" outlineLevel="0" collapsed="false">
      <c r="C574" s="3"/>
      <c r="U574" s="49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</row>
    <row r="575" customFormat="false" ht="18.75" hidden="false" customHeight="true" outlineLevel="0" collapsed="false">
      <c r="C575" s="3"/>
      <c r="U575" s="49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</row>
    <row r="576" customFormat="false" ht="18.75" hidden="false" customHeight="true" outlineLevel="0" collapsed="false">
      <c r="C576" s="3"/>
      <c r="U576" s="49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</row>
    <row r="577" customFormat="false" ht="18.75" hidden="false" customHeight="true" outlineLevel="0" collapsed="false">
      <c r="C577" s="3"/>
      <c r="U577" s="49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</row>
    <row r="578" customFormat="false" ht="18.75" hidden="false" customHeight="true" outlineLevel="0" collapsed="false">
      <c r="C578" s="3"/>
      <c r="U578" s="49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</row>
    <row r="579" customFormat="false" ht="18.75" hidden="false" customHeight="true" outlineLevel="0" collapsed="false">
      <c r="C579" s="3"/>
      <c r="U579" s="49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</row>
    <row r="580" customFormat="false" ht="18.75" hidden="false" customHeight="true" outlineLevel="0" collapsed="false">
      <c r="C580" s="3"/>
      <c r="U580" s="49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</row>
    <row r="581" customFormat="false" ht="18.75" hidden="false" customHeight="true" outlineLevel="0" collapsed="false">
      <c r="C581" s="3"/>
      <c r="U581" s="49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</row>
    <row r="582" customFormat="false" ht="18.75" hidden="false" customHeight="true" outlineLevel="0" collapsed="false">
      <c r="C582" s="3"/>
      <c r="U582" s="49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</row>
    <row r="583" customFormat="false" ht="18.75" hidden="false" customHeight="true" outlineLevel="0" collapsed="false">
      <c r="C583" s="3"/>
      <c r="U583" s="49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</row>
    <row r="584" customFormat="false" ht="18.75" hidden="false" customHeight="true" outlineLevel="0" collapsed="false">
      <c r="C584" s="3"/>
      <c r="U584" s="49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</row>
    <row r="585" customFormat="false" ht="18.75" hidden="false" customHeight="true" outlineLevel="0" collapsed="false">
      <c r="C585" s="3"/>
      <c r="U585" s="49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</row>
    <row r="586" customFormat="false" ht="18.75" hidden="false" customHeight="true" outlineLevel="0" collapsed="false">
      <c r="C586" s="3"/>
      <c r="U586" s="49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</row>
    <row r="587" customFormat="false" ht="18.75" hidden="false" customHeight="true" outlineLevel="0" collapsed="false">
      <c r="C587" s="3"/>
      <c r="U587" s="49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</row>
    <row r="588" customFormat="false" ht="18.75" hidden="false" customHeight="true" outlineLevel="0" collapsed="false">
      <c r="C588" s="3"/>
      <c r="U588" s="49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</row>
    <row r="589" customFormat="false" ht="18.75" hidden="false" customHeight="true" outlineLevel="0" collapsed="false">
      <c r="C589" s="3"/>
      <c r="U589" s="49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</row>
    <row r="590" customFormat="false" ht="18.75" hidden="false" customHeight="true" outlineLevel="0" collapsed="false">
      <c r="C590" s="3"/>
      <c r="U590" s="49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</row>
    <row r="591" customFormat="false" ht="18.75" hidden="false" customHeight="true" outlineLevel="0" collapsed="false">
      <c r="C591" s="3"/>
      <c r="U591" s="49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</row>
    <row r="592" customFormat="false" ht="18.75" hidden="false" customHeight="true" outlineLevel="0" collapsed="false">
      <c r="C592" s="3"/>
      <c r="U592" s="49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</row>
    <row r="593" customFormat="false" ht="18.75" hidden="false" customHeight="true" outlineLevel="0" collapsed="false">
      <c r="C593" s="3"/>
      <c r="U593" s="49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</row>
    <row r="594" customFormat="false" ht="18.75" hidden="false" customHeight="true" outlineLevel="0" collapsed="false">
      <c r="C594" s="3"/>
      <c r="U594" s="49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</row>
    <row r="595" customFormat="false" ht="18.75" hidden="false" customHeight="true" outlineLevel="0" collapsed="false">
      <c r="C595" s="3"/>
      <c r="U595" s="49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</row>
    <row r="596" customFormat="false" ht="18.75" hidden="false" customHeight="true" outlineLevel="0" collapsed="false">
      <c r="C596" s="3"/>
      <c r="U596" s="49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</row>
    <row r="597" customFormat="false" ht="18.75" hidden="false" customHeight="true" outlineLevel="0" collapsed="false">
      <c r="C597" s="3"/>
      <c r="U597" s="49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</row>
    <row r="598" customFormat="false" ht="18.75" hidden="false" customHeight="true" outlineLevel="0" collapsed="false">
      <c r="C598" s="3"/>
      <c r="U598" s="49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</row>
    <row r="599" customFormat="false" ht="18.75" hidden="false" customHeight="true" outlineLevel="0" collapsed="false">
      <c r="C599" s="3"/>
      <c r="U599" s="49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</row>
    <row r="600" customFormat="false" ht="18.75" hidden="false" customHeight="true" outlineLevel="0" collapsed="false">
      <c r="C600" s="3"/>
      <c r="U600" s="49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</row>
    <row r="601" customFormat="false" ht="18.75" hidden="false" customHeight="true" outlineLevel="0" collapsed="false">
      <c r="C601" s="3"/>
      <c r="U601" s="49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</row>
    <row r="602" customFormat="false" ht="18.75" hidden="false" customHeight="true" outlineLevel="0" collapsed="false">
      <c r="C602" s="3"/>
      <c r="U602" s="49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</row>
    <row r="603" customFormat="false" ht="18.75" hidden="false" customHeight="true" outlineLevel="0" collapsed="false">
      <c r="C603" s="3"/>
      <c r="U603" s="49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</row>
    <row r="604" customFormat="false" ht="18.75" hidden="false" customHeight="true" outlineLevel="0" collapsed="false">
      <c r="C604" s="3"/>
      <c r="U604" s="49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</row>
    <row r="605" customFormat="false" ht="18.75" hidden="false" customHeight="true" outlineLevel="0" collapsed="false">
      <c r="C605" s="3"/>
      <c r="U605" s="49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</row>
    <row r="606" customFormat="false" ht="18.75" hidden="false" customHeight="true" outlineLevel="0" collapsed="false">
      <c r="C606" s="3"/>
      <c r="U606" s="49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</row>
    <row r="607" customFormat="false" ht="18.75" hidden="false" customHeight="true" outlineLevel="0" collapsed="false">
      <c r="C607" s="3"/>
      <c r="U607" s="49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</row>
    <row r="608" customFormat="false" ht="18.75" hidden="false" customHeight="true" outlineLevel="0" collapsed="false">
      <c r="C608" s="3"/>
      <c r="U608" s="49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</row>
    <row r="609" customFormat="false" ht="18.75" hidden="false" customHeight="true" outlineLevel="0" collapsed="false">
      <c r="C609" s="3"/>
      <c r="U609" s="49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</row>
    <row r="610" customFormat="false" ht="18.75" hidden="false" customHeight="true" outlineLevel="0" collapsed="false">
      <c r="C610" s="3"/>
      <c r="U610" s="49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</row>
    <row r="611" customFormat="false" ht="18.75" hidden="false" customHeight="true" outlineLevel="0" collapsed="false">
      <c r="C611" s="3"/>
      <c r="U611" s="49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</row>
    <row r="612" customFormat="false" ht="18.75" hidden="false" customHeight="true" outlineLevel="0" collapsed="false">
      <c r="C612" s="3"/>
      <c r="U612" s="49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</row>
    <row r="613" customFormat="false" ht="18.75" hidden="false" customHeight="true" outlineLevel="0" collapsed="false">
      <c r="C613" s="3"/>
      <c r="U613" s="49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</row>
    <row r="614" customFormat="false" ht="18.75" hidden="false" customHeight="true" outlineLevel="0" collapsed="false">
      <c r="C614" s="3"/>
      <c r="U614" s="49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</row>
    <row r="615" customFormat="false" ht="18.75" hidden="false" customHeight="true" outlineLevel="0" collapsed="false">
      <c r="C615" s="3"/>
      <c r="U615" s="49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</row>
    <row r="616" customFormat="false" ht="18.75" hidden="false" customHeight="true" outlineLevel="0" collapsed="false">
      <c r="C616" s="3"/>
      <c r="U616" s="49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</row>
    <row r="617" customFormat="false" ht="18.75" hidden="false" customHeight="true" outlineLevel="0" collapsed="false">
      <c r="C617" s="3"/>
      <c r="U617" s="49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</row>
    <row r="618" customFormat="false" ht="18.75" hidden="false" customHeight="true" outlineLevel="0" collapsed="false">
      <c r="C618" s="3"/>
      <c r="U618" s="49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</row>
    <row r="619" customFormat="false" ht="18.75" hidden="false" customHeight="true" outlineLevel="0" collapsed="false">
      <c r="C619" s="3"/>
      <c r="U619" s="49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</row>
    <row r="620" customFormat="false" ht="18.75" hidden="false" customHeight="true" outlineLevel="0" collapsed="false">
      <c r="C620" s="3"/>
      <c r="U620" s="49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</row>
    <row r="621" customFormat="false" ht="18.75" hidden="false" customHeight="true" outlineLevel="0" collapsed="false">
      <c r="C621" s="3"/>
      <c r="U621" s="49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</row>
    <row r="622" customFormat="false" ht="18.75" hidden="false" customHeight="true" outlineLevel="0" collapsed="false">
      <c r="C622" s="3"/>
      <c r="U622" s="49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</row>
    <row r="623" customFormat="false" ht="18.75" hidden="false" customHeight="true" outlineLevel="0" collapsed="false">
      <c r="C623" s="3"/>
      <c r="U623" s="49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</row>
    <row r="624" customFormat="false" ht="18.75" hidden="false" customHeight="true" outlineLevel="0" collapsed="false">
      <c r="C624" s="3"/>
      <c r="U624" s="49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</row>
    <row r="625" customFormat="false" ht="18.75" hidden="false" customHeight="true" outlineLevel="0" collapsed="false">
      <c r="C625" s="3"/>
      <c r="U625" s="49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</row>
    <row r="626" customFormat="false" ht="18.75" hidden="false" customHeight="true" outlineLevel="0" collapsed="false">
      <c r="C626" s="3"/>
      <c r="U626" s="49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</row>
    <row r="627" customFormat="false" ht="18.75" hidden="false" customHeight="true" outlineLevel="0" collapsed="false">
      <c r="C627" s="3"/>
      <c r="U627" s="49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</row>
    <row r="628" customFormat="false" ht="18.75" hidden="false" customHeight="true" outlineLevel="0" collapsed="false">
      <c r="C628" s="3"/>
      <c r="U628" s="49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</row>
    <row r="629" customFormat="false" ht="18.75" hidden="false" customHeight="true" outlineLevel="0" collapsed="false">
      <c r="C629" s="3"/>
      <c r="U629" s="49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</row>
    <row r="630" customFormat="false" ht="18.75" hidden="false" customHeight="true" outlineLevel="0" collapsed="false">
      <c r="C630" s="3"/>
      <c r="U630" s="49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</row>
    <row r="631" customFormat="false" ht="18.75" hidden="false" customHeight="true" outlineLevel="0" collapsed="false">
      <c r="C631" s="3"/>
      <c r="U631" s="49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</row>
    <row r="632" customFormat="false" ht="18.75" hidden="false" customHeight="true" outlineLevel="0" collapsed="false">
      <c r="C632" s="3"/>
      <c r="U632" s="49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</row>
    <row r="633" customFormat="false" ht="18.75" hidden="false" customHeight="true" outlineLevel="0" collapsed="false">
      <c r="C633" s="3"/>
      <c r="U633" s="49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</row>
    <row r="634" customFormat="false" ht="18.75" hidden="false" customHeight="true" outlineLevel="0" collapsed="false">
      <c r="C634" s="3"/>
      <c r="U634" s="49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</row>
    <row r="635" customFormat="false" ht="18.75" hidden="false" customHeight="true" outlineLevel="0" collapsed="false">
      <c r="C635" s="3"/>
      <c r="U635" s="49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</row>
    <row r="636" customFormat="false" ht="18.75" hidden="false" customHeight="true" outlineLevel="0" collapsed="false">
      <c r="C636" s="3"/>
      <c r="U636" s="49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</row>
    <row r="637" customFormat="false" ht="18.75" hidden="false" customHeight="true" outlineLevel="0" collapsed="false">
      <c r="C637" s="3"/>
      <c r="U637" s="49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</row>
    <row r="638" customFormat="false" ht="18.75" hidden="false" customHeight="true" outlineLevel="0" collapsed="false">
      <c r="C638" s="3"/>
      <c r="U638" s="49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</row>
    <row r="639" customFormat="false" ht="18.75" hidden="false" customHeight="true" outlineLevel="0" collapsed="false">
      <c r="C639" s="3"/>
      <c r="U639" s="49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</row>
    <row r="640" customFormat="false" ht="18.75" hidden="false" customHeight="true" outlineLevel="0" collapsed="false">
      <c r="C640" s="3"/>
      <c r="U640" s="49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</row>
    <row r="641" customFormat="false" ht="18.75" hidden="false" customHeight="true" outlineLevel="0" collapsed="false">
      <c r="C641" s="3"/>
      <c r="U641" s="49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</row>
    <row r="642" customFormat="false" ht="18.75" hidden="false" customHeight="true" outlineLevel="0" collapsed="false">
      <c r="C642" s="3"/>
      <c r="U642" s="49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</row>
    <row r="643" customFormat="false" ht="18.75" hidden="false" customHeight="true" outlineLevel="0" collapsed="false">
      <c r="C643" s="3"/>
      <c r="U643" s="49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</row>
    <row r="644" customFormat="false" ht="18.75" hidden="false" customHeight="true" outlineLevel="0" collapsed="false">
      <c r="C644" s="3"/>
      <c r="U644" s="49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</row>
    <row r="645" customFormat="false" ht="18.75" hidden="false" customHeight="true" outlineLevel="0" collapsed="false">
      <c r="C645" s="3"/>
      <c r="U645" s="49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</row>
    <row r="646" customFormat="false" ht="18.75" hidden="false" customHeight="true" outlineLevel="0" collapsed="false">
      <c r="C646" s="3"/>
      <c r="U646" s="49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</row>
    <row r="647" customFormat="false" ht="18.75" hidden="false" customHeight="true" outlineLevel="0" collapsed="false">
      <c r="C647" s="3"/>
      <c r="U647" s="49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</row>
    <row r="648" customFormat="false" ht="18.75" hidden="false" customHeight="true" outlineLevel="0" collapsed="false">
      <c r="C648" s="3"/>
      <c r="U648" s="49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</row>
    <row r="649" customFormat="false" ht="18.75" hidden="false" customHeight="true" outlineLevel="0" collapsed="false">
      <c r="C649" s="3"/>
      <c r="U649" s="49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</row>
    <row r="650" customFormat="false" ht="18.75" hidden="false" customHeight="true" outlineLevel="0" collapsed="false">
      <c r="C650" s="3"/>
      <c r="U650" s="49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</row>
    <row r="651" customFormat="false" ht="18.75" hidden="false" customHeight="true" outlineLevel="0" collapsed="false">
      <c r="C651" s="3"/>
      <c r="U651" s="49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</row>
    <row r="652" customFormat="false" ht="18.75" hidden="false" customHeight="true" outlineLevel="0" collapsed="false">
      <c r="C652" s="3"/>
      <c r="U652" s="49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</row>
    <row r="653" customFormat="false" ht="18.75" hidden="false" customHeight="true" outlineLevel="0" collapsed="false">
      <c r="C653" s="3"/>
      <c r="U653" s="49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</row>
    <row r="654" customFormat="false" ht="18.75" hidden="false" customHeight="true" outlineLevel="0" collapsed="false">
      <c r="C654" s="3"/>
      <c r="U654" s="49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</row>
    <row r="655" customFormat="false" ht="18.75" hidden="false" customHeight="true" outlineLevel="0" collapsed="false">
      <c r="C655" s="3"/>
      <c r="U655" s="49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</row>
    <row r="656" customFormat="false" ht="18.75" hidden="false" customHeight="true" outlineLevel="0" collapsed="false">
      <c r="C656" s="3"/>
      <c r="U656" s="49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</row>
    <row r="657" customFormat="false" ht="18.75" hidden="false" customHeight="true" outlineLevel="0" collapsed="false">
      <c r="C657" s="3"/>
      <c r="U657" s="49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</row>
    <row r="658" customFormat="false" ht="18.75" hidden="false" customHeight="true" outlineLevel="0" collapsed="false">
      <c r="C658" s="3"/>
      <c r="U658" s="49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</row>
    <row r="659" customFormat="false" ht="18.75" hidden="false" customHeight="true" outlineLevel="0" collapsed="false">
      <c r="C659" s="3"/>
      <c r="U659" s="49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</row>
    <row r="660" customFormat="false" ht="18.75" hidden="false" customHeight="true" outlineLevel="0" collapsed="false">
      <c r="C660" s="3"/>
      <c r="U660" s="49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</row>
    <row r="661" customFormat="false" ht="18.75" hidden="false" customHeight="true" outlineLevel="0" collapsed="false">
      <c r="C661" s="3"/>
      <c r="U661" s="49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</row>
    <row r="662" customFormat="false" ht="18.75" hidden="false" customHeight="true" outlineLevel="0" collapsed="false">
      <c r="C662" s="3"/>
      <c r="U662" s="49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</row>
    <row r="663" customFormat="false" ht="18.75" hidden="false" customHeight="true" outlineLevel="0" collapsed="false">
      <c r="C663" s="3"/>
      <c r="U663" s="49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</row>
    <row r="664" customFormat="false" ht="18.75" hidden="false" customHeight="true" outlineLevel="0" collapsed="false">
      <c r="C664" s="3"/>
      <c r="U664" s="49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</row>
    <row r="665" customFormat="false" ht="18.75" hidden="false" customHeight="true" outlineLevel="0" collapsed="false">
      <c r="C665" s="3"/>
      <c r="U665" s="49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</row>
    <row r="666" customFormat="false" ht="18.75" hidden="false" customHeight="true" outlineLevel="0" collapsed="false">
      <c r="C666" s="3"/>
      <c r="U666" s="49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</row>
    <row r="667" customFormat="false" ht="18.75" hidden="false" customHeight="true" outlineLevel="0" collapsed="false">
      <c r="C667" s="3"/>
      <c r="U667" s="49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</row>
    <row r="668" customFormat="false" ht="18.75" hidden="false" customHeight="true" outlineLevel="0" collapsed="false">
      <c r="C668" s="3"/>
      <c r="U668" s="49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</row>
    <row r="669" customFormat="false" ht="18.75" hidden="false" customHeight="true" outlineLevel="0" collapsed="false">
      <c r="C669" s="3"/>
      <c r="U669" s="49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</row>
    <row r="670" customFormat="false" ht="18.75" hidden="false" customHeight="true" outlineLevel="0" collapsed="false">
      <c r="C670" s="3"/>
      <c r="U670" s="49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</row>
    <row r="671" customFormat="false" ht="18.75" hidden="false" customHeight="true" outlineLevel="0" collapsed="false">
      <c r="C671" s="3"/>
      <c r="U671" s="49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</row>
    <row r="672" customFormat="false" ht="18.75" hidden="false" customHeight="true" outlineLevel="0" collapsed="false">
      <c r="C672" s="3"/>
      <c r="U672" s="49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</row>
    <row r="673" customFormat="false" ht="18.75" hidden="false" customHeight="true" outlineLevel="0" collapsed="false">
      <c r="C673" s="3"/>
      <c r="U673" s="49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</row>
    <row r="674" customFormat="false" ht="18.75" hidden="false" customHeight="true" outlineLevel="0" collapsed="false">
      <c r="C674" s="3"/>
      <c r="U674" s="49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</row>
    <row r="675" customFormat="false" ht="18.75" hidden="false" customHeight="true" outlineLevel="0" collapsed="false">
      <c r="C675" s="3"/>
      <c r="U675" s="49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</row>
    <row r="676" customFormat="false" ht="18.75" hidden="false" customHeight="true" outlineLevel="0" collapsed="false">
      <c r="C676" s="3"/>
      <c r="U676" s="49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</row>
    <row r="677" customFormat="false" ht="18.75" hidden="false" customHeight="true" outlineLevel="0" collapsed="false">
      <c r="C677" s="3"/>
      <c r="U677" s="49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</row>
    <row r="678" customFormat="false" ht="18.75" hidden="false" customHeight="true" outlineLevel="0" collapsed="false">
      <c r="C678" s="3"/>
      <c r="U678" s="49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</row>
    <row r="679" customFormat="false" ht="18.75" hidden="false" customHeight="true" outlineLevel="0" collapsed="false">
      <c r="C679" s="3"/>
      <c r="U679" s="49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</row>
    <row r="680" customFormat="false" ht="18.75" hidden="false" customHeight="true" outlineLevel="0" collapsed="false">
      <c r="C680" s="3"/>
      <c r="U680" s="49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</row>
    <row r="681" customFormat="false" ht="18.75" hidden="false" customHeight="true" outlineLevel="0" collapsed="false">
      <c r="C681" s="3"/>
      <c r="U681" s="49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</row>
    <row r="682" customFormat="false" ht="18.75" hidden="false" customHeight="true" outlineLevel="0" collapsed="false">
      <c r="C682" s="3"/>
      <c r="U682" s="49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</row>
    <row r="683" customFormat="false" ht="18.75" hidden="false" customHeight="true" outlineLevel="0" collapsed="false">
      <c r="C683" s="3"/>
      <c r="U683" s="49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</row>
    <row r="684" customFormat="false" ht="18.75" hidden="false" customHeight="true" outlineLevel="0" collapsed="false">
      <c r="C684" s="3"/>
      <c r="U684" s="49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</row>
    <row r="685" customFormat="false" ht="18.75" hidden="false" customHeight="true" outlineLevel="0" collapsed="false">
      <c r="C685" s="3"/>
      <c r="U685" s="49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</row>
    <row r="686" customFormat="false" ht="18.75" hidden="false" customHeight="true" outlineLevel="0" collapsed="false">
      <c r="C686" s="3"/>
      <c r="U686" s="49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</row>
    <row r="687" customFormat="false" ht="18.75" hidden="false" customHeight="true" outlineLevel="0" collapsed="false">
      <c r="C687" s="3"/>
      <c r="U687" s="49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</row>
    <row r="688" customFormat="false" ht="18.75" hidden="false" customHeight="true" outlineLevel="0" collapsed="false">
      <c r="C688" s="3"/>
      <c r="U688" s="49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</row>
    <row r="689" customFormat="false" ht="18.75" hidden="false" customHeight="true" outlineLevel="0" collapsed="false">
      <c r="C689" s="3"/>
      <c r="U689" s="49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</row>
    <row r="690" customFormat="false" ht="18.75" hidden="false" customHeight="true" outlineLevel="0" collapsed="false">
      <c r="C690" s="3"/>
      <c r="U690" s="49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</row>
    <row r="691" customFormat="false" ht="18.75" hidden="false" customHeight="true" outlineLevel="0" collapsed="false">
      <c r="C691" s="3"/>
      <c r="U691" s="49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</row>
    <row r="692" customFormat="false" ht="18.75" hidden="false" customHeight="true" outlineLevel="0" collapsed="false">
      <c r="C692" s="3"/>
      <c r="U692" s="49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</row>
    <row r="693" customFormat="false" ht="18.75" hidden="false" customHeight="true" outlineLevel="0" collapsed="false">
      <c r="C693" s="3"/>
      <c r="U693" s="49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</row>
    <row r="694" customFormat="false" ht="18.75" hidden="false" customHeight="true" outlineLevel="0" collapsed="false">
      <c r="C694" s="3"/>
      <c r="U694" s="49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</row>
    <row r="695" customFormat="false" ht="18.75" hidden="false" customHeight="true" outlineLevel="0" collapsed="false">
      <c r="C695" s="3"/>
      <c r="U695" s="49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</row>
    <row r="696" customFormat="false" ht="18.75" hidden="false" customHeight="true" outlineLevel="0" collapsed="false">
      <c r="C696" s="3"/>
      <c r="U696" s="49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</row>
    <row r="697" customFormat="false" ht="18.75" hidden="false" customHeight="true" outlineLevel="0" collapsed="false">
      <c r="C697" s="3"/>
      <c r="U697" s="49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</row>
    <row r="698" customFormat="false" ht="18.75" hidden="false" customHeight="true" outlineLevel="0" collapsed="false">
      <c r="C698" s="3"/>
      <c r="U698" s="49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</row>
    <row r="699" customFormat="false" ht="18.75" hidden="false" customHeight="true" outlineLevel="0" collapsed="false">
      <c r="C699" s="3"/>
      <c r="U699" s="49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</row>
    <row r="700" customFormat="false" ht="18.75" hidden="false" customHeight="true" outlineLevel="0" collapsed="false">
      <c r="C700" s="3"/>
      <c r="U700" s="49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</row>
    <row r="701" customFormat="false" ht="18.75" hidden="false" customHeight="true" outlineLevel="0" collapsed="false">
      <c r="C701" s="3"/>
      <c r="U701" s="49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</row>
    <row r="702" customFormat="false" ht="18.75" hidden="false" customHeight="true" outlineLevel="0" collapsed="false">
      <c r="C702" s="3"/>
      <c r="U702" s="49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</row>
    <row r="703" customFormat="false" ht="18.75" hidden="false" customHeight="true" outlineLevel="0" collapsed="false">
      <c r="C703" s="3"/>
      <c r="U703" s="49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</row>
    <row r="704" customFormat="false" ht="18.75" hidden="false" customHeight="true" outlineLevel="0" collapsed="false">
      <c r="C704" s="3"/>
      <c r="U704" s="49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</row>
    <row r="705" customFormat="false" ht="18.75" hidden="false" customHeight="true" outlineLevel="0" collapsed="false">
      <c r="C705" s="3"/>
      <c r="U705" s="49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</row>
    <row r="706" customFormat="false" ht="18.75" hidden="false" customHeight="true" outlineLevel="0" collapsed="false">
      <c r="C706" s="3"/>
      <c r="U706" s="49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</row>
    <row r="707" customFormat="false" ht="18.75" hidden="false" customHeight="true" outlineLevel="0" collapsed="false">
      <c r="C707" s="3"/>
      <c r="U707" s="49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</row>
    <row r="708" customFormat="false" ht="18.75" hidden="false" customHeight="true" outlineLevel="0" collapsed="false">
      <c r="C708" s="3"/>
      <c r="U708" s="49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</row>
    <row r="709" customFormat="false" ht="18.75" hidden="false" customHeight="true" outlineLevel="0" collapsed="false">
      <c r="C709" s="3"/>
      <c r="U709" s="49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</row>
    <row r="710" customFormat="false" ht="18.75" hidden="false" customHeight="true" outlineLevel="0" collapsed="false">
      <c r="C710" s="3"/>
      <c r="U710" s="49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</row>
    <row r="711" customFormat="false" ht="18.75" hidden="false" customHeight="true" outlineLevel="0" collapsed="false">
      <c r="C711" s="3"/>
      <c r="U711" s="49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</row>
    <row r="712" customFormat="false" ht="18.75" hidden="false" customHeight="true" outlineLevel="0" collapsed="false">
      <c r="C712" s="3"/>
      <c r="U712" s="49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</row>
    <row r="713" customFormat="false" ht="18.75" hidden="false" customHeight="true" outlineLevel="0" collapsed="false">
      <c r="C713" s="3"/>
      <c r="U713" s="49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</row>
    <row r="714" customFormat="false" ht="18.75" hidden="false" customHeight="true" outlineLevel="0" collapsed="false">
      <c r="C714" s="3"/>
      <c r="U714" s="49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</row>
    <row r="715" customFormat="false" ht="18.75" hidden="false" customHeight="true" outlineLevel="0" collapsed="false">
      <c r="C715" s="3"/>
      <c r="U715" s="49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</row>
    <row r="716" customFormat="false" ht="18.75" hidden="false" customHeight="true" outlineLevel="0" collapsed="false">
      <c r="C716" s="3"/>
      <c r="U716" s="49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</row>
    <row r="717" customFormat="false" ht="18.75" hidden="false" customHeight="true" outlineLevel="0" collapsed="false">
      <c r="C717" s="3"/>
      <c r="U717" s="49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</row>
    <row r="718" customFormat="false" ht="18.75" hidden="false" customHeight="true" outlineLevel="0" collapsed="false">
      <c r="C718" s="3"/>
      <c r="U718" s="49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</row>
    <row r="719" customFormat="false" ht="18.75" hidden="false" customHeight="true" outlineLevel="0" collapsed="false">
      <c r="C719" s="3"/>
      <c r="U719" s="49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</row>
    <row r="720" customFormat="false" ht="18.75" hidden="false" customHeight="true" outlineLevel="0" collapsed="false">
      <c r="C720" s="3"/>
      <c r="U720" s="49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</row>
    <row r="721" customFormat="false" ht="18.75" hidden="false" customHeight="true" outlineLevel="0" collapsed="false">
      <c r="C721" s="3"/>
      <c r="U721" s="49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</row>
    <row r="722" customFormat="false" ht="18.75" hidden="false" customHeight="true" outlineLevel="0" collapsed="false">
      <c r="C722" s="3"/>
      <c r="U722" s="49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</row>
    <row r="723" customFormat="false" ht="18.75" hidden="false" customHeight="true" outlineLevel="0" collapsed="false">
      <c r="C723" s="3"/>
      <c r="U723" s="49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</row>
    <row r="724" customFormat="false" ht="18.75" hidden="false" customHeight="true" outlineLevel="0" collapsed="false">
      <c r="C724" s="3"/>
      <c r="U724" s="49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</row>
    <row r="725" customFormat="false" ht="18.75" hidden="false" customHeight="true" outlineLevel="0" collapsed="false">
      <c r="C725" s="3"/>
      <c r="U725" s="49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</row>
    <row r="726" customFormat="false" ht="18.75" hidden="false" customHeight="true" outlineLevel="0" collapsed="false">
      <c r="C726" s="3"/>
      <c r="U726" s="49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</row>
    <row r="727" customFormat="false" ht="18.75" hidden="false" customHeight="true" outlineLevel="0" collapsed="false">
      <c r="C727" s="3"/>
      <c r="U727" s="49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</row>
    <row r="728" customFormat="false" ht="18.75" hidden="false" customHeight="true" outlineLevel="0" collapsed="false">
      <c r="C728" s="3"/>
      <c r="U728" s="49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</row>
    <row r="729" customFormat="false" ht="18.75" hidden="false" customHeight="true" outlineLevel="0" collapsed="false">
      <c r="C729" s="3"/>
      <c r="U729" s="49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</row>
    <row r="730" customFormat="false" ht="18.75" hidden="false" customHeight="true" outlineLevel="0" collapsed="false">
      <c r="C730" s="3"/>
      <c r="U730" s="49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</row>
    <row r="731" customFormat="false" ht="18.75" hidden="false" customHeight="true" outlineLevel="0" collapsed="false">
      <c r="C731" s="3"/>
      <c r="U731" s="49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</row>
    <row r="732" customFormat="false" ht="18.75" hidden="false" customHeight="true" outlineLevel="0" collapsed="false">
      <c r="C732" s="3"/>
      <c r="U732" s="49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</row>
    <row r="733" customFormat="false" ht="18.75" hidden="false" customHeight="true" outlineLevel="0" collapsed="false">
      <c r="C733" s="3"/>
      <c r="U733" s="49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</row>
    <row r="734" customFormat="false" ht="18.75" hidden="false" customHeight="true" outlineLevel="0" collapsed="false">
      <c r="C734" s="3"/>
      <c r="U734" s="49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</row>
    <row r="735" customFormat="false" ht="18.75" hidden="false" customHeight="true" outlineLevel="0" collapsed="false">
      <c r="C735" s="3"/>
      <c r="U735" s="49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</row>
    <row r="736" customFormat="false" ht="18.75" hidden="false" customHeight="true" outlineLevel="0" collapsed="false">
      <c r="C736" s="3"/>
      <c r="U736" s="49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</row>
    <row r="737" customFormat="false" ht="18.75" hidden="false" customHeight="true" outlineLevel="0" collapsed="false">
      <c r="C737" s="3"/>
      <c r="U737" s="49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</row>
    <row r="738" customFormat="false" ht="18.75" hidden="false" customHeight="true" outlineLevel="0" collapsed="false">
      <c r="C738" s="3"/>
      <c r="U738" s="49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</row>
    <row r="739" customFormat="false" ht="18.75" hidden="false" customHeight="true" outlineLevel="0" collapsed="false">
      <c r="C739" s="3"/>
      <c r="U739" s="49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</row>
    <row r="740" customFormat="false" ht="18.75" hidden="false" customHeight="true" outlineLevel="0" collapsed="false">
      <c r="C740" s="3"/>
      <c r="U740" s="49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</row>
    <row r="741" customFormat="false" ht="18.75" hidden="false" customHeight="true" outlineLevel="0" collapsed="false">
      <c r="C741" s="3"/>
      <c r="U741" s="49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</row>
    <row r="742" customFormat="false" ht="18.75" hidden="false" customHeight="true" outlineLevel="0" collapsed="false">
      <c r="C742" s="3"/>
      <c r="U742" s="49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</row>
    <row r="743" customFormat="false" ht="18.75" hidden="false" customHeight="true" outlineLevel="0" collapsed="false">
      <c r="C743" s="3"/>
      <c r="U743" s="49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</row>
    <row r="744" customFormat="false" ht="18.75" hidden="false" customHeight="true" outlineLevel="0" collapsed="false">
      <c r="C744" s="3"/>
      <c r="U744" s="49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</row>
    <row r="745" customFormat="false" ht="18.75" hidden="false" customHeight="true" outlineLevel="0" collapsed="false">
      <c r="C745" s="3"/>
      <c r="U745" s="49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</row>
    <row r="746" customFormat="false" ht="18.75" hidden="false" customHeight="true" outlineLevel="0" collapsed="false">
      <c r="C746" s="3"/>
      <c r="U746" s="49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</row>
    <row r="747" customFormat="false" ht="18.75" hidden="false" customHeight="true" outlineLevel="0" collapsed="false">
      <c r="C747" s="3"/>
      <c r="U747" s="49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</row>
    <row r="748" customFormat="false" ht="18.75" hidden="false" customHeight="true" outlineLevel="0" collapsed="false">
      <c r="C748" s="3"/>
      <c r="U748" s="49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</row>
    <row r="749" customFormat="false" ht="18.75" hidden="false" customHeight="true" outlineLevel="0" collapsed="false">
      <c r="C749" s="3"/>
      <c r="U749" s="49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</row>
    <row r="750" customFormat="false" ht="18.75" hidden="false" customHeight="true" outlineLevel="0" collapsed="false">
      <c r="C750" s="3"/>
      <c r="U750" s="49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</row>
    <row r="751" customFormat="false" ht="18.75" hidden="false" customHeight="true" outlineLevel="0" collapsed="false">
      <c r="C751" s="3"/>
      <c r="U751" s="49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</row>
    <row r="752" customFormat="false" ht="18.75" hidden="false" customHeight="true" outlineLevel="0" collapsed="false">
      <c r="C752" s="3"/>
      <c r="U752" s="49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</row>
    <row r="753" customFormat="false" ht="18.75" hidden="false" customHeight="true" outlineLevel="0" collapsed="false">
      <c r="C753" s="3"/>
      <c r="U753" s="49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</row>
    <row r="754" customFormat="false" ht="18.75" hidden="false" customHeight="true" outlineLevel="0" collapsed="false">
      <c r="C754" s="3"/>
      <c r="U754" s="49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</row>
    <row r="755" customFormat="false" ht="18.75" hidden="false" customHeight="true" outlineLevel="0" collapsed="false">
      <c r="C755" s="3"/>
      <c r="U755" s="49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</row>
    <row r="756" customFormat="false" ht="18.75" hidden="false" customHeight="true" outlineLevel="0" collapsed="false">
      <c r="C756" s="3"/>
      <c r="U756" s="49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</row>
    <row r="757" customFormat="false" ht="18.75" hidden="false" customHeight="true" outlineLevel="0" collapsed="false">
      <c r="C757" s="3"/>
      <c r="U757" s="49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</row>
    <row r="758" customFormat="false" ht="18.75" hidden="false" customHeight="true" outlineLevel="0" collapsed="false">
      <c r="C758" s="3"/>
      <c r="U758" s="49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</row>
    <row r="759" customFormat="false" ht="18.75" hidden="false" customHeight="true" outlineLevel="0" collapsed="false">
      <c r="C759" s="3"/>
      <c r="U759" s="49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</row>
    <row r="760" customFormat="false" ht="18.75" hidden="false" customHeight="true" outlineLevel="0" collapsed="false">
      <c r="C760" s="3"/>
      <c r="U760" s="49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</row>
    <row r="761" customFormat="false" ht="18.75" hidden="false" customHeight="true" outlineLevel="0" collapsed="false">
      <c r="C761" s="3"/>
      <c r="U761" s="49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</row>
    <row r="762" customFormat="false" ht="18.75" hidden="false" customHeight="true" outlineLevel="0" collapsed="false">
      <c r="C762" s="3"/>
      <c r="U762" s="49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</row>
    <row r="763" customFormat="false" ht="18.75" hidden="false" customHeight="true" outlineLevel="0" collapsed="false">
      <c r="C763" s="3"/>
      <c r="U763" s="49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</row>
    <row r="764" customFormat="false" ht="18.75" hidden="false" customHeight="true" outlineLevel="0" collapsed="false">
      <c r="C764" s="3"/>
      <c r="U764" s="49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</row>
    <row r="765" customFormat="false" ht="18.75" hidden="false" customHeight="true" outlineLevel="0" collapsed="false">
      <c r="C765" s="3"/>
      <c r="U765" s="49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</row>
    <row r="766" customFormat="false" ht="18.75" hidden="false" customHeight="true" outlineLevel="0" collapsed="false">
      <c r="C766" s="3"/>
      <c r="U766" s="49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</row>
    <row r="767" customFormat="false" ht="18.75" hidden="false" customHeight="true" outlineLevel="0" collapsed="false">
      <c r="C767" s="3"/>
      <c r="U767" s="49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</row>
    <row r="768" customFormat="false" ht="18.75" hidden="false" customHeight="true" outlineLevel="0" collapsed="false">
      <c r="C768" s="3"/>
      <c r="U768" s="49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</row>
    <row r="769" customFormat="false" ht="18.75" hidden="false" customHeight="true" outlineLevel="0" collapsed="false">
      <c r="C769" s="3"/>
      <c r="U769" s="49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</row>
    <row r="770" customFormat="false" ht="18.75" hidden="false" customHeight="true" outlineLevel="0" collapsed="false">
      <c r="C770" s="3"/>
      <c r="U770" s="49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</row>
    <row r="771" customFormat="false" ht="18.75" hidden="false" customHeight="true" outlineLevel="0" collapsed="false">
      <c r="C771" s="3"/>
      <c r="U771" s="49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</row>
    <row r="772" customFormat="false" ht="18.75" hidden="false" customHeight="true" outlineLevel="0" collapsed="false">
      <c r="C772" s="3"/>
      <c r="U772" s="49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</row>
    <row r="773" customFormat="false" ht="18.75" hidden="false" customHeight="true" outlineLevel="0" collapsed="false">
      <c r="C773" s="3"/>
      <c r="U773" s="49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</row>
    <row r="774" customFormat="false" ht="18.75" hidden="false" customHeight="true" outlineLevel="0" collapsed="false">
      <c r="C774" s="3"/>
      <c r="U774" s="49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</row>
    <row r="775" customFormat="false" ht="18.75" hidden="false" customHeight="true" outlineLevel="0" collapsed="false">
      <c r="C775" s="3"/>
      <c r="U775" s="49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</row>
    <row r="776" customFormat="false" ht="18.75" hidden="false" customHeight="true" outlineLevel="0" collapsed="false">
      <c r="C776" s="3"/>
      <c r="U776" s="49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</row>
    <row r="777" customFormat="false" ht="18.75" hidden="false" customHeight="true" outlineLevel="0" collapsed="false">
      <c r="C777" s="3"/>
      <c r="U777" s="49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</row>
    <row r="778" customFormat="false" ht="18.75" hidden="false" customHeight="true" outlineLevel="0" collapsed="false">
      <c r="C778" s="3"/>
      <c r="U778" s="49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</row>
    <row r="779" customFormat="false" ht="18.75" hidden="false" customHeight="true" outlineLevel="0" collapsed="false">
      <c r="C779" s="3"/>
      <c r="U779" s="49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</row>
    <row r="780" customFormat="false" ht="18.75" hidden="false" customHeight="true" outlineLevel="0" collapsed="false">
      <c r="C780" s="3"/>
      <c r="U780" s="49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</row>
    <row r="781" customFormat="false" ht="18.75" hidden="false" customHeight="true" outlineLevel="0" collapsed="false">
      <c r="C781" s="3"/>
      <c r="U781" s="49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</row>
    <row r="782" customFormat="false" ht="18.75" hidden="false" customHeight="true" outlineLevel="0" collapsed="false">
      <c r="C782" s="3"/>
      <c r="U782" s="49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</row>
    <row r="783" customFormat="false" ht="18.75" hidden="false" customHeight="true" outlineLevel="0" collapsed="false">
      <c r="C783" s="3"/>
      <c r="U783" s="49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</row>
    <row r="784" customFormat="false" ht="18.75" hidden="false" customHeight="true" outlineLevel="0" collapsed="false">
      <c r="C784" s="3"/>
      <c r="U784" s="49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</row>
    <row r="785" customFormat="false" ht="18.75" hidden="false" customHeight="true" outlineLevel="0" collapsed="false">
      <c r="C785" s="3"/>
      <c r="U785" s="49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</row>
    <row r="786" customFormat="false" ht="18.75" hidden="false" customHeight="true" outlineLevel="0" collapsed="false">
      <c r="C786" s="3"/>
      <c r="U786" s="49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</row>
    <row r="787" customFormat="false" ht="18.75" hidden="false" customHeight="true" outlineLevel="0" collapsed="false">
      <c r="C787" s="3"/>
      <c r="U787" s="49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</row>
    <row r="788" customFormat="false" ht="18.75" hidden="false" customHeight="true" outlineLevel="0" collapsed="false">
      <c r="C788" s="3"/>
      <c r="U788" s="49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</row>
    <row r="789" customFormat="false" ht="18.75" hidden="false" customHeight="true" outlineLevel="0" collapsed="false">
      <c r="C789" s="3"/>
      <c r="U789" s="49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</row>
    <row r="790" customFormat="false" ht="18.75" hidden="false" customHeight="true" outlineLevel="0" collapsed="false">
      <c r="C790" s="3"/>
      <c r="U790" s="49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</row>
    <row r="791" customFormat="false" ht="18.75" hidden="false" customHeight="true" outlineLevel="0" collapsed="false">
      <c r="C791" s="3"/>
      <c r="U791" s="49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</row>
    <row r="792" customFormat="false" ht="18.75" hidden="false" customHeight="true" outlineLevel="0" collapsed="false">
      <c r="C792" s="3"/>
      <c r="U792" s="49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</row>
    <row r="793" customFormat="false" ht="18.75" hidden="false" customHeight="true" outlineLevel="0" collapsed="false">
      <c r="C793" s="3"/>
      <c r="U793" s="49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</row>
    <row r="794" customFormat="false" ht="18.75" hidden="false" customHeight="true" outlineLevel="0" collapsed="false">
      <c r="C794" s="3"/>
      <c r="U794" s="49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</row>
    <row r="795" customFormat="false" ht="18.75" hidden="false" customHeight="true" outlineLevel="0" collapsed="false">
      <c r="C795" s="3"/>
      <c r="U795" s="49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</row>
    <row r="796" customFormat="false" ht="18.75" hidden="false" customHeight="true" outlineLevel="0" collapsed="false">
      <c r="C796" s="3"/>
      <c r="U796" s="49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</row>
    <row r="797" customFormat="false" ht="18.75" hidden="false" customHeight="true" outlineLevel="0" collapsed="false">
      <c r="C797" s="3"/>
      <c r="U797" s="49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</row>
    <row r="798" customFormat="false" ht="18.75" hidden="false" customHeight="true" outlineLevel="0" collapsed="false">
      <c r="C798" s="3"/>
      <c r="U798" s="49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</row>
    <row r="799" customFormat="false" ht="18.75" hidden="false" customHeight="true" outlineLevel="0" collapsed="false">
      <c r="C799" s="3"/>
      <c r="U799" s="49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</row>
    <row r="800" customFormat="false" ht="18.75" hidden="false" customHeight="true" outlineLevel="0" collapsed="false">
      <c r="C800" s="3"/>
      <c r="U800" s="49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</row>
    <row r="801" customFormat="false" ht="18.75" hidden="false" customHeight="true" outlineLevel="0" collapsed="false">
      <c r="C801" s="3"/>
      <c r="U801" s="49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</row>
    <row r="802" customFormat="false" ht="18.75" hidden="false" customHeight="true" outlineLevel="0" collapsed="false">
      <c r="C802" s="3"/>
      <c r="U802" s="49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</row>
    <row r="803" customFormat="false" ht="18.75" hidden="false" customHeight="true" outlineLevel="0" collapsed="false">
      <c r="C803" s="3"/>
      <c r="U803" s="49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</row>
    <row r="804" customFormat="false" ht="18.75" hidden="false" customHeight="true" outlineLevel="0" collapsed="false">
      <c r="C804" s="3"/>
      <c r="U804" s="49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</row>
    <row r="805" customFormat="false" ht="18.75" hidden="false" customHeight="true" outlineLevel="0" collapsed="false">
      <c r="C805" s="3"/>
      <c r="U805" s="49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</row>
    <row r="806" customFormat="false" ht="18.75" hidden="false" customHeight="true" outlineLevel="0" collapsed="false">
      <c r="C806" s="3"/>
      <c r="U806" s="49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</row>
    <row r="807" customFormat="false" ht="18.75" hidden="false" customHeight="true" outlineLevel="0" collapsed="false">
      <c r="C807" s="3"/>
      <c r="U807" s="49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</row>
    <row r="808" customFormat="false" ht="18.75" hidden="false" customHeight="true" outlineLevel="0" collapsed="false">
      <c r="C808" s="3"/>
      <c r="U808" s="49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</row>
    <row r="809" customFormat="false" ht="18.75" hidden="false" customHeight="true" outlineLevel="0" collapsed="false">
      <c r="C809" s="3"/>
      <c r="U809" s="49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</row>
    <row r="810" customFormat="false" ht="18.75" hidden="false" customHeight="true" outlineLevel="0" collapsed="false">
      <c r="C810" s="3"/>
      <c r="U810" s="49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</row>
    <row r="811" customFormat="false" ht="18.75" hidden="false" customHeight="true" outlineLevel="0" collapsed="false">
      <c r="C811" s="3"/>
      <c r="U811" s="49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</row>
    <row r="812" customFormat="false" ht="18.75" hidden="false" customHeight="true" outlineLevel="0" collapsed="false">
      <c r="C812" s="3"/>
      <c r="U812" s="49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</row>
    <row r="813" customFormat="false" ht="18.75" hidden="false" customHeight="true" outlineLevel="0" collapsed="false">
      <c r="C813" s="3"/>
      <c r="U813" s="49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</row>
    <row r="814" customFormat="false" ht="18.75" hidden="false" customHeight="true" outlineLevel="0" collapsed="false">
      <c r="C814" s="3"/>
      <c r="U814" s="49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</row>
    <row r="815" customFormat="false" ht="18.75" hidden="false" customHeight="true" outlineLevel="0" collapsed="false">
      <c r="C815" s="3"/>
      <c r="U815" s="49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</row>
    <row r="816" customFormat="false" ht="18.75" hidden="false" customHeight="true" outlineLevel="0" collapsed="false">
      <c r="C816" s="3"/>
      <c r="U816" s="49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</row>
    <row r="817" customFormat="false" ht="18.75" hidden="false" customHeight="true" outlineLevel="0" collapsed="false">
      <c r="C817" s="3"/>
      <c r="U817" s="49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</row>
    <row r="818" customFormat="false" ht="18.75" hidden="false" customHeight="true" outlineLevel="0" collapsed="false">
      <c r="C818" s="3"/>
      <c r="U818" s="49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</row>
    <row r="819" customFormat="false" ht="18.75" hidden="false" customHeight="true" outlineLevel="0" collapsed="false">
      <c r="C819" s="3"/>
      <c r="U819" s="49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</row>
    <row r="820" customFormat="false" ht="18.75" hidden="false" customHeight="true" outlineLevel="0" collapsed="false">
      <c r="C820" s="3"/>
      <c r="U820" s="49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</row>
    <row r="821" customFormat="false" ht="18.75" hidden="false" customHeight="true" outlineLevel="0" collapsed="false">
      <c r="C821" s="3"/>
      <c r="U821" s="49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</row>
    <row r="822" customFormat="false" ht="18.75" hidden="false" customHeight="true" outlineLevel="0" collapsed="false">
      <c r="C822" s="3"/>
      <c r="U822" s="49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</row>
    <row r="823" customFormat="false" ht="18.75" hidden="false" customHeight="true" outlineLevel="0" collapsed="false">
      <c r="C823" s="3"/>
      <c r="U823" s="49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</row>
    <row r="824" customFormat="false" ht="18.75" hidden="false" customHeight="true" outlineLevel="0" collapsed="false">
      <c r="C824" s="3"/>
      <c r="U824" s="49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</row>
    <row r="825" customFormat="false" ht="18.75" hidden="false" customHeight="true" outlineLevel="0" collapsed="false">
      <c r="C825" s="3"/>
      <c r="U825" s="49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</row>
    <row r="826" customFormat="false" ht="18.75" hidden="false" customHeight="true" outlineLevel="0" collapsed="false">
      <c r="C826" s="3"/>
      <c r="U826" s="49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</row>
    <row r="827" customFormat="false" ht="18.75" hidden="false" customHeight="true" outlineLevel="0" collapsed="false">
      <c r="C827" s="3"/>
      <c r="U827" s="49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</row>
    <row r="828" customFormat="false" ht="18.75" hidden="false" customHeight="true" outlineLevel="0" collapsed="false">
      <c r="C828" s="3"/>
      <c r="U828" s="49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</row>
    <row r="829" customFormat="false" ht="18.75" hidden="false" customHeight="true" outlineLevel="0" collapsed="false">
      <c r="C829" s="3"/>
      <c r="U829" s="49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</row>
    <row r="830" customFormat="false" ht="18.75" hidden="false" customHeight="true" outlineLevel="0" collapsed="false">
      <c r="C830" s="3"/>
      <c r="U830" s="49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</row>
    <row r="831" customFormat="false" ht="18.75" hidden="false" customHeight="true" outlineLevel="0" collapsed="false">
      <c r="C831" s="3"/>
      <c r="U831" s="49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</row>
    <row r="832" customFormat="false" ht="18.75" hidden="false" customHeight="true" outlineLevel="0" collapsed="false">
      <c r="C832" s="3"/>
      <c r="U832" s="49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</row>
    <row r="833" customFormat="false" ht="18.75" hidden="false" customHeight="true" outlineLevel="0" collapsed="false">
      <c r="C833" s="3"/>
      <c r="U833" s="49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</row>
    <row r="834" customFormat="false" ht="18.75" hidden="false" customHeight="true" outlineLevel="0" collapsed="false">
      <c r="C834" s="3"/>
      <c r="U834" s="49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</row>
    <row r="835" customFormat="false" ht="18.75" hidden="false" customHeight="true" outlineLevel="0" collapsed="false">
      <c r="C835" s="3"/>
      <c r="U835" s="49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</row>
    <row r="836" customFormat="false" ht="18.75" hidden="false" customHeight="true" outlineLevel="0" collapsed="false">
      <c r="C836" s="3"/>
      <c r="U836" s="49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</row>
    <row r="837" customFormat="false" ht="18.75" hidden="false" customHeight="true" outlineLevel="0" collapsed="false">
      <c r="C837" s="3"/>
      <c r="U837" s="49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</row>
    <row r="838" customFormat="false" ht="18.75" hidden="false" customHeight="true" outlineLevel="0" collapsed="false">
      <c r="C838" s="3"/>
      <c r="U838" s="49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</row>
    <row r="839" customFormat="false" ht="18.75" hidden="false" customHeight="true" outlineLevel="0" collapsed="false">
      <c r="C839" s="3"/>
      <c r="U839" s="49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</row>
    <row r="840" customFormat="false" ht="18.75" hidden="false" customHeight="true" outlineLevel="0" collapsed="false">
      <c r="C840" s="3"/>
      <c r="U840" s="49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</row>
    <row r="841" customFormat="false" ht="18.75" hidden="false" customHeight="true" outlineLevel="0" collapsed="false">
      <c r="C841" s="3"/>
      <c r="U841" s="49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</row>
    <row r="842" customFormat="false" ht="18.75" hidden="false" customHeight="true" outlineLevel="0" collapsed="false">
      <c r="C842" s="3"/>
      <c r="U842" s="49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</row>
    <row r="843" customFormat="false" ht="18.75" hidden="false" customHeight="true" outlineLevel="0" collapsed="false">
      <c r="C843" s="3"/>
      <c r="U843" s="49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</row>
    <row r="844" customFormat="false" ht="18.75" hidden="false" customHeight="true" outlineLevel="0" collapsed="false">
      <c r="C844" s="3"/>
      <c r="U844" s="49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</row>
    <row r="845" customFormat="false" ht="18.75" hidden="false" customHeight="true" outlineLevel="0" collapsed="false">
      <c r="C845" s="3"/>
      <c r="U845" s="49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</row>
    <row r="846" customFormat="false" ht="18.75" hidden="false" customHeight="true" outlineLevel="0" collapsed="false">
      <c r="C846" s="3"/>
      <c r="U846" s="49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</row>
    <row r="847" customFormat="false" ht="18.75" hidden="false" customHeight="true" outlineLevel="0" collapsed="false">
      <c r="C847" s="3"/>
      <c r="U847" s="49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</row>
    <row r="848" customFormat="false" ht="18.75" hidden="false" customHeight="true" outlineLevel="0" collapsed="false">
      <c r="C848" s="3"/>
      <c r="U848" s="49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</row>
    <row r="849" customFormat="false" ht="18.75" hidden="false" customHeight="true" outlineLevel="0" collapsed="false">
      <c r="C849" s="3"/>
      <c r="U849" s="49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</row>
    <row r="850" customFormat="false" ht="18.75" hidden="false" customHeight="true" outlineLevel="0" collapsed="false">
      <c r="C850" s="3"/>
      <c r="U850" s="49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</row>
    <row r="851" customFormat="false" ht="18.75" hidden="false" customHeight="true" outlineLevel="0" collapsed="false">
      <c r="C851" s="3"/>
      <c r="U851" s="49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</row>
    <row r="852" customFormat="false" ht="18.75" hidden="false" customHeight="true" outlineLevel="0" collapsed="false">
      <c r="C852" s="3"/>
      <c r="U852" s="49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</row>
    <row r="853" customFormat="false" ht="18.75" hidden="false" customHeight="true" outlineLevel="0" collapsed="false">
      <c r="C853" s="3"/>
      <c r="U853" s="49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</row>
    <row r="854" customFormat="false" ht="18.75" hidden="false" customHeight="true" outlineLevel="0" collapsed="false">
      <c r="C854" s="3"/>
      <c r="U854" s="49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</row>
    <row r="855" customFormat="false" ht="18.75" hidden="false" customHeight="true" outlineLevel="0" collapsed="false">
      <c r="C855" s="3"/>
      <c r="U855" s="49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</row>
    <row r="856" customFormat="false" ht="18.75" hidden="false" customHeight="true" outlineLevel="0" collapsed="false">
      <c r="C856" s="3"/>
      <c r="U856" s="49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</row>
    <row r="857" customFormat="false" ht="18.75" hidden="false" customHeight="true" outlineLevel="0" collapsed="false">
      <c r="C857" s="3"/>
      <c r="U857" s="49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</row>
    <row r="858" customFormat="false" ht="18.75" hidden="false" customHeight="true" outlineLevel="0" collapsed="false">
      <c r="C858" s="3"/>
      <c r="U858" s="49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</row>
    <row r="859" customFormat="false" ht="18.75" hidden="false" customHeight="true" outlineLevel="0" collapsed="false">
      <c r="C859" s="3"/>
      <c r="U859" s="49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</row>
    <row r="860" customFormat="false" ht="18.75" hidden="false" customHeight="true" outlineLevel="0" collapsed="false">
      <c r="C860" s="3"/>
      <c r="U860" s="49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</row>
    <row r="861" customFormat="false" ht="18.75" hidden="false" customHeight="true" outlineLevel="0" collapsed="false">
      <c r="C861" s="3"/>
      <c r="U861" s="49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</row>
    <row r="862" customFormat="false" ht="18.75" hidden="false" customHeight="true" outlineLevel="0" collapsed="false">
      <c r="C862" s="3"/>
      <c r="U862" s="49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</row>
    <row r="863" customFormat="false" ht="18.75" hidden="false" customHeight="true" outlineLevel="0" collapsed="false">
      <c r="C863" s="3"/>
      <c r="U863" s="49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</row>
    <row r="864" customFormat="false" ht="18.75" hidden="false" customHeight="true" outlineLevel="0" collapsed="false">
      <c r="C864" s="3"/>
      <c r="U864" s="49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</row>
    <row r="865" customFormat="false" ht="18.75" hidden="false" customHeight="true" outlineLevel="0" collapsed="false">
      <c r="C865" s="3"/>
      <c r="U865" s="49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</row>
    <row r="866" customFormat="false" ht="18.75" hidden="false" customHeight="true" outlineLevel="0" collapsed="false">
      <c r="C866" s="3"/>
      <c r="U866" s="49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</row>
    <row r="867" customFormat="false" ht="18.75" hidden="false" customHeight="true" outlineLevel="0" collapsed="false">
      <c r="C867" s="3"/>
      <c r="U867" s="49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</row>
    <row r="868" customFormat="false" ht="18.75" hidden="false" customHeight="true" outlineLevel="0" collapsed="false">
      <c r="C868" s="3"/>
      <c r="U868" s="49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</row>
    <row r="869" customFormat="false" ht="18.75" hidden="false" customHeight="true" outlineLevel="0" collapsed="false">
      <c r="C869" s="3"/>
      <c r="U869" s="49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</row>
    <row r="870" customFormat="false" ht="18.75" hidden="false" customHeight="true" outlineLevel="0" collapsed="false">
      <c r="C870" s="3"/>
      <c r="U870" s="49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</row>
    <row r="871" customFormat="false" ht="18.75" hidden="false" customHeight="true" outlineLevel="0" collapsed="false">
      <c r="C871" s="3"/>
      <c r="U871" s="49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</row>
    <row r="872" customFormat="false" ht="18.75" hidden="false" customHeight="true" outlineLevel="0" collapsed="false">
      <c r="C872" s="3"/>
      <c r="U872" s="49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</row>
    <row r="873" customFormat="false" ht="18.75" hidden="false" customHeight="true" outlineLevel="0" collapsed="false">
      <c r="C873" s="3"/>
      <c r="U873" s="49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</row>
    <row r="874" customFormat="false" ht="18.75" hidden="false" customHeight="true" outlineLevel="0" collapsed="false">
      <c r="C874" s="3"/>
      <c r="U874" s="49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</row>
    <row r="875" customFormat="false" ht="18.75" hidden="false" customHeight="true" outlineLevel="0" collapsed="false">
      <c r="C875" s="3"/>
      <c r="U875" s="49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</row>
    <row r="876" customFormat="false" ht="18.75" hidden="false" customHeight="true" outlineLevel="0" collapsed="false">
      <c r="C876" s="3"/>
      <c r="U876" s="49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</row>
    <row r="877" customFormat="false" ht="18.75" hidden="false" customHeight="true" outlineLevel="0" collapsed="false">
      <c r="C877" s="3"/>
      <c r="U877" s="49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</row>
    <row r="878" customFormat="false" ht="18.75" hidden="false" customHeight="true" outlineLevel="0" collapsed="false">
      <c r="C878" s="3"/>
      <c r="U878" s="49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</row>
    <row r="879" customFormat="false" ht="18.75" hidden="false" customHeight="true" outlineLevel="0" collapsed="false">
      <c r="C879" s="3"/>
      <c r="U879" s="49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</row>
    <row r="880" customFormat="false" ht="18.75" hidden="false" customHeight="true" outlineLevel="0" collapsed="false">
      <c r="C880" s="3"/>
      <c r="U880" s="49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</row>
    <row r="881" customFormat="false" ht="18.75" hidden="false" customHeight="true" outlineLevel="0" collapsed="false">
      <c r="C881" s="3"/>
      <c r="U881" s="49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</row>
    <row r="882" customFormat="false" ht="18.75" hidden="false" customHeight="true" outlineLevel="0" collapsed="false">
      <c r="C882" s="3"/>
      <c r="U882" s="49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</row>
    <row r="883" customFormat="false" ht="18.75" hidden="false" customHeight="true" outlineLevel="0" collapsed="false">
      <c r="C883" s="3"/>
      <c r="U883" s="49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</row>
    <row r="884" customFormat="false" ht="18.75" hidden="false" customHeight="true" outlineLevel="0" collapsed="false">
      <c r="C884" s="3"/>
      <c r="U884" s="49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</row>
    <row r="885" customFormat="false" ht="18.75" hidden="false" customHeight="true" outlineLevel="0" collapsed="false">
      <c r="C885" s="3"/>
      <c r="U885" s="49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</row>
    <row r="886" customFormat="false" ht="18.75" hidden="false" customHeight="true" outlineLevel="0" collapsed="false">
      <c r="C886" s="3"/>
      <c r="U886" s="49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</row>
    <row r="887" customFormat="false" ht="18.75" hidden="false" customHeight="true" outlineLevel="0" collapsed="false">
      <c r="C887" s="3"/>
      <c r="U887" s="49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</row>
    <row r="888" customFormat="false" ht="18.75" hidden="false" customHeight="true" outlineLevel="0" collapsed="false">
      <c r="C888" s="3"/>
      <c r="U888" s="49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</row>
    <row r="889" customFormat="false" ht="18.75" hidden="false" customHeight="true" outlineLevel="0" collapsed="false">
      <c r="C889" s="3"/>
      <c r="U889" s="49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</row>
    <row r="890" customFormat="false" ht="18.75" hidden="false" customHeight="true" outlineLevel="0" collapsed="false">
      <c r="C890" s="3"/>
      <c r="U890" s="49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</row>
    <row r="891" customFormat="false" ht="18.75" hidden="false" customHeight="true" outlineLevel="0" collapsed="false">
      <c r="C891" s="3"/>
      <c r="U891" s="49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</row>
    <row r="892" customFormat="false" ht="18.75" hidden="false" customHeight="true" outlineLevel="0" collapsed="false">
      <c r="C892" s="3"/>
      <c r="U892" s="49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</row>
    <row r="893" customFormat="false" ht="18.75" hidden="false" customHeight="true" outlineLevel="0" collapsed="false">
      <c r="C893" s="3"/>
      <c r="U893" s="49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</row>
    <row r="894" customFormat="false" ht="18.75" hidden="false" customHeight="true" outlineLevel="0" collapsed="false">
      <c r="C894" s="3"/>
      <c r="U894" s="49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</row>
    <row r="895" customFormat="false" ht="18.75" hidden="false" customHeight="true" outlineLevel="0" collapsed="false">
      <c r="C895" s="3"/>
      <c r="U895" s="49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</row>
    <row r="896" customFormat="false" ht="18.75" hidden="false" customHeight="true" outlineLevel="0" collapsed="false">
      <c r="C896" s="3"/>
      <c r="U896" s="49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</row>
    <row r="897" customFormat="false" ht="18.75" hidden="false" customHeight="true" outlineLevel="0" collapsed="false">
      <c r="C897" s="3"/>
      <c r="U897" s="49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</row>
    <row r="898" customFormat="false" ht="18.75" hidden="false" customHeight="true" outlineLevel="0" collapsed="false">
      <c r="C898" s="3"/>
      <c r="U898" s="49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</row>
    <row r="899" customFormat="false" ht="18.75" hidden="false" customHeight="true" outlineLevel="0" collapsed="false">
      <c r="C899" s="3"/>
      <c r="U899" s="49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</row>
    <row r="900" customFormat="false" ht="18.75" hidden="false" customHeight="true" outlineLevel="0" collapsed="false">
      <c r="C900" s="3"/>
      <c r="U900" s="49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</row>
    <row r="901" customFormat="false" ht="18.75" hidden="false" customHeight="true" outlineLevel="0" collapsed="false">
      <c r="C901" s="3"/>
      <c r="U901" s="49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</row>
    <row r="902" customFormat="false" ht="18.75" hidden="false" customHeight="true" outlineLevel="0" collapsed="false">
      <c r="C902" s="3"/>
      <c r="U902" s="49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</row>
    <row r="903" customFormat="false" ht="18.75" hidden="false" customHeight="true" outlineLevel="0" collapsed="false">
      <c r="C903" s="3"/>
      <c r="U903" s="49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</row>
    <row r="904" customFormat="false" ht="18.75" hidden="false" customHeight="true" outlineLevel="0" collapsed="false">
      <c r="C904" s="3"/>
      <c r="U904" s="49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</row>
    <row r="905" customFormat="false" ht="18.75" hidden="false" customHeight="true" outlineLevel="0" collapsed="false">
      <c r="C905" s="3"/>
      <c r="U905" s="49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</row>
    <row r="906" customFormat="false" ht="18.75" hidden="false" customHeight="true" outlineLevel="0" collapsed="false">
      <c r="C906" s="3"/>
      <c r="U906" s="49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</row>
    <row r="907" customFormat="false" ht="18.75" hidden="false" customHeight="true" outlineLevel="0" collapsed="false">
      <c r="C907" s="3"/>
      <c r="U907" s="49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</row>
    <row r="908" customFormat="false" ht="18.75" hidden="false" customHeight="true" outlineLevel="0" collapsed="false">
      <c r="C908" s="3"/>
      <c r="U908" s="49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</row>
    <row r="909" customFormat="false" ht="18.75" hidden="false" customHeight="true" outlineLevel="0" collapsed="false">
      <c r="C909" s="3"/>
      <c r="U909" s="49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</row>
    <row r="910" customFormat="false" ht="18.75" hidden="false" customHeight="true" outlineLevel="0" collapsed="false">
      <c r="C910" s="3"/>
      <c r="U910" s="49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</row>
    <row r="911" customFormat="false" ht="18.75" hidden="false" customHeight="true" outlineLevel="0" collapsed="false">
      <c r="C911" s="3"/>
      <c r="U911" s="49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</row>
    <row r="912" customFormat="false" ht="18.75" hidden="false" customHeight="true" outlineLevel="0" collapsed="false">
      <c r="C912" s="3"/>
      <c r="U912" s="49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</row>
    <row r="913" customFormat="false" ht="18.75" hidden="false" customHeight="true" outlineLevel="0" collapsed="false">
      <c r="C913" s="3"/>
      <c r="U913" s="49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</row>
    <row r="914" customFormat="false" ht="18.75" hidden="false" customHeight="true" outlineLevel="0" collapsed="false">
      <c r="C914" s="3"/>
      <c r="U914" s="49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</row>
    <row r="915" customFormat="false" ht="18.75" hidden="false" customHeight="true" outlineLevel="0" collapsed="false">
      <c r="C915" s="3"/>
      <c r="U915" s="49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</row>
    <row r="916" customFormat="false" ht="18.75" hidden="false" customHeight="true" outlineLevel="0" collapsed="false">
      <c r="C916" s="3"/>
      <c r="U916" s="49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</row>
    <row r="917" customFormat="false" ht="18.75" hidden="false" customHeight="true" outlineLevel="0" collapsed="false">
      <c r="C917" s="3"/>
      <c r="U917" s="49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</row>
    <row r="918" customFormat="false" ht="18.75" hidden="false" customHeight="true" outlineLevel="0" collapsed="false">
      <c r="C918" s="3"/>
      <c r="U918" s="49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</row>
    <row r="919" customFormat="false" ht="18.75" hidden="false" customHeight="true" outlineLevel="0" collapsed="false">
      <c r="C919" s="3"/>
      <c r="U919" s="49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</row>
    <row r="920" customFormat="false" ht="18.75" hidden="false" customHeight="true" outlineLevel="0" collapsed="false">
      <c r="C920" s="3"/>
      <c r="U920" s="49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</row>
    <row r="921" customFormat="false" ht="18.75" hidden="false" customHeight="true" outlineLevel="0" collapsed="false">
      <c r="C921" s="3"/>
      <c r="U921" s="49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</row>
    <row r="922" customFormat="false" ht="18.75" hidden="false" customHeight="true" outlineLevel="0" collapsed="false">
      <c r="C922" s="3"/>
      <c r="U922" s="49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</row>
    <row r="923" customFormat="false" ht="18.75" hidden="false" customHeight="true" outlineLevel="0" collapsed="false">
      <c r="C923" s="3"/>
      <c r="U923" s="49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</row>
    <row r="924" customFormat="false" ht="18.75" hidden="false" customHeight="true" outlineLevel="0" collapsed="false">
      <c r="C924" s="3"/>
      <c r="U924" s="49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</row>
    <row r="925" customFormat="false" ht="18.75" hidden="false" customHeight="true" outlineLevel="0" collapsed="false">
      <c r="C925" s="3"/>
      <c r="U925" s="49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</row>
    <row r="926" customFormat="false" ht="18.75" hidden="false" customHeight="true" outlineLevel="0" collapsed="false">
      <c r="C926" s="3"/>
      <c r="U926" s="49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</row>
    <row r="927" customFormat="false" ht="18.75" hidden="false" customHeight="true" outlineLevel="0" collapsed="false">
      <c r="C927" s="3"/>
      <c r="U927" s="49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</row>
    <row r="928" customFormat="false" ht="18.75" hidden="false" customHeight="true" outlineLevel="0" collapsed="false">
      <c r="C928" s="3"/>
      <c r="U928" s="49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</row>
    <row r="929" customFormat="false" ht="18.75" hidden="false" customHeight="true" outlineLevel="0" collapsed="false">
      <c r="C929" s="3"/>
      <c r="U929" s="49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</row>
    <row r="930" customFormat="false" ht="18.75" hidden="false" customHeight="true" outlineLevel="0" collapsed="false">
      <c r="C930" s="3"/>
      <c r="U930" s="49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</row>
    <row r="931" customFormat="false" ht="18.75" hidden="false" customHeight="true" outlineLevel="0" collapsed="false">
      <c r="C931" s="3"/>
      <c r="U931" s="49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</row>
    <row r="932" customFormat="false" ht="18.75" hidden="false" customHeight="true" outlineLevel="0" collapsed="false">
      <c r="C932" s="3"/>
      <c r="U932" s="49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</row>
    <row r="933" customFormat="false" ht="18.75" hidden="false" customHeight="true" outlineLevel="0" collapsed="false">
      <c r="C933" s="3"/>
      <c r="U933" s="49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</row>
    <row r="934" customFormat="false" ht="18.75" hidden="false" customHeight="true" outlineLevel="0" collapsed="false">
      <c r="C934" s="3"/>
      <c r="U934" s="49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</row>
    <row r="935" customFormat="false" ht="18.75" hidden="false" customHeight="true" outlineLevel="0" collapsed="false">
      <c r="C935" s="3"/>
      <c r="U935" s="49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</row>
    <row r="936" customFormat="false" ht="18.75" hidden="false" customHeight="true" outlineLevel="0" collapsed="false">
      <c r="C936" s="3"/>
      <c r="U936" s="49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</row>
    <row r="937" customFormat="false" ht="18.75" hidden="false" customHeight="true" outlineLevel="0" collapsed="false">
      <c r="C937" s="3"/>
      <c r="U937" s="49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</row>
    <row r="938" customFormat="false" ht="18.75" hidden="false" customHeight="true" outlineLevel="0" collapsed="false">
      <c r="C938" s="3"/>
      <c r="U938" s="49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</row>
    <row r="939" customFormat="false" ht="18.75" hidden="false" customHeight="true" outlineLevel="0" collapsed="false">
      <c r="C939" s="3"/>
      <c r="U939" s="49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</row>
    <row r="940" customFormat="false" ht="18.75" hidden="false" customHeight="true" outlineLevel="0" collapsed="false">
      <c r="C940" s="3"/>
      <c r="U940" s="49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</row>
    <row r="941" customFormat="false" ht="18.75" hidden="false" customHeight="true" outlineLevel="0" collapsed="false">
      <c r="C941" s="3"/>
      <c r="U941" s="49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</row>
    <row r="942" customFormat="false" ht="18.75" hidden="false" customHeight="true" outlineLevel="0" collapsed="false">
      <c r="C942" s="3"/>
      <c r="U942" s="49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</row>
    <row r="943" customFormat="false" ht="18.75" hidden="false" customHeight="true" outlineLevel="0" collapsed="false">
      <c r="C943" s="3"/>
      <c r="U943" s="49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</row>
    <row r="944" customFormat="false" ht="18.75" hidden="false" customHeight="true" outlineLevel="0" collapsed="false">
      <c r="C944" s="3"/>
      <c r="U944" s="49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</row>
    <row r="945" customFormat="false" ht="18.75" hidden="false" customHeight="true" outlineLevel="0" collapsed="false">
      <c r="C945" s="3"/>
      <c r="U945" s="49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</row>
    <row r="946" customFormat="false" ht="18.75" hidden="false" customHeight="true" outlineLevel="0" collapsed="false">
      <c r="C946" s="3"/>
      <c r="U946" s="49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</row>
    <row r="947" customFormat="false" ht="18.75" hidden="false" customHeight="true" outlineLevel="0" collapsed="false">
      <c r="C947" s="3"/>
      <c r="U947" s="49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</row>
    <row r="948" customFormat="false" ht="18.75" hidden="false" customHeight="true" outlineLevel="0" collapsed="false">
      <c r="C948" s="3"/>
      <c r="U948" s="49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</row>
    <row r="949" customFormat="false" ht="18.75" hidden="false" customHeight="true" outlineLevel="0" collapsed="false">
      <c r="C949" s="3"/>
      <c r="U949" s="49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</row>
    <row r="950" customFormat="false" ht="18.75" hidden="false" customHeight="true" outlineLevel="0" collapsed="false">
      <c r="C950" s="3"/>
      <c r="U950" s="49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</row>
    <row r="951" customFormat="false" ht="18.75" hidden="false" customHeight="true" outlineLevel="0" collapsed="false">
      <c r="C951" s="3"/>
      <c r="U951" s="49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</row>
    <row r="952" customFormat="false" ht="18.75" hidden="false" customHeight="true" outlineLevel="0" collapsed="false">
      <c r="C952" s="3"/>
      <c r="U952" s="49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</row>
    <row r="953" customFormat="false" ht="18.75" hidden="false" customHeight="true" outlineLevel="0" collapsed="false">
      <c r="C953" s="3"/>
      <c r="U953" s="49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</row>
    <row r="954" customFormat="false" ht="18.75" hidden="false" customHeight="true" outlineLevel="0" collapsed="false">
      <c r="C954" s="3"/>
      <c r="U954" s="49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</row>
    <row r="955" customFormat="false" ht="18.75" hidden="false" customHeight="true" outlineLevel="0" collapsed="false">
      <c r="C955" s="3"/>
      <c r="U955" s="49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</row>
    <row r="956" customFormat="false" ht="18.75" hidden="false" customHeight="true" outlineLevel="0" collapsed="false">
      <c r="C956" s="3"/>
      <c r="U956" s="49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</row>
    <row r="957" customFormat="false" ht="18.75" hidden="false" customHeight="true" outlineLevel="0" collapsed="false">
      <c r="C957" s="3"/>
      <c r="U957" s="49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</row>
    <row r="958" customFormat="false" ht="18.75" hidden="false" customHeight="true" outlineLevel="0" collapsed="false">
      <c r="C958" s="3"/>
      <c r="U958" s="49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</row>
    <row r="959" customFormat="false" ht="18.75" hidden="false" customHeight="true" outlineLevel="0" collapsed="false">
      <c r="C959" s="3"/>
      <c r="U959" s="49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</row>
    <row r="960" customFormat="false" ht="18.75" hidden="false" customHeight="true" outlineLevel="0" collapsed="false">
      <c r="C960" s="3"/>
      <c r="U960" s="49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</row>
    <row r="961" customFormat="false" ht="18.75" hidden="false" customHeight="true" outlineLevel="0" collapsed="false">
      <c r="C961" s="3"/>
      <c r="U961" s="49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</row>
    <row r="962" customFormat="false" ht="18.75" hidden="false" customHeight="true" outlineLevel="0" collapsed="false">
      <c r="C962" s="3"/>
      <c r="U962" s="49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</row>
    <row r="963" customFormat="false" ht="18.75" hidden="false" customHeight="true" outlineLevel="0" collapsed="false">
      <c r="C963" s="3"/>
      <c r="U963" s="49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</row>
    <row r="964" customFormat="false" ht="18.75" hidden="false" customHeight="true" outlineLevel="0" collapsed="false">
      <c r="C964" s="3"/>
      <c r="U964" s="49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</row>
    <row r="965" customFormat="false" ht="18.75" hidden="false" customHeight="true" outlineLevel="0" collapsed="false">
      <c r="C965" s="3"/>
      <c r="U965" s="49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</row>
    <row r="966" customFormat="false" ht="18.75" hidden="false" customHeight="true" outlineLevel="0" collapsed="false">
      <c r="C966" s="3"/>
      <c r="U966" s="49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</row>
    <row r="967" customFormat="false" ht="18.75" hidden="false" customHeight="true" outlineLevel="0" collapsed="false">
      <c r="C967" s="3"/>
      <c r="U967" s="49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</row>
    <row r="968" customFormat="false" ht="18.75" hidden="false" customHeight="true" outlineLevel="0" collapsed="false">
      <c r="C968" s="3"/>
      <c r="U968" s="49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</row>
    <row r="969" customFormat="false" ht="18.75" hidden="false" customHeight="true" outlineLevel="0" collapsed="false">
      <c r="C969" s="3"/>
      <c r="U969" s="49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</row>
    <row r="970" customFormat="false" ht="18.75" hidden="false" customHeight="true" outlineLevel="0" collapsed="false">
      <c r="C970" s="3"/>
      <c r="U970" s="49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</row>
    <row r="971" customFormat="false" ht="18.75" hidden="false" customHeight="true" outlineLevel="0" collapsed="false">
      <c r="C971" s="3"/>
      <c r="U971" s="49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</row>
    <row r="972" customFormat="false" ht="18.75" hidden="false" customHeight="true" outlineLevel="0" collapsed="false">
      <c r="C972" s="3"/>
      <c r="U972" s="49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</row>
    <row r="973" customFormat="false" ht="18.75" hidden="false" customHeight="true" outlineLevel="0" collapsed="false">
      <c r="C973" s="3"/>
      <c r="U973" s="49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</row>
    <row r="974" customFormat="false" ht="18.75" hidden="false" customHeight="true" outlineLevel="0" collapsed="false">
      <c r="C974" s="3"/>
      <c r="U974" s="49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</row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4:U81"/>
  <conditionalFormatting sqref="W2:AR4">
    <cfRule type="expression" priority="2" aboveAverage="0" equalAverage="0" bottom="0" percent="0" rank="0" text="" dxfId="9">
      <formula>ROUNDDOWN($U$1,0)=W$1</formula>
    </cfRule>
  </conditionalFormatting>
  <conditionalFormatting sqref="V76:AR81">
    <cfRule type="cellIs" priority="3" operator="greaterThan" aboveAverage="0" equalAverage="0" bottom="0" percent="0" rank="0" text="" dxfId="10">
      <formula>8</formula>
    </cfRule>
    <cfRule type="expression" priority="4" aboveAverage="0" equalAverage="0" bottom="0" percent="0" rank="0" text="" dxfId="11">
      <formula>AND(V76&lt;&gt;0,V76&lt;8)</formula>
    </cfRule>
  </conditionalFormatting>
  <conditionalFormatting sqref="Q6:Q28 Q31:Q60 Q63:Q8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V5:AR74">
    <cfRule type="expression" priority="6" aboveAverage="0" equalAverage="0" bottom="0" percent="0" rank="0" text="" dxfId="12">
      <formula>AND(#ref!="○",#ref!&lt;=V$1,V$1&lt;=#ref!)</formula>
    </cfRule>
  </conditionalFormatting>
  <conditionalFormatting sqref="V5:AR74">
    <cfRule type="expression" priority="8" aboveAverage="0" equalAverage="0" bottom="0" percent="0" rank="0" text="" dxfId="14">
      <formula>AND(#ref!&lt;&gt;"○",#ref!&lt;=V$1,V$1&lt;=#ref!)</formula>
    </cfRule>
  </conditionalFormatting>
  <conditionalFormatting sqref="Q5">
    <cfRule type="colorScale" priority="9">
      <colorScale>
        <cfvo type="min" val="0"/>
        <cfvo type="max" val="0"/>
        <color rgb="FFFFFFFF"/>
        <color rgb="FF57BB8A"/>
      </colorScale>
    </cfRule>
  </conditionalFormatting>
  <conditionalFormatting sqref="Q30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Q62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Q29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Q61">
    <cfRule type="colorScale" priority="13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C748E4B-5EE1-41F3-996F-53AC5B68FF96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V5:AR74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7.62"/>
    <col collapsed="false" customWidth="true" hidden="false" outlineLevel="0" max="2" min="2" style="0" width="10"/>
    <col collapsed="false" customWidth="true" hidden="false" outlineLevel="0" max="3" min="3" style="0" width="7.62"/>
    <col collapsed="false" customWidth="true" hidden="false" outlineLevel="0" max="4" min="4" style="0" width="11.38"/>
    <col collapsed="false" customWidth="true" hidden="false" outlineLevel="0" max="5" min="5" style="51" width="10"/>
    <col collapsed="false" customWidth="true" hidden="false" outlineLevel="0" max="26" min="6" style="0" width="7.62"/>
  </cols>
  <sheetData>
    <row r="1" customFormat="false" ht="18.75" hidden="false" customHeight="true" outlineLevel="0" collapsed="false">
      <c r="A1" s="52" t="s">
        <v>71</v>
      </c>
    </row>
    <row r="2" customFormat="false" ht="18.75" hidden="false" customHeight="true" outlineLevel="0" collapsed="false">
      <c r="B2" s="53" t="s">
        <v>72</v>
      </c>
    </row>
    <row r="3" customFormat="false" ht="18.75" hidden="false" customHeight="true" outlineLevel="0" collapsed="false">
      <c r="B3" s="53" t="s">
        <v>73</v>
      </c>
      <c r="C3" s="53" t="s">
        <v>74</v>
      </c>
      <c r="D3" s="53" t="s">
        <v>75</v>
      </c>
      <c r="E3" s="54" t="s">
        <v>76</v>
      </c>
    </row>
    <row r="4" customFormat="false" ht="18.75" hidden="false" customHeight="true" outlineLevel="0" collapsed="false">
      <c r="B4" s="55" t="n">
        <v>43831</v>
      </c>
      <c r="C4" s="53" t="s">
        <v>77</v>
      </c>
      <c r="D4" s="53" t="s">
        <v>78</v>
      </c>
      <c r="E4" s="51" t="n">
        <v>43831</v>
      </c>
    </row>
    <row r="5" customFormat="false" ht="18.75" hidden="false" customHeight="true" outlineLevel="0" collapsed="false">
      <c r="B5" s="55" t="n">
        <v>43843</v>
      </c>
      <c r="C5" s="53" t="s">
        <v>0</v>
      </c>
      <c r="D5" s="53" t="s">
        <v>79</v>
      </c>
      <c r="E5" s="51" t="n">
        <v>43843</v>
      </c>
    </row>
    <row r="6" customFormat="false" ht="18.75" hidden="false" customHeight="true" outlineLevel="0" collapsed="false">
      <c r="B6" s="55" t="n">
        <v>43872</v>
      </c>
      <c r="C6" s="53" t="s">
        <v>80</v>
      </c>
      <c r="D6" s="53" t="s">
        <v>81</v>
      </c>
      <c r="E6" s="51" t="n">
        <v>43872</v>
      </c>
    </row>
    <row r="7" customFormat="false" ht="18.75" hidden="false" customHeight="true" outlineLevel="0" collapsed="false">
      <c r="B7" s="55" t="n">
        <v>43884</v>
      </c>
      <c r="C7" s="53" t="s">
        <v>1</v>
      </c>
      <c r="D7" s="53" t="s">
        <v>82</v>
      </c>
      <c r="E7" s="51" t="n">
        <v>43884</v>
      </c>
    </row>
    <row r="8" customFormat="false" ht="18.75" hidden="false" customHeight="true" outlineLevel="0" collapsed="false">
      <c r="B8" s="55" t="n">
        <v>43885</v>
      </c>
      <c r="C8" s="53" t="s">
        <v>0</v>
      </c>
      <c r="D8" s="53" t="s">
        <v>83</v>
      </c>
      <c r="E8" s="51" t="n">
        <v>43885</v>
      </c>
    </row>
    <row r="9" customFormat="false" ht="18.75" hidden="false" customHeight="true" outlineLevel="0" collapsed="false">
      <c r="B9" s="55" t="n">
        <v>43910</v>
      </c>
      <c r="C9" s="53" t="s">
        <v>84</v>
      </c>
      <c r="D9" s="53" t="s">
        <v>85</v>
      </c>
      <c r="E9" s="51" t="n">
        <v>43910</v>
      </c>
    </row>
    <row r="10" customFormat="false" ht="18.75" hidden="false" customHeight="true" outlineLevel="0" collapsed="false">
      <c r="B10" s="55" t="n">
        <v>43950</v>
      </c>
      <c r="C10" s="53" t="s">
        <v>77</v>
      </c>
      <c r="D10" s="53" t="s">
        <v>86</v>
      </c>
      <c r="E10" s="51" t="n">
        <v>43950</v>
      </c>
    </row>
    <row r="11" customFormat="false" ht="18.75" hidden="false" customHeight="true" outlineLevel="0" collapsed="false">
      <c r="B11" s="55" t="n">
        <v>43954</v>
      </c>
      <c r="C11" s="53" t="s">
        <v>1</v>
      </c>
      <c r="D11" s="53" t="s">
        <v>87</v>
      </c>
      <c r="E11" s="51" t="n">
        <v>43954</v>
      </c>
    </row>
    <row r="12" customFormat="false" ht="18.75" hidden="false" customHeight="true" outlineLevel="0" collapsed="false">
      <c r="B12" s="55" t="n">
        <v>43955</v>
      </c>
      <c r="C12" s="53" t="s">
        <v>0</v>
      </c>
      <c r="D12" s="53" t="s">
        <v>88</v>
      </c>
      <c r="E12" s="51" t="n">
        <v>43955</v>
      </c>
    </row>
    <row r="13" customFormat="false" ht="18.75" hidden="false" customHeight="true" outlineLevel="0" collapsed="false">
      <c r="B13" s="55" t="n">
        <v>43956</v>
      </c>
      <c r="C13" s="53" t="s">
        <v>80</v>
      </c>
      <c r="D13" s="53" t="s">
        <v>89</v>
      </c>
      <c r="E13" s="51" t="n">
        <v>43956</v>
      </c>
    </row>
    <row r="14" customFormat="false" ht="18.75" hidden="false" customHeight="true" outlineLevel="0" collapsed="false">
      <c r="B14" s="55" t="n">
        <v>43957</v>
      </c>
      <c r="C14" s="53" t="s">
        <v>77</v>
      </c>
      <c r="D14" s="53" t="s">
        <v>83</v>
      </c>
      <c r="E14" s="51" t="n">
        <v>43957</v>
      </c>
    </row>
    <row r="15" customFormat="false" ht="18.75" hidden="false" customHeight="true" outlineLevel="0" collapsed="false">
      <c r="B15" s="55" t="n">
        <v>44035</v>
      </c>
      <c r="C15" s="53" t="s">
        <v>90</v>
      </c>
      <c r="D15" s="53" t="s">
        <v>91</v>
      </c>
      <c r="E15" s="51" t="n">
        <v>44035</v>
      </c>
    </row>
    <row r="16" customFormat="false" ht="18.75" hidden="false" customHeight="true" outlineLevel="0" collapsed="false">
      <c r="B16" s="55" t="n">
        <v>44036</v>
      </c>
      <c r="C16" s="53" t="s">
        <v>84</v>
      </c>
      <c r="D16" s="53" t="s">
        <v>92</v>
      </c>
      <c r="E16" s="51" t="n">
        <v>44036</v>
      </c>
    </row>
    <row r="17" customFormat="false" ht="18.75" hidden="false" customHeight="true" outlineLevel="0" collapsed="false">
      <c r="B17" s="55" t="n">
        <v>44053</v>
      </c>
      <c r="C17" s="53" t="s">
        <v>0</v>
      </c>
      <c r="D17" s="53" t="s">
        <v>93</v>
      </c>
      <c r="E17" s="51" t="n">
        <v>44053</v>
      </c>
    </row>
    <row r="18" customFormat="false" ht="18.75" hidden="false" customHeight="true" outlineLevel="0" collapsed="false">
      <c r="B18" s="55" t="n">
        <v>44095</v>
      </c>
      <c r="C18" s="53" t="s">
        <v>0</v>
      </c>
      <c r="D18" s="53" t="s">
        <v>94</v>
      </c>
      <c r="E18" s="51" t="n">
        <v>44095</v>
      </c>
    </row>
    <row r="19" customFormat="false" ht="18.75" hidden="false" customHeight="true" outlineLevel="0" collapsed="false">
      <c r="B19" s="55" t="n">
        <v>44096</v>
      </c>
      <c r="C19" s="53" t="s">
        <v>80</v>
      </c>
      <c r="D19" s="53" t="s">
        <v>95</v>
      </c>
      <c r="E19" s="51" t="n">
        <v>44096</v>
      </c>
    </row>
    <row r="20" customFormat="false" ht="18.75" hidden="false" customHeight="true" outlineLevel="0" collapsed="false">
      <c r="B20" s="55" t="n">
        <v>44138</v>
      </c>
      <c r="C20" s="53" t="s">
        <v>80</v>
      </c>
      <c r="D20" s="53" t="s">
        <v>96</v>
      </c>
      <c r="E20" s="51" t="n">
        <v>44138</v>
      </c>
    </row>
    <row r="21" customFormat="false" ht="18.75" hidden="false" customHeight="true" outlineLevel="0" collapsed="false">
      <c r="B21" s="55" t="n">
        <v>44158</v>
      </c>
      <c r="C21" s="53" t="s">
        <v>0</v>
      </c>
      <c r="D21" s="53" t="s">
        <v>97</v>
      </c>
      <c r="E21" s="51" t="n">
        <v>44158</v>
      </c>
    </row>
    <row r="22" customFormat="false" ht="18.75" hidden="false" customHeight="true" outlineLevel="0" collapsed="false">
      <c r="B22" s="55" t="n">
        <v>44197</v>
      </c>
      <c r="C22" s="53" t="s">
        <v>84</v>
      </c>
      <c r="D22" s="53" t="s">
        <v>78</v>
      </c>
      <c r="E22" s="51" t="n">
        <v>44197</v>
      </c>
    </row>
    <row r="23" customFormat="false" ht="18.75" hidden="false" customHeight="true" outlineLevel="0" collapsed="false">
      <c r="B23" s="55" t="n">
        <v>44207</v>
      </c>
      <c r="C23" s="53" t="s">
        <v>0</v>
      </c>
      <c r="D23" s="53" t="s">
        <v>79</v>
      </c>
      <c r="E23" s="51" t="n">
        <v>44207</v>
      </c>
    </row>
    <row r="24" customFormat="false" ht="18.75" hidden="false" customHeight="true" outlineLevel="0" collapsed="false">
      <c r="B24" s="55" t="n">
        <v>44238</v>
      </c>
      <c r="C24" s="53" t="s">
        <v>90</v>
      </c>
      <c r="D24" s="53" t="s">
        <v>81</v>
      </c>
      <c r="E24" s="51" t="n">
        <v>44238</v>
      </c>
    </row>
    <row r="25" customFormat="false" ht="18.75" hidden="false" customHeight="true" outlineLevel="0" collapsed="false">
      <c r="B25" s="55" t="n">
        <v>44250</v>
      </c>
      <c r="C25" s="53" t="s">
        <v>80</v>
      </c>
      <c r="D25" s="53" t="s">
        <v>82</v>
      </c>
      <c r="E25" s="51" t="n">
        <v>44250</v>
      </c>
    </row>
    <row r="26" customFormat="false" ht="18.75" hidden="false" customHeight="true" outlineLevel="0" collapsed="false">
      <c r="B26" s="55" t="n">
        <v>44275</v>
      </c>
      <c r="C26" s="53" t="s">
        <v>98</v>
      </c>
      <c r="D26" s="53" t="s">
        <v>85</v>
      </c>
      <c r="E26" s="51" t="n">
        <v>44275</v>
      </c>
    </row>
    <row r="27" customFormat="false" ht="18.75" hidden="false" customHeight="true" outlineLevel="0" collapsed="false">
      <c r="B27" s="55" t="n">
        <v>44315</v>
      </c>
      <c r="C27" s="53" t="s">
        <v>90</v>
      </c>
      <c r="D27" s="53" t="s">
        <v>86</v>
      </c>
      <c r="E27" s="51" t="n">
        <v>44315</v>
      </c>
    </row>
    <row r="28" customFormat="false" ht="18.75" hidden="false" customHeight="true" outlineLevel="0" collapsed="false">
      <c r="B28" s="55" t="n">
        <v>44319</v>
      </c>
      <c r="C28" s="53" t="s">
        <v>0</v>
      </c>
      <c r="D28" s="53" t="s">
        <v>87</v>
      </c>
      <c r="E28" s="51" t="n">
        <v>44319</v>
      </c>
    </row>
    <row r="29" customFormat="false" ht="18.75" hidden="false" customHeight="true" outlineLevel="0" collapsed="false">
      <c r="B29" s="55" t="n">
        <v>44320</v>
      </c>
      <c r="C29" s="53" t="s">
        <v>80</v>
      </c>
      <c r="D29" s="53" t="s">
        <v>88</v>
      </c>
      <c r="E29" s="51" t="n">
        <v>44320</v>
      </c>
    </row>
    <row r="30" customFormat="false" ht="18.75" hidden="false" customHeight="true" outlineLevel="0" collapsed="false">
      <c r="B30" s="55" t="n">
        <v>44321</v>
      </c>
      <c r="C30" s="53" t="s">
        <v>77</v>
      </c>
      <c r="D30" s="53" t="s">
        <v>89</v>
      </c>
      <c r="E30" s="51" t="n">
        <v>44321</v>
      </c>
    </row>
    <row r="31" customFormat="false" ht="18.75" hidden="false" customHeight="true" outlineLevel="0" collapsed="false">
      <c r="B31" s="55" t="n">
        <v>44396</v>
      </c>
      <c r="C31" s="53" t="s">
        <v>0</v>
      </c>
      <c r="D31" s="53" t="s">
        <v>91</v>
      </c>
      <c r="E31" s="51" t="n">
        <v>44396</v>
      </c>
    </row>
    <row r="32" customFormat="false" ht="18.75" hidden="false" customHeight="true" outlineLevel="0" collapsed="false">
      <c r="B32" s="55" t="n">
        <v>44419</v>
      </c>
      <c r="C32" s="53" t="s">
        <v>77</v>
      </c>
      <c r="D32" s="53" t="s">
        <v>93</v>
      </c>
      <c r="E32" s="51" t="n">
        <v>44419</v>
      </c>
    </row>
    <row r="33" customFormat="false" ht="18.75" hidden="false" customHeight="true" outlineLevel="0" collapsed="false">
      <c r="B33" s="55" t="n">
        <v>44459</v>
      </c>
      <c r="C33" s="53" t="s">
        <v>0</v>
      </c>
      <c r="D33" s="53" t="s">
        <v>94</v>
      </c>
      <c r="E33" s="51" t="n">
        <v>44459</v>
      </c>
    </row>
    <row r="34" customFormat="false" ht="18.75" hidden="false" customHeight="true" outlineLevel="0" collapsed="false">
      <c r="B34" s="55" t="n">
        <v>44462</v>
      </c>
      <c r="C34" s="53" t="s">
        <v>90</v>
      </c>
      <c r="D34" s="53" t="s">
        <v>95</v>
      </c>
      <c r="E34" s="51" t="n">
        <v>44462</v>
      </c>
    </row>
    <row r="35" customFormat="false" ht="18.75" hidden="false" customHeight="true" outlineLevel="0" collapsed="false">
      <c r="B35" s="55" t="n">
        <v>44480</v>
      </c>
      <c r="C35" s="53" t="s">
        <v>0</v>
      </c>
      <c r="D35" s="53" t="s">
        <v>92</v>
      </c>
      <c r="E35" s="51" t="n">
        <v>44480</v>
      </c>
    </row>
    <row r="36" customFormat="false" ht="18.75" hidden="false" customHeight="true" outlineLevel="0" collapsed="false">
      <c r="B36" s="55" t="n">
        <v>44503</v>
      </c>
      <c r="C36" s="53" t="s">
        <v>77</v>
      </c>
      <c r="D36" s="53" t="s">
        <v>96</v>
      </c>
      <c r="E36" s="51" t="n">
        <v>44503</v>
      </c>
    </row>
    <row r="37" customFormat="false" ht="18.75" hidden="false" customHeight="true" outlineLevel="0" collapsed="false">
      <c r="B37" s="55" t="n">
        <v>44523</v>
      </c>
      <c r="C37" s="53" t="s">
        <v>80</v>
      </c>
      <c r="D37" s="53" t="s">
        <v>97</v>
      </c>
      <c r="E37" s="51" t="n">
        <v>44523</v>
      </c>
    </row>
    <row r="38" customFormat="false" ht="18.75" hidden="false" customHeight="true" outlineLevel="0" collapsed="false">
      <c r="B38" s="55" t="n">
        <v>44562</v>
      </c>
      <c r="C38" s="53" t="s">
        <v>98</v>
      </c>
      <c r="D38" s="53" t="s">
        <v>78</v>
      </c>
      <c r="E38" s="51" t="n">
        <v>44562</v>
      </c>
    </row>
    <row r="39" customFormat="false" ht="18.75" hidden="false" customHeight="true" outlineLevel="0" collapsed="false">
      <c r="B39" s="55" t="n">
        <v>44571</v>
      </c>
      <c r="C39" s="53" t="s">
        <v>0</v>
      </c>
      <c r="D39" s="53" t="s">
        <v>79</v>
      </c>
      <c r="E39" s="51" t="n">
        <v>44571</v>
      </c>
    </row>
    <row r="40" customFormat="false" ht="18.75" hidden="false" customHeight="true" outlineLevel="0" collapsed="false">
      <c r="B40" s="55" t="n">
        <v>44603</v>
      </c>
      <c r="C40" s="53" t="s">
        <v>84</v>
      </c>
      <c r="D40" s="53" t="s">
        <v>81</v>
      </c>
      <c r="E40" s="51" t="n">
        <v>44603</v>
      </c>
    </row>
    <row r="41" customFormat="false" ht="18.75" hidden="false" customHeight="true" outlineLevel="0" collapsed="false">
      <c r="B41" s="55" t="n">
        <v>44615</v>
      </c>
      <c r="C41" s="53" t="s">
        <v>77</v>
      </c>
      <c r="D41" s="53" t="s">
        <v>82</v>
      </c>
      <c r="E41" s="51" t="n">
        <v>44615</v>
      </c>
    </row>
    <row r="42" customFormat="false" ht="18.75" hidden="false" customHeight="true" outlineLevel="0" collapsed="false">
      <c r="B42" s="55" t="n">
        <v>44641</v>
      </c>
      <c r="C42" s="53" t="s">
        <v>0</v>
      </c>
      <c r="D42" s="53" t="s">
        <v>85</v>
      </c>
      <c r="E42" s="51" t="n">
        <v>44641</v>
      </c>
    </row>
    <row r="43" customFormat="false" ht="18.75" hidden="false" customHeight="true" outlineLevel="0" collapsed="false">
      <c r="B43" s="55" t="n">
        <v>44680</v>
      </c>
      <c r="C43" s="53" t="s">
        <v>84</v>
      </c>
      <c r="D43" s="53" t="s">
        <v>86</v>
      </c>
      <c r="E43" s="51" t="n">
        <v>44680</v>
      </c>
    </row>
    <row r="44" customFormat="false" ht="18.75" hidden="false" customHeight="true" outlineLevel="0" collapsed="false">
      <c r="B44" s="55" t="n">
        <v>44684</v>
      </c>
      <c r="C44" s="53" t="s">
        <v>80</v>
      </c>
      <c r="D44" s="53" t="s">
        <v>87</v>
      </c>
      <c r="E44" s="51" t="n">
        <v>44684</v>
      </c>
    </row>
    <row r="45" customFormat="false" ht="18.75" hidden="false" customHeight="true" outlineLevel="0" collapsed="false">
      <c r="B45" s="55" t="n">
        <v>44685</v>
      </c>
      <c r="C45" s="53" t="s">
        <v>77</v>
      </c>
      <c r="D45" s="53" t="s">
        <v>88</v>
      </c>
      <c r="E45" s="51" t="n">
        <v>44685</v>
      </c>
    </row>
    <row r="46" customFormat="false" ht="18.75" hidden="false" customHeight="true" outlineLevel="0" collapsed="false">
      <c r="B46" s="55" t="n">
        <v>44686</v>
      </c>
      <c r="C46" s="53" t="s">
        <v>90</v>
      </c>
      <c r="D46" s="53" t="s">
        <v>89</v>
      </c>
      <c r="E46" s="51" t="n">
        <v>44686</v>
      </c>
    </row>
    <row r="47" customFormat="false" ht="18.75" hidden="false" customHeight="true" outlineLevel="0" collapsed="false">
      <c r="B47" s="55" t="n">
        <v>44760</v>
      </c>
      <c r="C47" s="53" t="s">
        <v>0</v>
      </c>
      <c r="D47" s="53" t="s">
        <v>91</v>
      </c>
      <c r="E47" s="51" t="n">
        <v>44760</v>
      </c>
    </row>
    <row r="48" customFormat="false" ht="18.75" hidden="false" customHeight="true" outlineLevel="0" collapsed="false">
      <c r="B48" s="55" t="n">
        <v>44784</v>
      </c>
      <c r="C48" s="53" t="s">
        <v>90</v>
      </c>
      <c r="D48" s="53" t="s">
        <v>93</v>
      </c>
      <c r="E48" s="51" t="n">
        <v>44784</v>
      </c>
    </row>
    <row r="49" customFormat="false" ht="18.75" hidden="false" customHeight="true" outlineLevel="0" collapsed="false">
      <c r="B49" s="55" t="n">
        <v>44823</v>
      </c>
      <c r="C49" s="53" t="s">
        <v>0</v>
      </c>
      <c r="D49" s="53" t="s">
        <v>94</v>
      </c>
      <c r="E49" s="51" t="n">
        <v>44823</v>
      </c>
    </row>
    <row r="50" customFormat="false" ht="18.75" hidden="false" customHeight="true" outlineLevel="0" collapsed="false">
      <c r="B50" s="55" t="n">
        <v>44827</v>
      </c>
      <c r="C50" s="53" t="s">
        <v>84</v>
      </c>
      <c r="D50" s="53" t="s">
        <v>95</v>
      </c>
      <c r="E50" s="51" t="n">
        <v>44827</v>
      </c>
    </row>
    <row r="51" customFormat="false" ht="18.75" hidden="false" customHeight="true" outlineLevel="0" collapsed="false">
      <c r="B51" s="55" t="n">
        <v>44844</v>
      </c>
      <c r="C51" s="53" t="s">
        <v>0</v>
      </c>
      <c r="D51" s="53" t="s">
        <v>92</v>
      </c>
      <c r="E51" s="51" t="n">
        <v>44844</v>
      </c>
    </row>
    <row r="52" customFormat="false" ht="18.75" hidden="false" customHeight="true" outlineLevel="0" collapsed="false">
      <c r="B52" s="55" t="n">
        <v>44868</v>
      </c>
      <c r="C52" s="53" t="s">
        <v>90</v>
      </c>
      <c r="D52" s="53" t="s">
        <v>96</v>
      </c>
      <c r="E52" s="51" t="n">
        <v>44868</v>
      </c>
    </row>
    <row r="53" customFormat="false" ht="18.75" hidden="false" customHeight="true" outlineLevel="0" collapsed="false">
      <c r="B53" s="55" t="n">
        <v>44888</v>
      </c>
      <c r="C53" s="53" t="s">
        <v>77</v>
      </c>
      <c r="D53" s="53" t="s">
        <v>97</v>
      </c>
      <c r="E53" s="51" t="n">
        <v>44888</v>
      </c>
    </row>
    <row r="54" customFormat="false" ht="18.75" hidden="false" customHeight="true" outlineLevel="0" collapsed="false">
      <c r="B54" s="55" t="n">
        <v>44927</v>
      </c>
      <c r="C54" s="53" t="s">
        <v>1</v>
      </c>
      <c r="D54" s="53" t="s">
        <v>78</v>
      </c>
      <c r="E54" s="51" t="n">
        <v>44927</v>
      </c>
    </row>
    <row r="55" customFormat="false" ht="18.75" hidden="false" customHeight="true" outlineLevel="0" collapsed="false">
      <c r="B55" s="55" t="n">
        <v>44928</v>
      </c>
      <c r="C55" s="53" t="s">
        <v>0</v>
      </c>
      <c r="D55" s="53" t="s">
        <v>83</v>
      </c>
      <c r="E55" s="51" t="n">
        <v>44928</v>
      </c>
    </row>
    <row r="56" customFormat="false" ht="18.75" hidden="false" customHeight="true" outlineLevel="0" collapsed="false">
      <c r="B56" s="55" t="n">
        <v>44935</v>
      </c>
      <c r="C56" s="53" t="s">
        <v>0</v>
      </c>
      <c r="D56" s="53" t="s">
        <v>79</v>
      </c>
      <c r="E56" s="51" t="n">
        <v>44935</v>
      </c>
    </row>
    <row r="57" customFormat="false" ht="18.75" hidden="false" customHeight="true" outlineLevel="0" collapsed="false">
      <c r="B57" s="55" t="n">
        <v>44968</v>
      </c>
      <c r="C57" s="53" t="s">
        <v>98</v>
      </c>
      <c r="D57" s="53" t="s">
        <v>81</v>
      </c>
      <c r="E57" s="51" t="n">
        <v>44968</v>
      </c>
    </row>
    <row r="58" customFormat="false" ht="18.75" hidden="false" customHeight="true" outlineLevel="0" collapsed="false">
      <c r="B58" s="55" t="n">
        <v>44980</v>
      </c>
      <c r="C58" s="53" t="s">
        <v>90</v>
      </c>
      <c r="D58" s="53" t="s">
        <v>82</v>
      </c>
      <c r="E58" s="51" t="n">
        <v>44980</v>
      </c>
    </row>
    <row r="59" customFormat="false" ht="18.75" hidden="false" customHeight="true" outlineLevel="0" collapsed="false">
      <c r="B59" s="55" t="n">
        <v>45006</v>
      </c>
      <c r="C59" s="53" t="s">
        <v>80</v>
      </c>
      <c r="D59" s="53" t="s">
        <v>85</v>
      </c>
      <c r="E59" s="51" t="n">
        <v>45006</v>
      </c>
    </row>
    <row r="60" customFormat="false" ht="18.75" hidden="false" customHeight="true" outlineLevel="0" collapsed="false">
      <c r="B60" s="55" t="n">
        <v>45045</v>
      </c>
      <c r="C60" s="53" t="s">
        <v>98</v>
      </c>
      <c r="D60" s="53" t="s">
        <v>86</v>
      </c>
      <c r="E60" s="51" t="n">
        <v>45045</v>
      </c>
    </row>
    <row r="61" customFormat="false" ht="18.75" hidden="false" customHeight="true" outlineLevel="0" collapsed="false">
      <c r="B61" s="55" t="n">
        <v>45049</v>
      </c>
      <c r="C61" s="53" t="s">
        <v>77</v>
      </c>
      <c r="D61" s="53" t="s">
        <v>87</v>
      </c>
      <c r="E61" s="51" t="n">
        <v>45049</v>
      </c>
    </row>
    <row r="62" customFormat="false" ht="18.75" hidden="false" customHeight="true" outlineLevel="0" collapsed="false">
      <c r="B62" s="55" t="n">
        <v>45050</v>
      </c>
      <c r="C62" s="53" t="s">
        <v>90</v>
      </c>
      <c r="D62" s="53" t="s">
        <v>88</v>
      </c>
      <c r="E62" s="51" t="n">
        <v>45050</v>
      </c>
    </row>
    <row r="63" customFormat="false" ht="18.75" hidden="false" customHeight="true" outlineLevel="0" collapsed="false">
      <c r="B63" s="55" t="n">
        <v>45051</v>
      </c>
      <c r="C63" s="53" t="s">
        <v>84</v>
      </c>
      <c r="D63" s="53" t="s">
        <v>89</v>
      </c>
      <c r="E63" s="51" t="n">
        <v>45051</v>
      </c>
    </row>
    <row r="64" customFormat="false" ht="18.75" hidden="false" customHeight="true" outlineLevel="0" collapsed="false">
      <c r="B64" s="55" t="n">
        <v>45124</v>
      </c>
      <c r="C64" s="53" t="s">
        <v>0</v>
      </c>
      <c r="D64" s="53" t="s">
        <v>91</v>
      </c>
      <c r="E64" s="51" t="n">
        <v>45124</v>
      </c>
    </row>
    <row r="65" customFormat="false" ht="18.75" hidden="false" customHeight="true" outlineLevel="0" collapsed="false">
      <c r="B65" s="55" t="n">
        <v>45149</v>
      </c>
      <c r="C65" s="53" t="s">
        <v>84</v>
      </c>
      <c r="D65" s="53" t="s">
        <v>93</v>
      </c>
      <c r="E65" s="51" t="n">
        <v>45149</v>
      </c>
    </row>
    <row r="66" customFormat="false" ht="18.75" hidden="false" customHeight="true" outlineLevel="0" collapsed="false">
      <c r="B66" s="55" t="n">
        <v>45187</v>
      </c>
      <c r="C66" s="53" t="s">
        <v>0</v>
      </c>
      <c r="D66" s="53" t="s">
        <v>94</v>
      </c>
      <c r="E66" s="51" t="n">
        <v>45187</v>
      </c>
    </row>
    <row r="67" customFormat="false" ht="18.75" hidden="false" customHeight="true" outlineLevel="0" collapsed="false">
      <c r="B67" s="55" t="n">
        <v>45192</v>
      </c>
      <c r="C67" s="53" t="s">
        <v>98</v>
      </c>
      <c r="D67" s="53" t="s">
        <v>95</v>
      </c>
      <c r="E67" s="51" t="n">
        <v>45192</v>
      </c>
    </row>
    <row r="68" customFormat="false" ht="18.75" hidden="false" customHeight="true" outlineLevel="0" collapsed="false">
      <c r="B68" s="55" t="n">
        <v>45208</v>
      </c>
      <c r="C68" s="53" t="s">
        <v>0</v>
      </c>
      <c r="D68" s="53" t="s">
        <v>92</v>
      </c>
      <c r="E68" s="51" t="n">
        <v>45208</v>
      </c>
    </row>
    <row r="69" customFormat="false" ht="18.75" hidden="false" customHeight="true" outlineLevel="0" collapsed="false">
      <c r="B69" s="55" t="n">
        <v>45233</v>
      </c>
      <c r="C69" s="53" t="s">
        <v>84</v>
      </c>
      <c r="D69" s="53" t="s">
        <v>96</v>
      </c>
      <c r="E69" s="51" t="n">
        <v>45233</v>
      </c>
    </row>
    <row r="70" customFormat="false" ht="18.75" hidden="false" customHeight="true" outlineLevel="0" collapsed="false">
      <c r="B70" s="55" t="n">
        <v>45253</v>
      </c>
      <c r="C70" s="53" t="s">
        <v>90</v>
      </c>
      <c r="D70" s="53" t="s">
        <v>97</v>
      </c>
      <c r="E70" s="51" t="n">
        <v>45253</v>
      </c>
    </row>
    <row r="71" customFormat="false" ht="18.75" hidden="false" customHeight="true" outlineLevel="0" collapsed="false">
      <c r="B71" s="55" t="n">
        <v>45292</v>
      </c>
      <c r="C71" s="53" t="s">
        <v>0</v>
      </c>
      <c r="D71" s="53" t="s">
        <v>78</v>
      </c>
      <c r="E71" s="51" t="n">
        <v>45292</v>
      </c>
    </row>
    <row r="72" customFormat="false" ht="18.75" hidden="false" customHeight="true" outlineLevel="0" collapsed="false">
      <c r="B72" s="55" t="n">
        <v>45299</v>
      </c>
      <c r="C72" s="53" t="s">
        <v>0</v>
      </c>
      <c r="D72" s="53" t="s">
        <v>79</v>
      </c>
      <c r="E72" s="51" t="n">
        <v>45299</v>
      </c>
    </row>
    <row r="73" customFormat="false" ht="18.75" hidden="false" customHeight="true" outlineLevel="0" collapsed="false">
      <c r="B73" s="55" t="n">
        <v>45333</v>
      </c>
      <c r="C73" s="53" t="s">
        <v>1</v>
      </c>
      <c r="D73" s="53" t="s">
        <v>81</v>
      </c>
      <c r="E73" s="51" t="n">
        <v>45333</v>
      </c>
    </row>
    <row r="74" customFormat="false" ht="18.75" hidden="false" customHeight="true" outlineLevel="0" collapsed="false">
      <c r="B74" s="55" t="n">
        <v>45334</v>
      </c>
      <c r="C74" s="53" t="s">
        <v>0</v>
      </c>
      <c r="D74" s="53" t="s">
        <v>83</v>
      </c>
      <c r="E74" s="51" t="n">
        <v>45334</v>
      </c>
    </row>
    <row r="75" customFormat="false" ht="18.75" hidden="false" customHeight="true" outlineLevel="0" collapsed="false">
      <c r="B75" s="55" t="n">
        <v>45345</v>
      </c>
      <c r="C75" s="53" t="s">
        <v>84</v>
      </c>
      <c r="D75" s="53" t="s">
        <v>82</v>
      </c>
      <c r="E75" s="51" t="n">
        <v>45345</v>
      </c>
    </row>
    <row r="76" customFormat="false" ht="18.75" hidden="false" customHeight="true" outlineLevel="0" collapsed="false">
      <c r="B76" s="55" t="n">
        <v>45371</v>
      </c>
      <c r="C76" s="53" t="s">
        <v>77</v>
      </c>
      <c r="D76" s="53" t="s">
        <v>85</v>
      </c>
      <c r="E76" s="51" t="n">
        <v>45371</v>
      </c>
    </row>
    <row r="77" customFormat="false" ht="18.75" hidden="false" customHeight="true" outlineLevel="0" collapsed="false">
      <c r="B77" s="55" t="n">
        <v>45411</v>
      </c>
      <c r="C77" s="53" t="s">
        <v>0</v>
      </c>
      <c r="D77" s="53" t="s">
        <v>86</v>
      </c>
      <c r="E77" s="51" t="n">
        <v>45411</v>
      </c>
    </row>
    <row r="78" customFormat="false" ht="18.75" hidden="false" customHeight="true" outlineLevel="0" collapsed="false">
      <c r="B78" s="55" t="n">
        <v>45415</v>
      </c>
      <c r="C78" s="53" t="s">
        <v>84</v>
      </c>
      <c r="D78" s="53" t="s">
        <v>87</v>
      </c>
      <c r="E78" s="51" t="n">
        <v>45415</v>
      </c>
    </row>
    <row r="79" customFormat="false" ht="18.75" hidden="false" customHeight="true" outlineLevel="0" collapsed="false">
      <c r="B79" s="55" t="n">
        <v>45416</v>
      </c>
      <c r="C79" s="53" t="s">
        <v>98</v>
      </c>
      <c r="D79" s="53" t="s">
        <v>88</v>
      </c>
      <c r="E79" s="51" t="n">
        <v>45416</v>
      </c>
    </row>
    <row r="80" customFormat="false" ht="18.75" hidden="false" customHeight="true" outlineLevel="0" collapsed="false">
      <c r="B80" s="55" t="n">
        <v>45417</v>
      </c>
      <c r="C80" s="53" t="s">
        <v>1</v>
      </c>
      <c r="D80" s="53" t="s">
        <v>89</v>
      </c>
      <c r="E80" s="51" t="n">
        <v>45417</v>
      </c>
    </row>
    <row r="81" customFormat="false" ht="18.75" hidden="false" customHeight="true" outlineLevel="0" collapsed="false">
      <c r="B81" s="55" t="n">
        <v>45418</v>
      </c>
      <c r="C81" s="53" t="s">
        <v>0</v>
      </c>
      <c r="D81" s="53" t="s">
        <v>83</v>
      </c>
      <c r="E81" s="51" t="n">
        <v>45418</v>
      </c>
    </row>
    <row r="82" customFormat="false" ht="18.75" hidden="false" customHeight="true" outlineLevel="0" collapsed="false">
      <c r="B82" s="55" t="n">
        <v>45488</v>
      </c>
      <c r="C82" s="53" t="s">
        <v>0</v>
      </c>
      <c r="D82" s="53" t="s">
        <v>91</v>
      </c>
      <c r="E82" s="51" t="n">
        <v>45488</v>
      </c>
    </row>
    <row r="83" customFormat="false" ht="18.75" hidden="false" customHeight="true" outlineLevel="0" collapsed="false">
      <c r="B83" s="55" t="n">
        <v>45515</v>
      </c>
      <c r="C83" s="53" t="s">
        <v>1</v>
      </c>
      <c r="D83" s="53" t="s">
        <v>93</v>
      </c>
      <c r="E83" s="51" t="n">
        <v>45515</v>
      </c>
    </row>
    <row r="84" customFormat="false" ht="18.75" hidden="false" customHeight="true" outlineLevel="0" collapsed="false">
      <c r="B84" s="55" t="n">
        <v>45516</v>
      </c>
      <c r="C84" s="53" t="s">
        <v>0</v>
      </c>
      <c r="D84" s="53" t="s">
        <v>83</v>
      </c>
      <c r="E84" s="51" t="n">
        <v>45516</v>
      </c>
    </row>
    <row r="85" customFormat="false" ht="18.75" hidden="false" customHeight="true" outlineLevel="0" collapsed="false">
      <c r="B85" s="55" t="n">
        <v>45551</v>
      </c>
      <c r="C85" s="53" t="s">
        <v>0</v>
      </c>
      <c r="D85" s="53" t="s">
        <v>94</v>
      </c>
      <c r="E85" s="51" t="n">
        <v>45551</v>
      </c>
    </row>
    <row r="86" customFormat="false" ht="18.75" hidden="false" customHeight="true" outlineLevel="0" collapsed="false">
      <c r="B86" s="55" t="n">
        <v>45557</v>
      </c>
      <c r="C86" s="53" t="s">
        <v>1</v>
      </c>
      <c r="D86" s="53" t="s">
        <v>95</v>
      </c>
      <c r="E86" s="51" t="n">
        <v>45557</v>
      </c>
    </row>
    <row r="87" customFormat="false" ht="18.75" hidden="false" customHeight="true" outlineLevel="0" collapsed="false">
      <c r="B87" s="55" t="n">
        <v>45558</v>
      </c>
      <c r="C87" s="53" t="s">
        <v>0</v>
      </c>
      <c r="D87" s="53" t="s">
        <v>83</v>
      </c>
      <c r="E87" s="51" t="n">
        <v>45558</v>
      </c>
    </row>
    <row r="88" customFormat="false" ht="18.75" hidden="false" customHeight="true" outlineLevel="0" collapsed="false">
      <c r="B88" s="55" t="n">
        <v>45579</v>
      </c>
      <c r="C88" s="53" t="s">
        <v>0</v>
      </c>
      <c r="D88" s="53" t="s">
        <v>92</v>
      </c>
      <c r="E88" s="51" t="n">
        <v>45579</v>
      </c>
    </row>
    <row r="89" customFormat="false" ht="18.75" hidden="false" customHeight="true" outlineLevel="0" collapsed="false">
      <c r="B89" s="55" t="n">
        <v>45599</v>
      </c>
      <c r="C89" s="53" t="s">
        <v>1</v>
      </c>
      <c r="D89" s="53" t="s">
        <v>96</v>
      </c>
      <c r="E89" s="51" t="n">
        <v>45599</v>
      </c>
    </row>
    <row r="90" customFormat="false" ht="18.75" hidden="false" customHeight="true" outlineLevel="0" collapsed="false">
      <c r="B90" s="55" t="n">
        <v>45600</v>
      </c>
      <c r="C90" s="53" t="s">
        <v>0</v>
      </c>
      <c r="D90" s="53" t="s">
        <v>83</v>
      </c>
      <c r="E90" s="51" t="n">
        <v>45600</v>
      </c>
    </row>
    <row r="91" customFormat="false" ht="18.75" hidden="false" customHeight="true" outlineLevel="0" collapsed="false">
      <c r="B91" s="55" t="n">
        <v>45619</v>
      </c>
      <c r="C91" s="53" t="s">
        <v>98</v>
      </c>
      <c r="D91" s="53" t="s">
        <v>97</v>
      </c>
      <c r="E91" s="51" t="n">
        <v>45619</v>
      </c>
    </row>
    <row r="92" customFormat="false" ht="18.75" hidden="false" customHeight="true" outlineLevel="0" collapsed="false">
      <c r="B92" s="55" t="n">
        <v>45658</v>
      </c>
      <c r="C92" s="53" t="s">
        <v>77</v>
      </c>
      <c r="D92" s="53" t="s">
        <v>78</v>
      </c>
      <c r="E92" s="51" t="n">
        <v>45658</v>
      </c>
    </row>
    <row r="93" customFormat="false" ht="18.75" hidden="false" customHeight="true" outlineLevel="0" collapsed="false">
      <c r="B93" s="55" t="n">
        <v>45670</v>
      </c>
      <c r="C93" s="53" t="s">
        <v>0</v>
      </c>
      <c r="D93" s="53" t="s">
        <v>79</v>
      </c>
      <c r="E93" s="51" t="n">
        <v>45670</v>
      </c>
    </row>
    <row r="94" customFormat="false" ht="18.75" hidden="false" customHeight="true" outlineLevel="0" collapsed="false">
      <c r="B94" s="55" t="n">
        <v>45699</v>
      </c>
      <c r="C94" s="53" t="s">
        <v>80</v>
      </c>
      <c r="D94" s="53" t="s">
        <v>81</v>
      </c>
      <c r="E94" s="51" t="n">
        <v>45699</v>
      </c>
    </row>
    <row r="95" customFormat="false" ht="18.75" hidden="false" customHeight="true" outlineLevel="0" collapsed="false">
      <c r="B95" s="55" t="n">
        <v>45711</v>
      </c>
      <c r="C95" s="53" t="s">
        <v>1</v>
      </c>
      <c r="D95" s="53" t="s">
        <v>82</v>
      </c>
      <c r="E95" s="51" t="n">
        <v>45711</v>
      </c>
    </row>
    <row r="96" customFormat="false" ht="18.75" hidden="false" customHeight="true" outlineLevel="0" collapsed="false">
      <c r="B96" s="55" t="n">
        <v>45712</v>
      </c>
      <c r="C96" s="53" t="s">
        <v>0</v>
      </c>
      <c r="D96" s="53" t="s">
        <v>83</v>
      </c>
      <c r="E96" s="51" t="n">
        <v>45712</v>
      </c>
    </row>
    <row r="97" customFormat="false" ht="18.75" hidden="false" customHeight="true" outlineLevel="0" collapsed="false">
      <c r="B97" s="55" t="n">
        <v>45736</v>
      </c>
      <c r="C97" s="53" t="s">
        <v>90</v>
      </c>
      <c r="D97" s="53" t="s">
        <v>85</v>
      </c>
      <c r="E97" s="51" t="n">
        <v>45736</v>
      </c>
    </row>
    <row r="98" customFormat="false" ht="18.75" hidden="false" customHeight="true" outlineLevel="0" collapsed="false">
      <c r="B98" s="55" t="n">
        <v>45776</v>
      </c>
      <c r="C98" s="53" t="s">
        <v>80</v>
      </c>
      <c r="D98" s="53" t="s">
        <v>86</v>
      </c>
      <c r="E98" s="51" t="n">
        <v>45776</v>
      </c>
    </row>
    <row r="99" customFormat="false" ht="18.75" hidden="false" customHeight="true" outlineLevel="0" collapsed="false">
      <c r="B99" s="55" t="n">
        <v>45780</v>
      </c>
      <c r="C99" s="53" t="s">
        <v>98</v>
      </c>
      <c r="D99" s="53" t="s">
        <v>87</v>
      </c>
      <c r="E99" s="51" t="n">
        <v>45780</v>
      </c>
    </row>
    <row r="100" customFormat="false" ht="18.75" hidden="false" customHeight="true" outlineLevel="0" collapsed="false">
      <c r="B100" s="55" t="n">
        <v>45781</v>
      </c>
      <c r="C100" s="53" t="s">
        <v>1</v>
      </c>
      <c r="D100" s="53" t="s">
        <v>88</v>
      </c>
      <c r="E100" s="51" t="n">
        <v>45781</v>
      </c>
    </row>
    <row r="101" customFormat="false" ht="18.75" hidden="false" customHeight="true" outlineLevel="0" collapsed="false">
      <c r="B101" s="55" t="n">
        <v>45782</v>
      </c>
      <c r="C101" s="53" t="s">
        <v>0</v>
      </c>
      <c r="D101" s="53" t="s">
        <v>89</v>
      </c>
      <c r="E101" s="51" t="n">
        <v>45782</v>
      </c>
    </row>
    <row r="102" customFormat="false" ht="18.75" hidden="false" customHeight="true" outlineLevel="0" collapsed="false">
      <c r="B102" s="55" t="n">
        <v>45783</v>
      </c>
      <c r="C102" s="53" t="s">
        <v>80</v>
      </c>
      <c r="D102" s="53" t="s">
        <v>83</v>
      </c>
      <c r="E102" s="51" t="n">
        <v>45783</v>
      </c>
    </row>
    <row r="103" customFormat="false" ht="18.75" hidden="false" customHeight="true" outlineLevel="0" collapsed="false">
      <c r="B103" s="55" t="n">
        <v>45859</v>
      </c>
      <c r="C103" s="53" t="s">
        <v>0</v>
      </c>
      <c r="D103" s="53" t="s">
        <v>91</v>
      </c>
      <c r="E103" s="51" t="n">
        <v>45859</v>
      </c>
    </row>
    <row r="104" customFormat="false" ht="18.75" hidden="false" customHeight="true" outlineLevel="0" collapsed="false">
      <c r="B104" s="55" t="n">
        <v>45880</v>
      </c>
      <c r="C104" s="53" t="s">
        <v>0</v>
      </c>
      <c r="D104" s="53" t="s">
        <v>93</v>
      </c>
      <c r="E104" s="51" t="n">
        <v>45880</v>
      </c>
    </row>
    <row r="105" customFormat="false" ht="18.75" hidden="false" customHeight="true" outlineLevel="0" collapsed="false">
      <c r="B105" s="55" t="n">
        <v>45915</v>
      </c>
      <c r="C105" s="53" t="s">
        <v>0</v>
      </c>
      <c r="D105" s="53" t="s">
        <v>94</v>
      </c>
      <c r="E105" s="51" t="n">
        <v>45915</v>
      </c>
    </row>
    <row r="106" customFormat="false" ht="18.75" hidden="false" customHeight="true" outlineLevel="0" collapsed="false">
      <c r="B106" s="55" t="n">
        <v>45923</v>
      </c>
      <c r="C106" s="53" t="s">
        <v>80</v>
      </c>
      <c r="D106" s="53" t="s">
        <v>95</v>
      </c>
      <c r="E106" s="51" t="n">
        <v>45923</v>
      </c>
    </row>
    <row r="107" customFormat="false" ht="18.75" hidden="false" customHeight="true" outlineLevel="0" collapsed="false">
      <c r="B107" s="55" t="n">
        <v>45943</v>
      </c>
      <c r="C107" s="53" t="s">
        <v>0</v>
      </c>
      <c r="D107" s="53" t="s">
        <v>92</v>
      </c>
      <c r="E107" s="51" t="n">
        <v>45943</v>
      </c>
    </row>
    <row r="108" customFormat="false" ht="18.75" hidden="false" customHeight="true" outlineLevel="0" collapsed="false">
      <c r="B108" s="55" t="n">
        <v>45964</v>
      </c>
      <c r="C108" s="53" t="s">
        <v>0</v>
      </c>
      <c r="D108" s="53" t="s">
        <v>96</v>
      </c>
      <c r="E108" s="51" t="n">
        <v>45964</v>
      </c>
    </row>
    <row r="109" customFormat="false" ht="18.75" hidden="false" customHeight="true" outlineLevel="0" collapsed="false">
      <c r="B109" s="55" t="n">
        <v>45984</v>
      </c>
      <c r="C109" s="53" t="s">
        <v>1</v>
      </c>
      <c r="D109" s="53" t="s">
        <v>97</v>
      </c>
      <c r="E109" s="51" t="n">
        <v>45984</v>
      </c>
    </row>
    <row r="110" customFormat="false" ht="18.75" hidden="false" customHeight="true" outlineLevel="0" collapsed="false">
      <c r="B110" s="55" t="n">
        <v>45985</v>
      </c>
      <c r="C110" s="53" t="s">
        <v>0</v>
      </c>
      <c r="D110" s="53" t="s">
        <v>83</v>
      </c>
      <c r="E110" s="51" t="n">
        <v>45985</v>
      </c>
    </row>
    <row r="111" customFormat="false" ht="18.75" hidden="false" customHeight="true" outlineLevel="0" collapsed="false">
      <c r="B111" s="55" t="n">
        <v>46023</v>
      </c>
      <c r="C111" s="53" t="s">
        <v>90</v>
      </c>
      <c r="D111" s="53" t="s">
        <v>78</v>
      </c>
      <c r="E111" s="51" t="n">
        <v>46023</v>
      </c>
    </row>
    <row r="112" customFormat="false" ht="18.75" hidden="false" customHeight="true" outlineLevel="0" collapsed="false">
      <c r="B112" s="55" t="n">
        <v>46034</v>
      </c>
      <c r="C112" s="53" t="s">
        <v>0</v>
      </c>
      <c r="D112" s="53" t="s">
        <v>79</v>
      </c>
      <c r="E112" s="51" t="n">
        <v>46034</v>
      </c>
    </row>
    <row r="113" customFormat="false" ht="18.75" hidden="false" customHeight="true" outlineLevel="0" collapsed="false">
      <c r="B113" s="55" t="n">
        <v>46064</v>
      </c>
      <c r="C113" s="53" t="s">
        <v>77</v>
      </c>
      <c r="D113" s="53" t="s">
        <v>81</v>
      </c>
      <c r="E113" s="51" t="n">
        <v>46064</v>
      </c>
    </row>
    <row r="114" customFormat="false" ht="18.75" hidden="false" customHeight="true" outlineLevel="0" collapsed="false">
      <c r="B114" s="55" t="n">
        <v>46076</v>
      </c>
      <c r="C114" s="53" t="s">
        <v>0</v>
      </c>
      <c r="D114" s="53" t="s">
        <v>82</v>
      </c>
      <c r="E114" s="51" t="n">
        <v>46076</v>
      </c>
    </row>
    <row r="115" customFormat="false" ht="18.75" hidden="false" customHeight="true" outlineLevel="0" collapsed="false">
      <c r="B115" s="55" t="n">
        <v>46101</v>
      </c>
      <c r="C115" s="53" t="s">
        <v>84</v>
      </c>
      <c r="D115" s="53" t="s">
        <v>85</v>
      </c>
      <c r="E115" s="51" t="n">
        <v>46101</v>
      </c>
    </row>
    <row r="116" customFormat="false" ht="18.75" hidden="false" customHeight="true" outlineLevel="0" collapsed="false">
      <c r="B116" s="55" t="n">
        <v>46141</v>
      </c>
      <c r="C116" s="53" t="s">
        <v>77</v>
      </c>
      <c r="D116" s="53" t="s">
        <v>86</v>
      </c>
      <c r="E116" s="51" t="n">
        <v>46141</v>
      </c>
    </row>
    <row r="117" customFormat="false" ht="18.75" hidden="false" customHeight="true" outlineLevel="0" collapsed="false">
      <c r="B117" s="55" t="n">
        <v>46145</v>
      </c>
      <c r="C117" s="53" t="s">
        <v>1</v>
      </c>
      <c r="D117" s="53" t="s">
        <v>87</v>
      </c>
      <c r="E117" s="51" t="n">
        <v>46145</v>
      </c>
    </row>
    <row r="118" customFormat="false" ht="18.75" hidden="false" customHeight="true" outlineLevel="0" collapsed="false">
      <c r="B118" s="55" t="n">
        <v>46146</v>
      </c>
      <c r="C118" s="53" t="s">
        <v>0</v>
      </c>
      <c r="D118" s="53" t="s">
        <v>88</v>
      </c>
      <c r="E118" s="51" t="n">
        <v>46146</v>
      </c>
    </row>
    <row r="119" customFormat="false" ht="18.75" hidden="false" customHeight="true" outlineLevel="0" collapsed="false">
      <c r="B119" s="55" t="n">
        <v>46147</v>
      </c>
      <c r="C119" s="53" t="s">
        <v>80</v>
      </c>
      <c r="D119" s="53" t="s">
        <v>89</v>
      </c>
      <c r="E119" s="51" t="n">
        <v>46147</v>
      </c>
    </row>
    <row r="120" customFormat="false" ht="18.75" hidden="false" customHeight="true" outlineLevel="0" collapsed="false">
      <c r="B120" s="55" t="n">
        <v>46148</v>
      </c>
      <c r="C120" s="53" t="s">
        <v>77</v>
      </c>
      <c r="D120" s="53" t="s">
        <v>83</v>
      </c>
      <c r="E120" s="51" t="n">
        <v>46148</v>
      </c>
    </row>
    <row r="121" customFormat="false" ht="18.75" hidden="false" customHeight="true" outlineLevel="0" collapsed="false">
      <c r="B121" s="55" t="n">
        <v>46223</v>
      </c>
      <c r="C121" s="53" t="s">
        <v>0</v>
      </c>
      <c r="D121" s="53" t="s">
        <v>91</v>
      </c>
      <c r="E121" s="51" t="n">
        <v>46223</v>
      </c>
    </row>
    <row r="122" customFormat="false" ht="18.75" hidden="false" customHeight="true" outlineLevel="0" collapsed="false">
      <c r="B122" s="55" t="n">
        <v>46245</v>
      </c>
      <c r="C122" s="53" t="s">
        <v>80</v>
      </c>
      <c r="D122" s="53" t="s">
        <v>93</v>
      </c>
      <c r="E122" s="51" t="n">
        <v>46245</v>
      </c>
    </row>
    <row r="123" customFormat="false" ht="18.75" hidden="false" customHeight="true" outlineLevel="0" collapsed="false">
      <c r="B123" s="55" t="n">
        <v>46286</v>
      </c>
      <c r="C123" s="53" t="s">
        <v>0</v>
      </c>
      <c r="D123" s="53" t="s">
        <v>94</v>
      </c>
      <c r="E123" s="51" t="n">
        <v>46286</v>
      </c>
    </row>
    <row r="124" customFormat="false" ht="18.75" hidden="false" customHeight="true" outlineLevel="0" collapsed="false">
      <c r="B124" s="55" t="n">
        <v>46287</v>
      </c>
      <c r="C124" s="53" t="s">
        <v>80</v>
      </c>
      <c r="D124" s="53" t="s">
        <v>99</v>
      </c>
      <c r="E124" s="51" t="n">
        <v>46287</v>
      </c>
    </row>
    <row r="125" customFormat="false" ht="18.75" hidden="false" customHeight="true" outlineLevel="0" collapsed="false">
      <c r="B125" s="55" t="n">
        <v>46288</v>
      </c>
      <c r="C125" s="53" t="s">
        <v>77</v>
      </c>
      <c r="D125" s="53" t="s">
        <v>95</v>
      </c>
      <c r="E125" s="51" t="n">
        <v>46288</v>
      </c>
    </row>
    <row r="126" customFormat="false" ht="18.75" hidden="false" customHeight="true" outlineLevel="0" collapsed="false">
      <c r="B126" s="55" t="n">
        <v>46307</v>
      </c>
      <c r="C126" s="53" t="s">
        <v>0</v>
      </c>
      <c r="D126" s="53" t="s">
        <v>92</v>
      </c>
      <c r="E126" s="51" t="n">
        <v>46307</v>
      </c>
    </row>
    <row r="127" customFormat="false" ht="18.75" hidden="false" customHeight="true" outlineLevel="0" collapsed="false">
      <c r="B127" s="55" t="n">
        <v>46329</v>
      </c>
      <c r="C127" s="53" t="s">
        <v>80</v>
      </c>
      <c r="D127" s="53" t="s">
        <v>96</v>
      </c>
      <c r="E127" s="51" t="n">
        <v>46329</v>
      </c>
    </row>
    <row r="128" customFormat="false" ht="18.75" hidden="false" customHeight="true" outlineLevel="0" collapsed="false">
      <c r="B128" s="55" t="n">
        <v>46349</v>
      </c>
      <c r="C128" s="53" t="s">
        <v>0</v>
      </c>
      <c r="D128" s="53" t="s">
        <v>97</v>
      </c>
      <c r="E128" s="51" t="n">
        <v>46349</v>
      </c>
    </row>
    <row r="129" customFormat="false" ht="18.75" hidden="false" customHeight="true" outlineLevel="0" collapsed="false">
      <c r="B129" s="55" t="n">
        <v>46388</v>
      </c>
      <c r="C129" s="53" t="s">
        <v>84</v>
      </c>
      <c r="D129" s="53" t="s">
        <v>78</v>
      </c>
      <c r="E129" s="51" t="n">
        <v>46388</v>
      </c>
    </row>
    <row r="130" customFormat="false" ht="18.75" hidden="false" customHeight="true" outlineLevel="0" collapsed="false">
      <c r="B130" s="55" t="n">
        <v>46398</v>
      </c>
      <c r="C130" s="53" t="s">
        <v>0</v>
      </c>
      <c r="D130" s="53" t="s">
        <v>79</v>
      </c>
      <c r="E130" s="51" t="n">
        <v>46398</v>
      </c>
    </row>
    <row r="131" customFormat="false" ht="18.75" hidden="false" customHeight="true" outlineLevel="0" collapsed="false">
      <c r="B131" s="55" t="n">
        <v>46429</v>
      </c>
      <c r="C131" s="53" t="s">
        <v>90</v>
      </c>
      <c r="D131" s="53" t="s">
        <v>81</v>
      </c>
      <c r="E131" s="51" t="n">
        <v>46429</v>
      </c>
    </row>
    <row r="132" customFormat="false" ht="18.75" hidden="false" customHeight="true" outlineLevel="0" collapsed="false">
      <c r="B132" s="55" t="n">
        <v>46441</v>
      </c>
      <c r="C132" s="53" t="s">
        <v>80</v>
      </c>
      <c r="D132" s="53" t="s">
        <v>82</v>
      </c>
      <c r="E132" s="51" t="n">
        <v>46441</v>
      </c>
    </row>
    <row r="133" customFormat="false" ht="18.75" hidden="false" customHeight="true" outlineLevel="0" collapsed="false">
      <c r="B133" s="55" t="n">
        <v>46467</v>
      </c>
      <c r="C133" s="53" t="s">
        <v>1</v>
      </c>
      <c r="D133" s="53" t="s">
        <v>85</v>
      </c>
      <c r="E133" s="51" t="n">
        <v>46467</v>
      </c>
    </row>
    <row r="134" customFormat="false" ht="18.75" hidden="false" customHeight="true" outlineLevel="0" collapsed="false">
      <c r="B134" s="55" t="n">
        <v>46468</v>
      </c>
      <c r="C134" s="53" t="s">
        <v>0</v>
      </c>
      <c r="D134" s="53" t="s">
        <v>83</v>
      </c>
      <c r="E134" s="51" t="n">
        <v>46468</v>
      </c>
    </row>
    <row r="135" customFormat="false" ht="18.75" hidden="false" customHeight="true" outlineLevel="0" collapsed="false">
      <c r="B135" s="55" t="n">
        <v>46506</v>
      </c>
      <c r="C135" s="53" t="s">
        <v>90</v>
      </c>
      <c r="D135" s="53" t="s">
        <v>86</v>
      </c>
      <c r="E135" s="51" t="n">
        <v>46506</v>
      </c>
    </row>
    <row r="136" customFormat="false" ht="18.75" hidden="false" customHeight="true" outlineLevel="0" collapsed="false">
      <c r="B136" s="55" t="n">
        <v>46510</v>
      </c>
      <c r="C136" s="53" t="s">
        <v>0</v>
      </c>
      <c r="D136" s="53" t="s">
        <v>87</v>
      </c>
      <c r="E136" s="51" t="n">
        <v>46510</v>
      </c>
    </row>
    <row r="137" customFormat="false" ht="18.75" hidden="false" customHeight="true" outlineLevel="0" collapsed="false">
      <c r="B137" s="55" t="n">
        <v>46511</v>
      </c>
      <c r="C137" s="53" t="s">
        <v>80</v>
      </c>
      <c r="D137" s="53" t="s">
        <v>88</v>
      </c>
      <c r="E137" s="51" t="n">
        <v>46511</v>
      </c>
    </row>
    <row r="138" customFormat="false" ht="18.75" hidden="false" customHeight="true" outlineLevel="0" collapsed="false">
      <c r="B138" s="55" t="n">
        <v>46512</v>
      </c>
      <c r="C138" s="53" t="s">
        <v>77</v>
      </c>
      <c r="D138" s="53" t="s">
        <v>89</v>
      </c>
      <c r="E138" s="51" t="n">
        <v>46512</v>
      </c>
    </row>
    <row r="139" customFormat="false" ht="18.75" hidden="false" customHeight="true" outlineLevel="0" collapsed="false">
      <c r="B139" s="55" t="n">
        <v>46587</v>
      </c>
      <c r="C139" s="53" t="s">
        <v>0</v>
      </c>
      <c r="D139" s="53" t="s">
        <v>91</v>
      </c>
      <c r="E139" s="51" t="n">
        <v>46587</v>
      </c>
    </row>
    <row r="140" customFormat="false" ht="18.75" hidden="false" customHeight="true" outlineLevel="0" collapsed="false">
      <c r="B140" s="55" t="n">
        <v>46610</v>
      </c>
      <c r="C140" s="53" t="s">
        <v>77</v>
      </c>
      <c r="D140" s="53" t="s">
        <v>93</v>
      </c>
      <c r="E140" s="51" t="n">
        <v>46610</v>
      </c>
    </row>
    <row r="141" customFormat="false" ht="18.75" hidden="false" customHeight="true" outlineLevel="0" collapsed="false">
      <c r="B141" s="55" t="n">
        <v>46650</v>
      </c>
      <c r="C141" s="53" t="s">
        <v>0</v>
      </c>
      <c r="D141" s="53" t="s">
        <v>94</v>
      </c>
      <c r="E141" s="51" t="n">
        <v>46650</v>
      </c>
    </row>
    <row r="142" customFormat="false" ht="18.75" hidden="false" customHeight="true" outlineLevel="0" collapsed="false">
      <c r="B142" s="55" t="n">
        <v>46653</v>
      </c>
      <c r="C142" s="53" t="s">
        <v>90</v>
      </c>
      <c r="D142" s="53" t="s">
        <v>95</v>
      </c>
      <c r="E142" s="51" t="n">
        <v>46653</v>
      </c>
    </row>
    <row r="143" customFormat="false" ht="18.75" hidden="false" customHeight="true" outlineLevel="0" collapsed="false">
      <c r="B143" s="55" t="n">
        <v>46671</v>
      </c>
      <c r="C143" s="53" t="s">
        <v>0</v>
      </c>
      <c r="D143" s="53" t="s">
        <v>92</v>
      </c>
      <c r="E143" s="51" t="n">
        <v>46671</v>
      </c>
    </row>
    <row r="144" customFormat="false" ht="18.75" hidden="false" customHeight="true" outlineLevel="0" collapsed="false">
      <c r="B144" s="55" t="n">
        <v>46694</v>
      </c>
      <c r="C144" s="53" t="s">
        <v>77</v>
      </c>
      <c r="D144" s="53" t="s">
        <v>96</v>
      </c>
      <c r="E144" s="51" t="n">
        <v>46694</v>
      </c>
    </row>
    <row r="145" customFormat="false" ht="18.75" hidden="false" customHeight="true" outlineLevel="0" collapsed="false">
      <c r="B145" s="55" t="n">
        <v>46714</v>
      </c>
      <c r="C145" s="53" t="s">
        <v>80</v>
      </c>
      <c r="D145" s="53" t="s">
        <v>97</v>
      </c>
      <c r="E145" s="51" t="n">
        <v>46714</v>
      </c>
    </row>
    <row r="146" customFormat="false" ht="18.75" hidden="false" customHeight="true" outlineLevel="0" collapsed="false">
      <c r="B146" s="55" t="n">
        <v>46753</v>
      </c>
      <c r="C146" s="53" t="s">
        <v>98</v>
      </c>
      <c r="D146" s="53" t="s">
        <v>78</v>
      </c>
      <c r="E146" s="51" t="n">
        <v>46753</v>
      </c>
    </row>
    <row r="147" customFormat="false" ht="18.75" hidden="false" customHeight="true" outlineLevel="0" collapsed="false">
      <c r="B147" s="55" t="n">
        <v>46762</v>
      </c>
      <c r="C147" s="53" t="s">
        <v>0</v>
      </c>
      <c r="D147" s="53" t="s">
        <v>79</v>
      </c>
      <c r="E147" s="51" t="n">
        <v>46762</v>
      </c>
    </row>
    <row r="148" customFormat="false" ht="18.75" hidden="false" customHeight="true" outlineLevel="0" collapsed="false">
      <c r="B148" s="55" t="n">
        <v>46794</v>
      </c>
      <c r="C148" s="53" t="s">
        <v>84</v>
      </c>
      <c r="D148" s="53" t="s">
        <v>81</v>
      </c>
      <c r="E148" s="51" t="n">
        <v>46794</v>
      </c>
    </row>
    <row r="149" customFormat="false" ht="18.75" hidden="false" customHeight="true" outlineLevel="0" collapsed="false">
      <c r="B149" s="55" t="n">
        <v>46806</v>
      </c>
      <c r="C149" s="53" t="s">
        <v>77</v>
      </c>
      <c r="D149" s="53" t="s">
        <v>82</v>
      </c>
      <c r="E149" s="51" t="n">
        <v>46806</v>
      </c>
    </row>
    <row r="150" customFormat="false" ht="18.75" hidden="false" customHeight="true" outlineLevel="0" collapsed="false">
      <c r="B150" s="55" t="n">
        <v>46832</v>
      </c>
      <c r="C150" s="53" t="s">
        <v>0</v>
      </c>
      <c r="D150" s="53" t="s">
        <v>85</v>
      </c>
      <c r="E150" s="51" t="n">
        <v>46832</v>
      </c>
    </row>
    <row r="151" customFormat="false" ht="18.75" hidden="false" customHeight="true" outlineLevel="0" collapsed="false">
      <c r="B151" s="55" t="n">
        <v>46872</v>
      </c>
      <c r="C151" s="53" t="s">
        <v>98</v>
      </c>
      <c r="D151" s="53" t="s">
        <v>86</v>
      </c>
      <c r="E151" s="51" t="n">
        <v>46872</v>
      </c>
    </row>
    <row r="152" customFormat="false" ht="18.75" hidden="false" customHeight="true" outlineLevel="0" collapsed="false">
      <c r="B152" s="55" t="n">
        <v>46876</v>
      </c>
      <c r="C152" s="53" t="s">
        <v>77</v>
      </c>
      <c r="D152" s="53" t="s">
        <v>87</v>
      </c>
      <c r="E152" s="51" t="n">
        <v>46876</v>
      </c>
    </row>
    <row r="153" customFormat="false" ht="18.75" hidden="false" customHeight="true" outlineLevel="0" collapsed="false">
      <c r="B153" s="55" t="n">
        <v>46877</v>
      </c>
      <c r="C153" s="53" t="s">
        <v>90</v>
      </c>
      <c r="D153" s="53" t="s">
        <v>88</v>
      </c>
      <c r="E153" s="51" t="n">
        <v>46877</v>
      </c>
    </row>
    <row r="154" customFormat="false" ht="18.75" hidden="false" customHeight="true" outlineLevel="0" collapsed="false">
      <c r="B154" s="55" t="n">
        <v>46878</v>
      </c>
      <c r="C154" s="53" t="s">
        <v>84</v>
      </c>
      <c r="D154" s="53" t="s">
        <v>89</v>
      </c>
      <c r="E154" s="51" t="n">
        <v>46878</v>
      </c>
    </row>
    <row r="155" customFormat="false" ht="18.75" hidden="false" customHeight="true" outlineLevel="0" collapsed="false">
      <c r="B155" s="55" t="n">
        <v>46951</v>
      </c>
      <c r="C155" s="53" t="s">
        <v>0</v>
      </c>
      <c r="D155" s="53" t="s">
        <v>91</v>
      </c>
      <c r="E155" s="51" t="n">
        <v>46951</v>
      </c>
    </row>
    <row r="156" customFormat="false" ht="18.75" hidden="false" customHeight="true" outlineLevel="0" collapsed="false">
      <c r="B156" s="55" t="n">
        <v>46976</v>
      </c>
      <c r="C156" s="53" t="s">
        <v>84</v>
      </c>
      <c r="D156" s="53" t="s">
        <v>93</v>
      </c>
      <c r="E156" s="51" t="n">
        <v>46976</v>
      </c>
    </row>
    <row r="157" customFormat="false" ht="18.75" hidden="false" customHeight="true" outlineLevel="0" collapsed="false">
      <c r="B157" s="55" t="n">
        <v>47014</v>
      </c>
      <c r="C157" s="53" t="s">
        <v>0</v>
      </c>
      <c r="D157" s="53" t="s">
        <v>94</v>
      </c>
      <c r="E157" s="51" t="n">
        <v>47014</v>
      </c>
    </row>
    <row r="158" customFormat="false" ht="18.75" hidden="false" customHeight="true" outlineLevel="0" collapsed="false">
      <c r="B158" s="55" t="n">
        <v>47018</v>
      </c>
      <c r="C158" s="53" t="s">
        <v>84</v>
      </c>
      <c r="D158" s="53" t="s">
        <v>95</v>
      </c>
      <c r="E158" s="51" t="n">
        <v>47018</v>
      </c>
    </row>
    <row r="159" customFormat="false" ht="18.75" hidden="false" customHeight="true" outlineLevel="0" collapsed="false">
      <c r="B159" s="55" t="n">
        <v>47035</v>
      </c>
      <c r="C159" s="53" t="s">
        <v>0</v>
      </c>
      <c r="D159" s="53" t="s">
        <v>92</v>
      </c>
      <c r="E159" s="51" t="n">
        <v>47035</v>
      </c>
    </row>
    <row r="160" customFormat="false" ht="18.75" hidden="false" customHeight="true" outlineLevel="0" collapsed="false">
      <c r="B160" s="55" t="n">
        <v>47060</v>
      </c>
      <c r="C160" s="53" t="s">
        <v>84</v>
      </c>
      <c r="D160" s="53" t="s">
        <v>96</v>
      </c>
      <c r="E160" s="51" t="n">
        <v>47060</v>
      </c>
    </row>
    <row r="161" customFormat="false" ht="18.75" hidden="false" customHeight="true" outlineLevel="0" collapsed="false">
      <c r="B161" s="55" t="n">
        <v>47080</v>
      </c>
      <c r="C161" s="53" t="s">
        <v>90</v>
      </c>
      <c r="D161" s="53" t="s">
        <v>97</v>
      </c>
      <c r="E161" s="51" t="n">
        <v>47080</v>
      </c>
    </row>
    <row r="162" customFormat="false" ht="18.75" hidden="false" customHeight="true" outlineLevel="0" collapsed="false">
      <c r="B162" s="55" t="n">
        <v>47119</v>
      </c>
      <c r="C162" s="53" t="s">
        <v>0</v>
      </c>
      <c r="D162" s="53" t="s">
        <v>78</v>
      </c>
      <c r="E162" s="51" t="n">
        <v>47119</v>
      </c>
    </row>
    <row r="163" customFormat="false" ht="18.75" hidden="false" customHeight="true" outlineLevel="0" collapsed="false">
      <c r="B163" s="55" t="n">
        <v>47126</v>
      </c>
      <c r="C163" s="53" t="s">
        <v>0</v>
      </c>
      <c r="D163" s="53" t="s">
        <v>79</v>
      </c>
      <c r="E163" s="51" t="n">
        <v>47126</v>
      </c>
    </row>
    <row r="164" customFormat="false" ht="18.75" hidden="false" customHeight="true" outlineLevel="0" collapsed="false">
      <c r="B164" s="55" t="n">
        <v>47160</v>
      </c>
      <c r="C164" s="53" t="s">
        <v>1</v>
      </c>
      <c r="D164" s="53" t="s">
        <v>81</v>
      </c>
      <c r="E164" s="51" t="n">
        <v>47160</v>
      </c>
    </row>
    <row r="165" customFormat="false" ht="18.75" hidden="false" customHeight="true" outlineLevel="0" collapsed="false">
      <c r="B165" s="55" t="n">
        <v>47161</v>
      </c>
      <c r="C165" s="53" t="s">
        <v>0</v>
      </c>
      <c r="D165" s="53" t="s">
        <v>83</v>
      </c>
      <c r="E165" s="51" t="n">
        <v>47161</v>
      </c>
    </row>
    <row r="166" customFormat="false" ht="18.75" hidden="false" customHeight="true" outlineLevel="0" collapsed="false">
      <c r="B166" s="55" t="n">
        <v>47172</v>
      </c>
      <c r="C166" s="53" t="s">
        <v>84</v>
      </c>
      <c r="D166" s="53" t="s">
        <v>82</v>
      </c>
      <c r="E166" s="51" t="n">
        <v>47172</v>
      </c>
    </row>
    <row r="167" customFormat="false" ht="18.75" hidden="false" customHeight="true" outlineLevel="0" collapsed="false">
      <c r="B167" s="55" t="n">
        <v>47197</v>
      </c>
      <c r="C167" s="53" t="s">
        <v>80</v>
      </c>
      <c r="D167" s="53" t="s">
        <v>85</v>
      </c>
      <c r="E167" s="51" t="n">
        <v>47197</v>
      </c>
    </row>
    <row r="168" customFormat="false" ht="18.75" hidden="false" customHeight="true" outlineLevel="0" collapsed="false">
      <c r="B168" s="55" t="n">
        <v>47237</v>
      </c>
      <c r="C168" s="53" t="s">
        <v>1</v>
      </c>
      <c r="D168" s="53" t="s">
        <v>86</v>
      </c>
      <c r="E168" s="51" t="n">
        <v>47237</v>
      </c>
    </row>
    <row r="169" customFormat="false" ht="18.75" hidden="false" customHeight="true" outlineLevel="0" collapsed="false">
      <c r="B169" s="55" t="n">
        <v>47238</v>
      </c>
      <c r="C169" s="53" t="s">
        <v>0</v>
      </c>
      <c r="D169" s="53" t="s">
        <v>83</v>
      </c>
      <c r="E169" s="51" t="n">
        <v>47238</v>
      </c>
    </row>
    <row r="170" customFormat="false" ht="18.75" hidden="false" customHeight="true" outlineLevel="0" collapsed="false">
      <c r="B170" s="55" t="n">
        <v>47241</v>
      </c>
      <c r="C170" s="53" t="s">
        <v>90</v>
      </c>
      <c r="D170" s="53" t="s">
        <v>87</v>
      </c>
      <c r="E170" s="51" t="n">
        <v>47241</v>
      </c>
    </row>
    <row r="171" customFormat="false" ht="18.75" hidden="false" customHeight="true" outlineLevel="0" collapsed="false">
      <c r="B171" s="55" t="n">
        <v>47242</v>
      </c>
      <c r="C171" s="53" t="s">
        <v>84</v>
      </c>
      <c r="D171" s="53" t="s">
        <v>88</v>
      </c>
      <c r="E171" s="51" t="n">
        <v>47242</v>
      </c>
    </row>
    <row r="172" customFormat="false" ht="18.75" hidden="false" customHeight="true" outlineLevel="0" collapsed="false">
      <c r="B172" s="55" t="n">
        <v>47243</v>
      </c>
      <c r="C172" s="53" t="s">
        <v>98</v>
      </c>
      <c r="D172" s="53" t="s">
        <v>89</v>
      </c>
      <c r="E172" s="51" t="n">
        <v>47243</v>
      </c>
    </row>
    <row r="173" customFormat="false" ht="18.75" hidden="false" customHeight="true" outlineLevel="0" collapsed="false">
      <c r="B173" s="55" t="n">
        <v>47315</v>
      </c>
      <c r="C173" s="53" t="s">
        <v>0</v>
      </c>
      <c r="D173" s="53" t="s">
        <v>91</v>
      </c>
      <c r="E173" s="51" t="n">
        <v>47315</v>
      </c>
    </row>
    <row r="174" customFormat="false" ht="18.75" hidden="false" customHeight="true" outlineLevel="0" collapsed="false">
      <c r="B174" s="55" t="n">
        <v>47341</v>
      </c>
      <c r="C174" s="53" t="s">
        <v>98</v>
      </c>
      <c r="D174" s="53" t="s">
        <v>93</v>
      </c>
      <c r="E174" s="51" t="n">
        <v>47341</v>
      </c>
    </row>
    <row r="175" customFormat="false" ht="18.75" hidden="false" customHeight="true" outlineLevel="0" collapsed="false">
      <c r="B175" s="55" t="n">
        <v>47378</v>
      </c>
      <c r="C175" s="53" t="s">
        <v>0</v>
      </c>
      <c r="D175" s="53" t="s">
        <v>94</v>
      </c>
      <c r="E175" s="51" t="n">
        <v>47378</v>
      </c>
    </row>
    <row r="176" customFormat="false" ht="18.75" hidden="false" customHeight="true" outlineLevel="0" collapsed="false">
      <c r="B176" s="55" t="n">
        <v>47384</v>
      </c>
      <c r="C176" s="53" t="s">
        <v>1</v>
      </c>
      <c r="D176" s="53" t="s">
        <v>95</v>
      </c>
      <c r="E176" s="51" t="n">
        <v>47384</v>
      </c>
    </row>
    <row r="177" customFormat="false" ht="18.75" hidden="false" customHeight="true" outlineLevel="0" collapsed="false">
      <c r="B177" s="55" t="n">
        <v>47385</v>
      </c>
      <c r="C177" s="53" t="s">
        <v>0</v>
      </c>
      <c r="D177" s="53" t="s">
        <v>83</v>
      </c>
      <c r="E177" s="51" t="n">
        <v>47385</v>
      </c>
    </row>
    <row r="178" customFormat="false" ht="18.75" hidden="false" customHeight="true" outlineLevel="0" collapsed="false">
      <c r="B178" s="55" t="n">
        <v>47399</v>
      </c>
      <c r="C178" s="53" t="s">
        <v>0</v>
      </c>
      <c r="D178" s="53" t="s">
        <v>92</v>
      </c>
      <c r="E178" s="51" t="n">
        <v>47399</v>
      </c>
    </row>
    <row r="179" customFormat="false" ht="18.75" hidden="false" customHeight="true" outlineLevel="0" collapsed="false">
      <c r="B179" s="55" t="n">
        <v>47425</v>
      </c>
      <c r="C179" s="53" t="s">
        <v>98</v>
      </c>
      <c r="D179" s="53" t="s">
        <v>96</v>
      </c>
      <c r="E179" s="51" t="n">
        <v>47425</v>
      </c>
    </row>
    <row r="180" customFormat="false" ht="18.75" hidden="false" customHeight="true" outlineLevel="0" collapsed="false">
      <c r="B180" s="55" t="n">
        <v>47445</v>
      </c>
      <c r="C180" s="53" t="s">
        <v>84</v>
      </c>
      <c r="D180" s="53" t="s">
        <v>97</v>
      </c>
      <c r="E180" s="51" t="n">
        <v>47445</v>
      </c>
    </row>
    <row r="181" customFormat="false" ht="18.75" hidden="false" customHeight="true" outlineLevel="0" collapsed="false">
      <c r="B181" s="55" t="n">
        <v>47484</v>
      </c>
      <c r="C181" s="53" t="s">
        <v>80</v>
      </c>
      <c r="D181" s="53" t="s">
        <v>78</v>
      </c>
      <c r="E181" s="51" t="n">
        <v>47484</v>
      </c>
    </row>
    <row r="182" customFormat="false" ht="18.75" hidden="false" customHeight="true" outlineLevel="0" collapsed="false">
      <c r="B182" s="55" t="n">
        <v>47497</v>
      </c>
      <c r="C182" s="53" t="s">
        <v>0</v>
      </c>
      <c r="D182" s="53" t="s">
        <v>79</v>
      </c>
      <c r="E182" s="51" t="n">
        <v>47497</v>
      </c>
    </row>
    <row r="183" customFormat="false" ht="18.75" hidden="false" customHeight="true" outlineLevel="0" collapsed="false">
      <c r="B183" s="55" t="n">
        <v>47525</v>
      </c>
      <c r="C183" s="53" t="s">
        <v>0</v>
      </c>
      <c r="D183" s="53" t="s">
        <v>81</v>
      </c>
      <c r="E183" s="51" t="n">
        <v>47525</v>
      </c>
    </row>
    <row r="184" customFormat="false" ht="18.75" hidden="false" customHeight="true" outlineLevel="0" collapsed="false">
      <c r="B184" s="55" t="n">
        <v>47537</v>
      </c>
      <c r="C184" s="53" t="s">
        <v>98</v>
      </c>
      <c r="D184" s="53" t="s">
        <v>82</v>
      </c>
      <c r="E184" s="51" t="n">
        <v>47537</v>
      </c>
    </row>
    <row r="185" customFormat="false" ht="18.75" hidden="false" customHeight="true" outlineLevel="0" collapsed="false">
      <c r="B185" s="55" t="n">
        <v>47562</v>
      </c>
      <c r="C185" s="53" t="s">
        <v>77</v>
      </c>
      <c r="D185" s="53" t="s">
        <v>85</v>
      </c>
      <c r="E185" s="51" t="n">
        <v>47562</v>
      </c>
    </row>
    <row r="186" customFormat="false" ht="18.75" hidden="false" customHeight="true" outlineLevel="0" collapsed="false">
      <c r="B186" s="55" t="n">
        <v>47602</v>
      </c>
      <c r="C186" s="53" t="s">
        <v>0</v>
      </c>
      <c r="D186" s="53" t="s">
        <v>86</v>
      </c>
      <c r="E186" s="51" t="n">
        <v>47602</v>
      </c>
    </row>
    <row r="187" customFormat="false" ht="18.75" hidden="false" customHeight="true" outlineLevel="0" collapsed="false">
      <c r="B187" s="55" t="n">
        <v>47606</v>
      </c>
      <c r="C187" s="53" t="s">
        <v>84</v>
      </c>
      <c r="D187" s="53" t="s">
        <v>87</v>
      </c>
      <c r="E187" s="51" t="n">
        <v>47606</v>
      </c>
    </row>
    <row r="188" customFormat="false" ht="18.75" hidden="false" customHeight="true" outlineLevel="0" collapsed="false">
      <c r="B188" s="55" t="n">
        <v>47607</v>
      </c>
      <c r="C188" s="53" t="s">
        <v>98</v>
      </c>
      <c r="D188" s="53" t="s">
        <v>88</v>
      </c>
      <c r="E188" s="51" t="n">
        <v>47607</v>
      </c>
    </row>
    <row r="189" customFormat="false" ht="18.75" hidden="false" customHeight="true" outlineLevel="0" collapsed="false">
      <c r="B189" s="55" t="n">
        <v>47608</v>
      </c>
      <c r="C189" s="53" t="s">
        <v>1</v>
      </c>
      <c r="D189" s="53" t="s">
        <v>89</v>
      </c>
      <c r="E189" s="51" t="n">
        <v>47608</v>
      </c>
    </row>
    <row r="190" customFormat="false" ht="18.75" hidden="false" customHeight="true" outlineLevel="0" collapsed="false">
      <c r="B190" s="55" t="n">
        <v>47609</v>
      </c>
      <c r="C190" s="53" t="s">
        <v>0</v>
      </c>
      <c r="D190" s="53" t="s">
        <v>83</v>
      </c>
      <c r="E190" s="51" t="n">
        <v>47609</v>
      </c>
    </row>
    <row r="191" customFormat="false" ht="18.75" hidden="false" customHeight="true" outlineLevel="0" collapsed="false">
      <c r="B191" s="55" t="n">
        <v>47679</v>
      </c>
      <c r="C191" s="53" t="s">
        <v>0</v>
      </c>
      <c r="D191" s="53" t="s">
        <v>91</v>
      </c>
      <c r="E191" s="51" t="n">
        <v>47679</v>
      </c>
    </row>
    <row r="192" customFormat="false" ht="18.75" hidden="false" customHeight="true" outlineLevel="0" collapsed="false">
      <c r="B192" s="55" t="n">
        <v>47706</v>
      </c>
      <c r="C192" s="53" t="s">
        <v>1</v>
      </c>
      <c r="D192" s="53" t="s">
        <v>93</v>
      </c>
      <c r="E192" s="51" t="n">
        <v>47706</v>
      </c>
    </row>
    <row r="193" customFormat="false" ht="18.75" hidden="false" customHeight="true" outlineLevel="0" collapsed="false">
      <c r="B193" s="55" t="n">
        <v>47707</v>
      </c>
      <c r="C193" s="53" t="s">
        <v>0</v>
      </c>
      <c r="D193" s="53" t="s">
        <v>83</v>
      </c>
      <c r="E193" s="51" t="n">
        <v>47707</v>
      </c>
    </row>
    <row r="194" customFormat="false" ht="18.75" hidden="false" customHeight="true" outlineLevel="0" collapsed="false">
      <c r="B194" s="55" t="n">
        <v>47742</v>
      </c>
      <c r="C194" s="53" t="s">
        <v>0</v>
      </c>
      <c r="D194" s="53" t="s">
        <v>94</v>
      </c>
      <c r="E194" s="51" t="n">
        <v>47742</v>
      </c>
    </row>
    <row r="195" customFormat="false" ht="18.75" hidden="false" customHeight="true" outlineLevel="0" collapsed="false">
      <c r="B195" s="55" t="n">
        <v>47749</v>
      </c>
      <c r="C195" s="53" t="s">
        <v>0</v>
      </c>
      <c r="D195" s="53" t="s">
        <v>95</v>
      </c>
      <c r="E195" s="51" t="n">
        <v>47749</v>
      </c>
    </row>
    <row r="196" customFormat="false" ht="18.75" hidden="false" customHeight="true" outlineLevel="0" collapsed="false">
      <c r="B196" s="55" t="n">
        <v>47770</v>
      </c>
      <c r="C196" s="53" t="s">
        <v>0</v>
      </c>
      <c r="D196" s="53" t="s">
        <v>92</v>
      </c>
      <c r="E196" s="51" t="n">
        <v>47770</v>
      </c>
    </row>
    <row r="197" customFormat="false" ht="18.75" hidden="false" customHeight="true" outlineLevel="0" collapsed="false">
      <c r="B197" s="55" t="n">
        <v>47790</v>
      </c>
      <c r="C197" s="53" t="s">
        <v>1</v>
      </c>
      <c r="D197" s="53" t="s">
        <v>96</v>
      </c>
      <c r="E197" s="51" t="n">
        <v>47790</v>
      </c>
    </row>
    <row r="198" customFormat="false" ht="18.75" hidden="false" customHeight="true" outlineLevel="0" collapsed="false">
      <c r="B198" s="55" t="n">
        <v>47791</v>
      </c>
      <c r="C198" s="53" t="s">
        <v>0</v>
      </c>
      <c r="D198" s="53" t="s">
        <v>83</v>
      </c>
      <c r="E198" s="51" t="n">
        <v>47791</v>
      </c>
    </row>
    <row r="199" customFormat="false" ht="18.75" hidden="false" customHeight="true" outlineLevel="0" collapsed="false">
      <c r="B199" s="55" t="n">
        <v>47810</v>
      </c>
      <c r="C199" s="53" t="s">
        <v>98</v>
      </c>
      <c r="D199" s="53" t="s">
        <v>97</v>
      </c>
      <c r="E199" s="51" t="n">
        <v>47810</v>
      </c>
    </row>
    <row r="200" customFormat="false" ht="18.75" hidden="false" customHeight="true" outlineLevel="0" collapsed="false">
      <c r="B200" s="55" t="n">
        <v>47849</v>
      </c>
      <c r="C200" s="53" t="s">
        <v>77</v>
      </c>
      <c r="D200" s="53" t="s">
        <v>78</v>
      </c>
      <c r="E200" s="51" t="n">
        <v>47849</v>
      </c>
    </row>
    <row r="201" customFormat="false" ht="18.75" hidden="false" customHeight="true" outlineLevel="0" collapsed="false">
      <c r="B201" s="55" t="n">
        <v>47861</v>
      </c>
      <c r="C201" s="53" t="s">
        <v>0</v>
      </c>
      <c r="D201" s="53" t="s">
        <v>79</v>
      </c>
      <c r="E201" s="51" t="n">
        <v>47861</v>
      </c>
    </row>
    <row r="202" customFormat="false" ht="18.75" hidden="false" customHeight="true" outlineLevel="0" collapsed="false">
      <c r="B202" s="55" t="n">
        <v>47890</v>
      </c>
      <c r="C202" s="53" t="s">
        <v>80</v>
      </c>
      <c r="D202" s="53" t="s">
        <v>81</v>
      </c>
      <c r="E202" s="51" t="n">
        <v>47890</v>
      </c>
    </row>
    <row r="203" customFormat="false" ht="18.75" hidden="false" customHeight="true" outlineLevel="0" collapsed="false">
      <c r="B203" s="55" t="n">
        <v>47902</v>
      </c>
      <c r="C203" s="53" t="s">
        <v>1</v>
      </c>
      <c r="D203" s="53" t="s">
        <v>82</v>
      </c>
      <c r="E203" s="51" t="n">
        <v>47902</v>
      </c>
    </row>
    <row r="204" customFormat="false" ht="18.75" hidden="false" customHeight="true" outlineLevel="0" collapsed="false">
      <c r="B204" s="55" t="n">
        <v>47903</v>
      </c>
      <c r="C204" s="53" t="s">
        <v>0</v>
      </c>
      <c r="D204" s="53" t="s">
        <v>83</v>
      </c>
      <c r="E204" s="51" t="n">
        <v>47903</v>
      </c>
    </row>
    <row r="205" customFormat="false" ht="18.75" hidden="false" customHeight="true" outlineLevel="0" collapsed="false">
      <c r="B205" s="55" t="n">
        <v>47928</v>
      </c>
      <c r="C205" s="53" t="s">
        <v>84</v>
      </c>
      <c r="D205" s="53" t="s">
        <v>85</v>
      </c>
      <c r="E205" s="51" t="n">
        <v>47928</v>
      </c>
    </row>
    <row r="206" customFormat="false" ht="18.75" hidden="false" customHeight="true" outlineLevel="0" collapsed="false">
      <c r="B206" s="55" t="n">
        <v>47967</v>
      </c>
      <c r="C206" s="53" t="s">
        <v>80</v>
      </c>
      <c r="D206" s="53" t="s">
        <v>86</v>
      </c>
      <c r="E206" s="51" t="n">
        <v>47967</v>
      </c>
    </row>
    <row r="207" customFormat="false" ht="18.75" hidden="false" customHeight="true" outlineLevel="0" collapsed="false">
      <c r="B207" s="55" t="n">
        <v>47971</v>
      </c>
      <c r="C207" s="53" t="s">
        <v>98</v>
      </c>
      <c r="D207" s="53" t="s">
        <v>87</v>
      </c>
      <c r="E207" s="51" t="n">
        <v>47971</v>
      </c>
    </row>
    <row r="208" customFormat="false" ht="18.75" hidden="false" customHeight="true" outlineLevel="0" collapsed="false">
      <c r="B208" s="55" t="n">
        <v>47972</v>
      </c>
      <c r="C208" s="53" t="s">
        <v>1</v>
      </c>
      <c r="D208" s="53" t="s">
        <v>88</v>
      </c>
      <c r="E208" s="51" t="n">
        <v>47972</v>
      </c>
    </row>
    <row r="209" customFormat="false" ht="18.75" hidden="false" customHeight="true" outlineLevel="0" collapsed="false">
      <c r="B209" s="55" t="n">
        <v>47973</v>
      </c>
      <c r="C209" s="53" t="s">
        <v>0</v>
      </c>
      <c r="D209" s="53" t="s">
        <v>89</v>
      </c>
      <c r="E209" s="51" t="n">
        <v>47973</v>
      </c>
    </row>
    <row r="210" customFormat="false" ht="18.75" hidden="false" customHeight="true" outlineLevel="0" collapsed="false">
      <c r="B210" s="55" t="n">
        <v>47974</v>
      </c>
      <c r="C210" s="53" t="s">
        <v>80</v>
      </c>
      <c r="D210" s="53" t="s">
        <v>83</v>
      </c>
      <c r="E210" s="51" t="n">
        <v>47974</v>
      </c>
    </row>
    <row r="211" customFormat="false" ht="18.75" hidden="false" customHeight="true" outlineLevel="0" collapsed="false">
      <c r="B211" s="55" t="n">
        <v>48050</v>
      </c>
      <c r="C211" s="53" t="s">
        <v>0</v>
      </c>
      <c r="D211" s="53" t="s">
        <v>91</v>
      </c>
      <c r="E211" s="51" t="n">
        <v>48050</v>
      </c>
    </row>
    <row r="212" customFormat="false" ht="18.75" hidden="false" customHeight="true" outlineLevel="0" collapsed="false">
      <c r="B212" s="55" t="n">
        <v>48071</v>
      </c>
      <c r="C212" s="53" t="s">
        <v>0</v>
      </c>
      <c r="D212" s="53" t="s">
        <v>93</v>
      </c>
      <c r="E212" s="51" t="n">
        <v>48071</v>
      </c>
    </row>
    <row r="213" customFormat="false" ht="18.75" hidden="false" customHeight="true" outlineLevel="0" collapsed="false">
      <c r="B213" s="55" t="n">
        <v>48106</v>
      </c>
      <c r="C213" s="53" t="s">
        <v>0</v>
      </c>
      <c r="D213" s="53" t="s">
        <v>94</v>
      </c>
      <c r="E213" s="51" t="n">
        <v>48106</v>
      </c>
    </row>
    <row r="214" customFormat="false" ht="18.75" hidden="false" customHeight="true" outlineLevel="0" collapsed="false">
      <c r="B214" s="55" t="n">
        <v>48114</v>
      </c>
      <c r="C214" s="53" t="s">
        <v>80</v>
      </c>
      <c r="D214" s="53" t="s">
        <v>95</v>
      </c>
      <c r="E214" s="51" t="n">
        <v>48114</v>
      </c>
    </row>
    <row r="215" customFormat="false" ht="18.75" hidden="false" customHeight="true" outlineLevel="0" collapsed="false">
      <c r="B215" s="55" t="n">
        <v>48134</v>
      </c>
      <c r="C215" s="53" t="s">
        <v>0</v>
      </c>
      <c r="D215" s="53" t="s">
        <v>92</v>
      </c>
      <c r="E215" s="51" t="n">
        <v>48134</v>
      </c>
    </row>
    <row r="216" customFormat="false" ht="18.75" hidden="false" customHeight="true" outlineLevel="0" collapsed="false">
      <c r="B216" s="55" t="n">
        <v>48155</v>
      </c>
      <c r="C216" s="53" t="s">
        <v>0</v>
      </c>
      <c r="D216" s="53" t="s">
        <v>96</v>
      </c>
      <c r="E216" s="51" t="n">
        <v>48155</v>
      </c>
    </row>
    <row r="217" customFormat="false" ht="18.75" hidden="false" customHeight="true" outlineLevel="0" collapsed="false">
      <c r="B217" s="55" t="n">
        <v>48175</v>
      </c>
      <c r="C217" s="53" t="s">
        <v>1</v>
      </c>
      <c r="D217" s="53" t="s">
        <v>97</v>
      </c>
      <c r="E217" s="51" t="n">
        <v>48175</v>
      </c>
    </row>
    <row r="218" customFormat="false" ht="18.75" hidden="false" customHeight="true" outlineLevel="0" collapsed="false">
      <c r="B218" s="55" t="n">
        <v>48176</v>
      </c>
      <c r="C218" s="53" t="s">
        <v>0</v>
      </c>
      <c r="D218" s="53" t="s">
        <v>83</v>
      </c>
      <c r="E218" s="51" t="n">
        <v>48176</v>
      </c>
    </row>
    <row r="219" customFormat="false" ht="18.75" hidden="false" customHeight="true" outlineLevel="0" collapsed="false">
      <c r="B219" s="55" t="n">
        <v>48214</v>
      </c>
      <c r="C219" s="53" t="s">
        <v>90</v>
      </c>
      <c r="D219" s="53" t="s">
        <v>78</v>
      </c>
      <c r="E219" s="51" t="n">
        <v>48214</v>
      </c>
    </row>
    <row r="220" customFormat="false" ht="18.75" hidden="false" customHeight="true" outlineLevel="0" collapsed="false">
      <c r="B220" s="55" t="n">
        <v>48225</v>
      </c>
      <c r="C220" s="53" t="s">
        <v>0</v>
      </c>
      <c r="D220" s="53" t="s">
        <v>79</v>
      </c>
      <c r="E220" s="51" t="n">
        <v>48225</v>
      </c>
    </row>
    <row r="221" customFormat="false" ht="18.75" hidden="false" customHeight="true" outlineLevel="0" collapsed="false">
      <c r="B221" s="55" t="n">
        <v>48255</v>
      </c>
      <c r="C221" s="53" t="s">
        <v>77</v>
      </c>
      <c r="D221" s="53" t="s">
        <v>81</v>
      </c>
      <c r="E221" s="51" t="n">
        <v>48255</v>
      </c>
    </row>
    <row r="222" customFormat="false" ht="18.75" hidden="false" customHeight="true" outlineLevel="0" collapsed="false">
      <c r="B222" s="55" t="n">
        <v>48267</v>
      </c>
      <c r="C222" s="53" t="s">
        <v>0</v>
      </c>
      <c r="D222" s="53" t="s">
        <v>82</v>
      </c>
      <c r="E222" s="51" t="n">
        <v>48267</v>
      </c>
    </row>
    <row r="223" customFormat="false" ht="18.75" hidden="false" customHeight="true" outlineLevel="0" collapsed="false">
      <c r="B223" s="55" t="n">
        <v>48293</v>
      </c>
      <c r="C223" s="53" t="s">
        <v>98</v>
      </c>
      <c r="D223" s="53" t="s">
        <v>85</v>
      </c>
      <c r="E223" s="51" t="n">
        <v>48293</v>
      </c>
    </row>
    <row r="224" customFormat="false" ht="18.75" hidden="false" customHeight="true" outlineLevel="0" collapsed="false">
      <c r="B224" s="55" t="n">
        <v>48333</v>
      </c>
      <c r="C224" s="53" t="s">
        <v>90</v>
      </c>
      <c r="D224" s="53" t="s">
        <v>86</v>
      </c>
      <c r="E224" s="51" t="n">
        <v>48333</v>
      </c>
    </row>
    <row r="225" customFormat="false" ht="18.75" hidden="false" customHeight="true" outlineLevel="0" collapsed="false">
      <c r="B225" s="55" t="n">
        <v>48337</v>
      </c>
      <c r="C225" s="53" t="s">
        <v>0</v>
      </c>
      <c r="D225" s="53" t="s">
        <v>87</v>
      </c>
      <c r="E225" s="51" t="n">
        <v>48337</v>
      </c>
    </row>
    <row r="226" customFormat="false" ht="18.75" hidden="false" customHeight="true" outlineLevel="0" collapsed="false">
      <c r="B226" s="55" t="n">
        <v>48338</v>
      </c>
      <c r="C226" s="53" t="s">
        <v>80</v>
      </c>
      <c r="D226" s="53" t="s">
        <v>88</v>
      </c>
      <c r="E226" s="51" t="n">
        <v>48338</v>
      </c>
    </row>
    <row r="227" customFormat="false" ht="18.75" hidden="false" customHeight="true" outlineLevel="0" collapsed="false">
      <c r="B227" s="55" t="n">
        <v>48339</v>
      </c>
      <c r="C227" s="53" t="s">
        <v>77</v>
      </c>
      <c r="D227" s="53" t="s">
        <v>89</v>
      </c>
      <c r="E227" s="51" t="n">
        <v>48339</v>
      </c>
    </row>
    <row r="228" customFormat="false" ht="18.75" hidden="false" customHeight="true" outlineLevel="0" collapsed="false">
      <c r="B228" s="55" t="n">
        <v>48414</v>
      </c>
      <c r="C228" s="53" t="s">
        <v>0</v>
      </c>
      <c r="D228" s="53" t="s">
        <v>91</v>
      </c>
      <c r="E228" s="51" t="n">
        <v>48414</v>
      </c>
    </row>
    <row r="229" customFormat="false" ht="18.75" hidden="false" customHeight="true" outlineLevel="0" collapsed="false">
      <c r="B229" s="55" t="n">
        <v>48437</v>
      </c>
      <c r="C229" s="53" t="s">
        <v>77</v>
      </c>
      <c r="D229" s="53" t="s">
        <v>93</v>
      </c>
      <c r="E229" s="51" t="n">
        <v>48437</v>
      </c>
    </row>
    <row r="230" customFormat="false" ht="18.75" hidden="false" customHeight="true" outlineLevel="0" collapsed="false">
      <c r="B230" s="55" t="n">
        <v>48477</v>
      </c>
      <c r="C230" s="53" t="s">
        <v>0</v>
      </c>
      <c r="D230" s="53" t="s">
        <v>94</v>
      </c>
      <c r="E230" s="51" t="n">
        <v>48477</v>
      </c>
    </row>
    <row r="231" customFormat="false" ht="18.75" hidden="false" customHeight="true" outlineLevel="0" collapsed="false">
      <c r="B231" s="55" t="n">
        <v>48478</v>
      </c>
      <c r="C231" s="53" t="s">
        <v>80</v>
      </c>
      <c r="D231" s="53" t="s">
        <v>99</v>
      </c>
      <c r="E231" s="51" t="n">
        <v>48478</v>
      </c>
    </row>
    <row r="232" customFormat="false" ht="18.75" hidden="false" customHeight="true" outlineLevel="0" collapsed="false">
      <c r="B232" s="55" t="n">
        <v>48479</v>
      </c>
      <c r="C232" s="53" t="s">
        <v>77</v>
      </c>
      <c r="D232" s="53" t="s">
        <v>95</v>
      </c>
      <c r="E232" s="51" t="n">
        <v>48479</v>
      </c>
    </row>
    <row r="233" customFormat="false" ht="18.75" hidden="false" customHeight="true" outlineLevel="0" collapsed="false">
      <c r="B233" s="55" t="n">
        <v>48498</v>
      </c>
      <c r="C233" s="53" t="s">
        <v>0</v>
      </c>
      <c r="D233" s="53" t="s">
        <v>92</v>
      </c>
      <c r="E233" s="51" t="n">
        <v>48498</v>
      </c>
    </row>
    <row r="234" customFormat="false" ht="18.75" hidden="false" customHeight="true" outlineLevel="0" collapsed="false">
      <c r="B234" s="55" t="n">
        <v>48521</v>
      </c>
      <c r="C234" s="53" t="s">
        <v>77</v>
      </c>
      <c r="D234" s="53" t="s">
        <v>96</v>
      </c>
      <c r="E234" s="51" t="n">
        <v>48521</v>
      </c>
    </row>
    <row r="235" customFormat="false" ht="18.75" hidden="false" customHeight="true" outlineLevel="0" collapsed="false">
      <c r="B235" s="55" t="n">
        <v>48541</v>
      </c>
      <c r="C235" s="53" t="s">
        <v>80</v>
      </c>
      <c r="D235" s="53" t="s">
        <v>97</v>
      </c>
      <c r="E235" s="51" t="n">
        <v>48541</v>
      </c>
    </row>
    <row r="236" customFormat="false" ht="18.75" hidden="false" customHeight="true" outlineLevel="0" collapsed="false">
      <c r="B236" s="55" t="n">
        <v>48580</v>
      </c>
      <c r="C236" s="53" t="s">
        <v>98</v>
      </c>
      <c r="D236" s="53" t="s">
        <v>78</v>
      </c>
      <c r="E236" s="51" t="n">
        <v>48580</v>
      </c>
    </row>
    <row r="237" customFormat="false" ht="18.75" hidden="false" customHeight="true" outlineLevel="0" collapsed="false">
      <c r="B237" s="55" t="n">
        <v>48589</v>
      </c>
      <c r="C237" s="53" t="s">
        <v>0</v>
      </c>
      <c r="D237" s="53" t="s">
        <v>79</v>
      </c>
      <c r="E237" s="51" t="n">
        <v>48589</v>
      </c>
    </row>
    <row r="238" customFormat="false" ht="18.75" hidden="false" customHeight="true" outlineLevel="0" collapsed="false">
      <c r="B238" s="55" t="n">
        <v>48621</v>
      </c>
      <c r="C238" s="53" t="s">
        <v>84</v>
      </c>
      <c r="D238" s="53" t="s">
        <v>81</v>
      </c>
      <c r="E238" s="51" t="n">
        <v>48621</v>
      </c>
    </row>
    <row r="239" customFormat="false" ht="18.75" hidden="false" customHeight="true" outlineLevel="0" collapsed="false">
      <c r="B239" s="55" t="n">
        <v>48633</v>
      </c>
      <c r="C239" s="53" t="s">
        <v>77</v>
      </c>
      <c r="D239" s="53" t="s">
        <v>82</v>
      </c>
      <c r="E239" s="51" t="n">
        <v>48633</v>
      </c>
    </row>
    <row r="240" customFormat="false" ht="18.75" hidden="false" customHeight="true" outlineLevel="0" collapsed="false">
      <c r="B240" s="55" t="n">
        <v>48658</v>
      </c>
      <c r="C240" s="53" t="s">
        <v>1</v>
      </c>
      <c r="D240" s="53" t="s">
        <v>85</v>
      </c>
      <c r="E240" s="51" t="n">
        <v>48658</v>
      </c>
    </row>
    <row r="241" customFormat="false" ht="18.75" hidden="false" customHeight="true" outlineLevel="0" collapsed="false">
      <c r="B241" s="55" t="n">
        <v>48659</v>
      </c>
      <c r="C241" s="53" t="s">
        <v>0</v>
      </c>
      <c r="D241" s="53" t="s">
        <v>83</v>
      </c>
      <c r="E241" s="51" t="n">
        <v>48659</v>
      </c>
    </row>
    <row r="242" customFormat="false" ht="18.75" hidden="false" customHeight="true" outlineLevel="0" collapsed="false">
      <c r="B242" s="55" t="n">
        <v>48698</v>
      </c>
      <c r="C242" s="53" t="s">
        <v>84</v>
      </c>
      <c r="D242" s="53" t="s">
        <v>86</v>
      </c>
      <c r="E242" s="51" t="n">
        <v>48698</v>
      </c>
    </row>
    <row r="243" customFormat="false" ht="18.75" hidden="false" customHeight="true" outlineLevel="0" collapsed="false">
      <c r="B243" s="55" t="n">
        <v>48702</v>
      </c>
      <c r="C243" s="53" t="s">
        <v>80</v>
      </c>
      <c r="D243" s="53" t="s">
        <v>87</v>
      </c>
      <c r="E243" s="51" t="n">
        <v>48702</v>
      </c>
    </row>
    <row r="244" customFormat="false" ht="18.75" hidden="false" customHeight="true" outlineLevel="0" collapsed="false">
      <c r="B244" s="55" t="n">
        <v>48703</v>
      </c>
      <c r="C244" s="53" t="s">
        <v>77</v>
      </c>
      <c r="D244" s="53" t="s">
        <v>88</v>
      </c>
      <c r="E244" s="51" t="n">
        <v>48703</v>
      </c>
    </row>
    <row r="245" customFormat="false" ht="18.75" hidden="false" customHeight="true" outlineLevel="0" collapsed="false">
      <c r="B245" s="55" t="n">
        <v>48704</v>
      </c>
      <c r="C245" s="53" t="s">
        <v>90</v>
      </c>
      <c r="D245" s="53" t="s">
        <v>89</v>
      </c>
      <c r="E245" s="51" t="n">
        <v>48704</v>
      </c>
    </row>
    <row r="246" customFormat="false" ht="18.75" hidden="false" customHeight="true" outlineLevel="0" collapsed="false">
      <c r="B246" s="55" t="n">
        <v>48778</v>
      </c>
      <c r="C246" s="53" t="s">
        <v>0</v>
      </c>
      <c r="D246" s="53" t="s">
        <v>91</v>
      </c>
      <c r="E246" s="51" t="n">
        <v>48778</v>
      </c>
    </row>
    <row r="247" customFormat="false" ht="18.75" hidden="false" customHeight="true" outlineLevel="0" collapsed="false">
      <c r="B247" s="55" t="n">
        <v>48802</v>
      </c>
      <c r="C247" s="53" t="s">
        <v>90</v>
      </c>
      <c r="D247" s="53" t="s">
        <v>93</v>
      </c>
      <c r="E247" s="51" t="n">
        <v>48802</v>
      </c>
    </row>
    <row r="248" customFormat="false" ht="18.75" hidden="false" customHeight="true" outlineLevel="0" collapsed="false">
      <c r="B248" s="55" t="n">
        <v>48841</v>
      </c>
      <c r="C248" s="53" t="s">
        <v>0</v>
      </c>
      <c r="D248" s="53" t="s">
        <v>94</v>
      </c>
      <c r="E248" s="51" t="n">
        <v>48841</v>
      </c>
    </row>
    <row r="249" customFormat="false" ht="18.75" hidden="false" customHeight="true" outlineLevel="0" collapsed="false">
      <c r="B249" s="55" t="n">
        <v>48845</v>
      </c>
      <c r="C249" s="53" t="s">
        <v>84</v>
      </c>
      <c r="D249" s="53" t="s">
        <v>95</v>
      </c>
      <c r="E249" s="51" t="n">
        <v>48845</v>
      </c>
    </row>
    <row r="250" customFormat="false" ht="18.75" hidden="false" customHeight="true" outlineLevel="0" collapsed="false">
      <c r="B250" s="55" t="n">
        <v>48862</v>
      </c>
      <c r="C250" s="53" t="s">
        <v>0</v>
      </c>
      <c r="D250" s="53" t="s">
        <v>92</v>
      </c>
      <c r="E250" s="51" t="n">
        <v>48862</v>
      </c>
    </row>
    <row r="251" customFormat="false" ht="18.75" hidden="false" customHeight="true" outlineLevel="0" collapsed="false">
      <c r="B251" s="55" t="n">
        <v>48886</v>
      </c>
      <c r="C251" s="53" t="s">
        <v>90</v>
      </c>
      <c r="D251" s="53" t="s">
        <v>96</v>
      </c>
      <c r="E251" s="51" t="n">
        <v>48886</v>
      </c>
    </row>
    <row r="252" customFormat="false" ht="18.75" hidden="false" customHeight="true" outlineLevel="0" collapsed="false">
      <c r="B252" s="55" t="n">
        <v>48906</v>
      </c>
      <c r="C252" s="53" t="s">
        <v>77</v>
      </c>
      <c r="D252" s="53" t="s">
        <v>97</v>
      </c>
      <c r="E252" s="51" t="n">
        <v>48906</v>
      </c>
    </row>
    <row r="253" customFormat="false" ht="18.75" hidden="false" customHeight="true" outlineLevel="0" collapsed="false">
      <c r="B253" s="55" t="n">
        <v>48945</v>
      </c>
      <c r="C253" s="53" t="s">
        <v>1</v>
      </c>
      <c r="D253" s="53" t="s">
        <v>78</v>
      </c>
      <c r="E253" s="51" t="n">
        <v>48945</v>
      </c>
    </row>
    <row r="254" customFormat="false" ht="18.75" hidden="false" customHeight="true" outlineLevel="0" collapsed="false">
      <c r="B254" s="55" t="n">
        <v>48946</v>
      </c>
      <c r="C254" s="53" t="s">
        <v>0</v>
      </c>
      <c r="D254" s="53" t="s">
        <v>83</v>
      </c>
      <c r="E254" s="51" t="n">
        <v>48946</v>
      </c>
    </row>
    <row r="255" customFormat="false" ht="18.75" hidden="false" customHeight="true" outlineLevel="0" collapsed="false">
      <c r="B255" s="55" t="n">
        <v>48953</v>
      </c>
      <c r="C255" s="53" t="s">
        <v>0</v>
      </c>
      <c r="D255" s="53" t="s">
        <v>79</v>
      </c>
      <c r="E255" s="51" t="n">
        <v>48953</v>
      </c>
    </row>
    <row r="256" customFormat="false" ht="18.75" hidden="false" customHeight="true" outlineLevel="0" collapsed="false">
      <c r="B256" s="55" t="n">
        <v>48986</v>
      </c>
      <c r="C256" s="53" t="s">
        <v>98</v>
      </c>
      <c r="D256" s="53" t="s">
        <v>81</v>
      </c>
      <c r="E256" s="51" t="n">
        <v>48986</v>
      </c>
    </row>
    <row r="257" customFormat="false" ht="18.75" hidden="false" customHeight="true" outlineLevel="0" collapsed="false">
      <c r="B257" s="55" t="n">
        <v>48998</v>
      </c>
      <c r="C257" s="53" t="s">
        <v>90</v>
      </c>
      <c r="D257" s="53" t="s">
        <v>82</v>
      </c>
      <c r="E257" s="51" t="n">
        <v>48998</v>
      </c>
    </row>
    <row r="258" customFormat="false" ht="18.75" hidden="false" customHeight="true" outlineLevel="0" collapsed="false">
      <c r="B258" s="55" t="n">
        <v>49023</v>
      </c>
      <c r="C258" s="53" t="s">
        <v>0</v>
      </c>
      <c r="D258" s="53" t="s">
        <v>85</v>
      </c>
      <c r="E258" s="51" t="n">
        <v>49023</v>
      </c>
    </row>
    <row r="259" customFormat="false" ht="18.75" hidden="false" customHeight="true" outlineLevel="0" collapsed="false">
      <c r="B259" s="55" t="n">
        <v>49063</v>
      </c>
      <c r="C259" s="53" t="s">
        <v>98</v>
      </c>
      <c r="D259" s="53" t="s">
        <v>86</v>
      </c>
      <c r="E259" s="51" t="n">
        <v>49063</v>
      </c>
    </row>
    <row r="260" customFormat="false" ht="18.75" hidden="false" customHeight="true" outlineLevel="0" collapsed="false">
      <c r="B260" s="55" t="n">
        <v>49067</v>
      </c>
      <c r="C260" s="53" t="s">
        <v>77</v>
      </c>
      <c r="D260" s="53" t="s">
        <v>87</v>
      </c>
      <c r="E260" s="51" t="n">
        <v>49067</v>
      </c>
    </row>
    <row r="261" customFormat="false" ht="18.75" hidden="false" customHeight="true" outlineLevel="0" collapsed="false">
      <c r="B261" s="55" t="n">
        <v>49068</v>
      </c>
      <c r="C261" s="53" t="s">
        <v>90</v>
      </c>
      <c r="D261" s="53" t="s">
        <v>88</v>
      </c>
      <c r="E261" s="51" t="n">
        <v>49068</v>
      </c>
    </row>
    <row r="262" customFormat="false" ht="18.75" hidden="false" customHeight="true" outlineLevel="0" collapsed="false">
      <c r="B262" s="55" t="n">
        <v>49069</v>
      </c>
      <c r="C262" s="53" t="s">
        <v>84</v>
      </c>
      <c r="D262" s="53" t="s">
        <v>89</v>
      </c>
      <c r="E262" s="51" t="n">
        <v>49069</v>
      </c>
    </row>
    <row r="263" customFormat="false" ht="18.75" hidden="false" customHeight="true" outlineLevel="0" collapsed="false">
      <c r="B263" s="55" t="n">
        <v>49142</v>
      </c>
      <c r="C263" s="53" t="s">
        <v>0</v>
      </c>
      <c r="D263" s="53" t="s">
        <v>91</v>
      </c>
      <c r="E263" s="51" t="n">
        <v>49142</v>
      </c>
    </row>
    <row r="264" customFormat="false" ht="18.75" hidden="false" customHeight="true" outlineLevel="0" collapsed="false">
      <c r="B264" s="55" t="n">
        <v>49167</v>
      </c>
      <c r="C264" s="53" t="s">
        <v>84</v>
      </c>
      <c r="D264" s="53" t="s">
        <v>93</v>
      </c>
      <c r="E264" s="51" t="n">
        <v>49167</v>
      </c>
    </row>
    <row r="265" customFormat="false" ht="18.75" hidden="false" customHeight="true" outlineLevel="0" collapsed="false">
      <c r="B265" s="55" t="n">
        <v>49205</v>
      </c>
      <c r="C265" s="53" t="s">
        <v>0</v>
      </c>
      <c r="D265" s="53" t="s">
        <v>94</v>
      </c>
      <c r="E265" s="51" t="n">
        <v>49205</v>
      </c>
    </row>
    <row r="266" customFormat="false" ht="18.75" hidden="false" customHeight="true" outlineLevel="0" collapsed="false">
      <c r="B266" s="55" t="n">
        <v>49210</v>
      </c>
      <c r="C266" s="53" t="s">
        <v>98</v>
      </c>
      <c r="D266" s="53" t="s">
        <v>95</v>
      </c>
      <c r="E266" s="51" t="n">
        <v>49210</v>
      </c>
    </row>
    <row r="267" customFormat="false" ht="18.75" hidden="false" customHeight="true" outlineLevel="0" collapsed="false">
      <c r="B267" s="55" t="n">
        <v>49226</v>
      </c>
      <c r="C267" s="53" t="s">
        <v>0</v>
      </c>
      <c r="D267" s="53" t="s">
        <v>92</v>
      </c>
      <c r="E267" s="51" t="n">
        <v>49226</v>
      </c>
    </row>
    <row r="268" customFormat="false" ht="18.75" hidden="false" customHeight="true" outlineLevel="0" collapsed="false">
      <c r="B268" s="55" t="n">
        <v>49251</v>
      </c>
      <c r="C268" s="53" t="s">
        <v>84</v>
      </c>
      <c r="D268" s="53" t="s">
        <v>96</v>
      </c>
      <c r="E268" s="51" t="n">
        <v>49251</v>
      </c>
    </row>
    <row r="269" customFormat="false" ht="18.75" hidden="false" customHeight="true" outlineLevel="0" collapsed="false">
      <c r="B269" s="55" t="n">
        <v>49271</v>
      </c>
      <c r="C269" s="53" t="s">
        <v>90</v>
      </c>
      <c r="D269" s="53" t="s">
        <v>97</v>
      </c>
      <c r="E269" s="51" t="n">
        <v>49271</v>
      </c>
    </row>
    <row r="270" customFormat="false" ht="18.75" hidden="false" customHeight="true" outlineLevel="0" collapsed="false">
      <c r="B270" s="55" t="n">
        <v>49310</v>
      </c>
      <c r="C270" s="53" t="s">
        <v>0</v>
      </c>
      <c r="D270" s="53" t="s">
        <v>78</v>
      </c>
      <c r="E270" s="51" t="n">
        <v>49310</v>
      </c>
    </row>
    <row r="271" customFormat="false" ht="18.75" hidden="false" customHeight="true" outlineLevel="0" collapsed="false">
      <c r="B271" s="55" t="n">
        <v>49317</v>
      </c>
      <c r="C271" s="53" t="s">
        <v>0</v>
      </c>
      <c r="D271" s="53" t="s">
        <v>79</v>
      </c>
      <c r="E271" s="51" t="n">
        <v>49317</v>
      </c>
    </row>
    <row r="272" customFormat="false" ht="18.75" hidden="false" customHeight="true" outlineLevel="0" collapsed="false">
      <c r="B272" s="55" t="n">
        <v>49351</v>
      </c>
      <c r="C272" s="53" t="s">
        <v>1</v>
      </c>
      <c r="D272" s="53" t="s">
        <v>81</v>
      </c>
      <c r="E272" s="51" t="n">
        <v>49351</v>
      </c>
    </row>
    <row r="273" customFormat="false" ht="18.75" hidden="false" customHeight="true" outlineLevel="0" collapsed="false">
      <c r="B273" s="55" t="n">
        <v>49352</v>
      </c>
      <c r="C273" s="53" t="s">
        <v>0</v>
      </c>
      <c r="D273" s="53" t="s">
        <v>83</v>
      </c>
      <c r="E273" s="51" t="n">
        <v>49352</v>
      </c>
    </row>
    <row r="274" customFormat="false" ht="18.75" hidden="false" customHeight="true" outlineLevel="0" collapsed="false">
      <c r="B274" s="55" t="n">
        <v>49363</v>
      </c>
      <c r="C274" s="53" t="s">
        <v>84</v>
      </c>
      <c r="D274" s="53" t="s">
        <v>82</v>
      </c>
      <c r="E274" s="51" t="n">
        <v>49363</v>
      </c>
    </row>
    <row r="275" customFormat="false" ht="18.75" hidden="false" customHeight="true" outlineLevel="0" collapsed="false">
      <c r="B275" s="55" t="n">
        <v>49389</v>
      </c>
      <c r="C275" s="53" t="s">
        <v>77</v>
      </c>
      <c r="D275" s="53" t="s">
        <v>85</v>
      </c>
      <c r="E275" s="51" t="n">
        <v>49389</v>
      </c>
    </row>
    <row r="276" customFormat="false" ht="18.75" hidden="false" customHeight="true" outlineLevel="0" collapsed="false">
      <c r="B276" s="55" t="n">
        <v>49428</v>
      </c>
      <c r="C276" s="53" t="s">
        <v>1</v>
      </c>
      <c r="D276" s="53" t="s">
        <v>86</v>
      </c>
      <c r="E276" s="51" t="n">
        <v>49428</v>
      </c>
    </row>
    <row r="277" customFormat="false" ht="18.75" hidden="false" customHeight="true" outlineLevel="0" collapsed="false">
      <c r="B277" s="55" t="n">
        <v>49429</v>
      </c>
      <c r="C277" s="53" t="s">
        <v>0</v>
      </c>
      <c r="D277" s="53" t="s">
        <v>83</v>
      </c>
      <c r="E277" s="51" t="n">
        <v>49429</v>
      </c>
    </row>
    <row r="278" customFormat="false" ht="18.75" hidden="false" customHeight="true" outlineLevel="0" collapsed="false">
      <c r="B278" s="55" t="n">
        <v>49432</v>
      </c>
      <c r="C278" s="53" t="s">
        <v>90</v>
      </c>
      <c r="D278" s="53" t="s">
        <v>87</v>
      </c>
      <c r="E278" s="51" t="n">
        <v>49432</v>
      </c>
    </row>
    <row r="279" customFormat="false" ht="18.75" hidden="false" customHeight="true" outlineLevel="0" collapsed="false">
      <c r="B279" s="55" t="n">
        <v>49433</v>
      </c>
      <c r="C279" s="53" t="s">
        <v>84</v>
      </c>
      <c r="D279" s="53" t="s">
        <v>88</v>
      </c>
      <c r="E279" s="51" t="n">
        <v>49433</v>
      </c>
    </row>
    <row r="280" customFormat="false" ht="18.75" hidden="false" customHeight="true" outlineLevel="0" collapsed="false">
      <c r="B280" s="55" t="n">
        <v>49434</v>
      </c>
      <c r="C280" s="53" t="s">
        <v>98</v>
      </c>
      <c r="D280" s="53" t="s">
        <v>89</v>
      </c>
      <c r="E280" s="51" t="n">
        <v>49434</v>
      </c>
    </row>
    <row r="281" customFormat="false" ht="18.75" hidden="false" customHeight="true" outlineLevel="0" collapsed="false">
      <c r="B281" s="55" t="n">
        <v>49506</v>
      </c>
      <c r="C281" s="53" t="s">
        <v>0</v>
      </c>
      <c r="D281" s="53" t="s">
        <v>91</v>
      </c>
      <c r="E281" s="51" t="n">
        <v>49506</v>
      </c>
    </row>
    <row r="282" customFormat="false" ht="18.75" hidden="false" customHeight="true" outlineLevel="0" collapsed="false">
      <c r="B282" s="55" t="n">
        <v>49532</v>
      </c>
      <c r="C282" s="53" t="s">
        <v>98</v>
      </c>
      <c r="D282" s="53" t="s">
        <v>93</v>
      </c>
      <c r="E282" s="51" t="n">
        <v>49532</v>
      </c>
    </row>
    <row r="283" customFormat="false" ht="18.75" hidden="false" customHeight="true" outlineLevel="0" collapsed="false">
      <c r="B283" s="55" t="n">
        <v>49569</v>
      </c>
      <c r="C283" s="53" t="s">
        <v>0</v>
      </c>
      <c r="D283" s="53" t="s">
        <v>94</v>
      </c>
      <c r="E283" s="51" t="n">
        <v>49569</v>
      </c>
    </row>
    <row r="284" customFormat="false" ht="18.75" hidden="false" customHeight="true" outlineLevel="0" collapsed="false">
      <c r="B284" s="55" t="n">
        <v>49575</v>
      </c>
      <c r="C284" s="53" t="s">
        <v>1</v>
      </c>
      <c r="D284" s="53" t="s">
        <v>95</v>
      </c>
      <c r="E284" s="51" t="n">
        <v>49575</v>
      </c>
    </row>
    <row r="285" customFormat="false" ht="18.75" hidden="false" customHeight="true" outlineLevel="0" collapsed="false">
      <c r="B285" s="55" t="n">
        <v>49576</v>
      </c>
      <c r="C285" s="53" t="s">
        <v>0</v>
      </c>
      <c r="D285" s="53" t="s">
        <v>83</v>
      </c>
      <c r="E285" s="51" t="n">
        <v>49576</v>
      </c>
    </row>
    <row r="286" customFormat="false" ht="18.75" hidden="false" customHeight="true" outlineLevel="0" collapsed="false">
      <c r="B286" s="55" t="n">
        <v>49590</v>
      </c>
      <c r="C286" s="53" t="s">
        <v>0</v>
      </c>
      <c r="D286" s="53" t="s">
        <v>92</v>
      </c>
      <c r="E286" s="51" t="n">
        <v>49590</v>
      </c>
    </row>
    <row r="287" customFormat="false" ht="18.75" hidden="false" customHeight="true" outlineLevel="0" collapsed="false">
      <c r="B287" s="55" t="n">
        <v>49616</v>
      </c>
      <c r="C287" s="53" t="s">
        <v>98</v>
      </c>
      <c r="D287" s="53" t="s">
        <v>96</v>
      </c>
      <c r="E287" s="51" t="n">
        <v>49616</v>
      </c>
    </row>
    <row r="288" customFormat="false" ht="18.75" hidden="false" customHeight="true" outlineLevel="0" collapsed="false">
      <c r="B288" s="55" t="n">
        <v>49636</v>
      </c>
      <c r="C288" s="53" t="s">
        <v>84</v>
      </c>
      <c r="D288" s="53" t="s">
        <v>97</v>
      </c>
      <c r="E288" s="51" t="n">
        <v>49636</v>
      </c>
    </row>
    <row r="289" customFormat="false" ht="18.75" hidden="false" customHeight="true" outlineLevel="0" collapsed="false">
      <c r="B289" s="55" t="n">
        <v>49675</v>
      </c>
      <c r="C289" s="53" t="s">
        <v>80</v>
      </c>
      <c r="D289" s="53" t="s">
        <v>78</v>
      </c>
      <c r="E289" s="51" t="n">
        <v>49675</v>
      </c>
    </row>
    <row r="290" customFormat="false" ht="18.75" hidden="false" customHeight="true" outlineLevel="0" collapsed="false">
      <c r="B290" s="55" t="n">
        <v>49688</v>
      </c>
      <c r="C290" s="53" t="s">
        <v>0</v>
      </c>
      <c r="D290" s="53" t="s">
        <v>79</v>
      </c>
      <c r="E290" s="51" t="n">
        <v>49688</v>
      </c>
    </row>
    <row r="291" customFormat="false" ht="18.75" hidden="false" customHeight="true" outlineLevel="0" collapsed="false">
      <c r="B291" s="55" t="n">
        <v>49716</v>
      </c>
      <c r="C291" s="53" t="s">
        <v>0</v>
      </c>
      <c r="D291" s="53" t="s">
        <v>81</v>
      </c>
      <c r="E291" s="51" t="n">
        <v>49716</v>
      </c>
    </row>
    <row r="292" customFormat="false" ht="18.75" hidden="false" customHeight="true" outlineLevel="0" collapsed="false">
      <c r="B292" s="55" t="n">
        <v>49728</v>
      </c>
      <c r="C292" s="53" t="s">
        <v>98</v>
      </c>
      <c r="D292" s="53" t="s">
        <v>82</v>
      </c>
      <c r="E292" s="51" t="n">
        <v>49728</v>
      </c>
    </row>
    <row r="293" customFormat="false" ht="18.75" hidden="false" customHeight="true" outlineLevel="0" collapsed="false">
      <c r="B293" s="55" t="n">
        <v>49754</v>
      </c>
      <c r="C293" s="53" t="s">
        <v>90</v>
      </c>
      <c r="D293" s="53" t="s">
        <v>85</v>
      </c>
      <c r="E293" s="51" t="n">
        <v>49754</v>
      </c>
    </row>
    <row r="294" customFormat="false" ht="18.75" hidden="false" customHeight="true" outlineLevel="0" collapsed="false">
      <c r="B294" s="55" t="n">
        <v>49794</v>
      </c>
      <c r="C294" s="53" t="s">
        <v>80</v>
      </c>
      <c r="D294" s="53" t="s">
        <v>86</v>
      </c>
      <c r="E294" s="51" t="n">
        <v>49794</v>
      </c>
    </row>
    <row r="295" customFormat="false" ht="18.75" hidden="false" customHeight="true" outlineLevel="0" collapsed="false">
      <c r="B295" s="55" t="n">
        <v>49798</v>
      </c>
      <c r="C295" s="53" t="s">
        <v>98</v>
      </c>
      <c r="D295" s="53" t="s">
        <v>87</v>
      </c>
      <c r="E295" s="51" t="n">
        <v>49798</v>
      </c>
    </row>
    <row r="296" customFormat="false" ht="18.75" hidden="false" customHeight="true" outlineLevel="0" collapsed="false">
      <c r="B296" s="55" t="n">
        <v>49799</v>
      </c>
      <c r="C296" s="53" t="s">
        <v>1</v>
      </c>
      <c r="D296" s="53" t="s">
        <v>88</v>
      </c>
      <c r="E296" s="51" t="n">
        <v>49799</v>
      </c>
    </row>
    <row r="297" customFormat="false" ht="18.75" hidden="false" customHeight="true" outlineLevel="0" collapsed="false">
      <c r="B297" s="55" t="n">
        <v>49800</v>
      </c>
      <c r="C297" s="53" t="s">
        <v>0</v>
      </c>
      <c r="D297" s="53" t="s">
        <v>89</v>
      </c>
      <c r="E297" s="51" t="n">
        <v>49800</v>
      </c>
    </row>
    <row r="298" customFormat="false" ht="18.75" hidden="false" customHeight="true" outlineLevel="0" collapsed="false">
      <c r="B298" s="55" t="n">
        <v>49801</v>
      </c>
      <c r="C298" s="53" t="s">
        <v>80</v>
      </c>
      <c r="D298" s="53" t="s">
        <v>83</v>
      </c>
      <c r="E298" s="51" t="n">
        <v>49801</v>
      </c>
    </row>
    <row r="299" customFormat="false" ht="18.75" hidden="false" customHeight="true" outlineLevel="0" collapsed="false">
      <c r="B299" s="55" t="n">
        <v>49877</v>
      </c>
      <c r="C299" s="53" t="s">
        <v>0</v>
      </c>
      <c r="D299" s="53" t="s">
        <v>91</v>
      </c>
      <c r="E299" s="51" t="n">
        <v>49877</v>
      </c>
    </row>
    <row r="300" customFormat="false" ht="18.75" hidden="false" customHeight="true" outlineLevel="0" collapsed="false">
      <c r="B300" s="55" t="n">
        <v>49898</v>
      </c>
      <c r="C300" s="53" t="s">
        <v>0</v>
      </c>
      <c r="D300" s="53" t="s">
        <v>93</v>
      </c>
      <c r="E300" s="51" t="n">
        <v>49898</v>
      </c>
    </row>
    <row r="301" customFormat="false" ht="18.75" hidden="false" customHeight="true" outlineLevel="0" collapsed="false">
      <c r="B301" s="55" t="n">
        <v>49933</v>
      </c>
      <c r="C301" s="53" t="s">
        <v>0</v>
      </c>
      <c r="D301" s="53" t="s">
        <v>94</v>
      </c>
      <c r="E301" s="51" t="n">
        <v>49933</v>
      </c>
    </row>
    <row r="302" customFormat="false" ht="18.75" hidden="false" customHeight="true" outlineLevel="0" collapsed="false">
      <c r="B302" s="55" t="n">
        <v>49940</v>
      </c>
      <c r="C302" s="53" t="s">
        <v>0</v>
      </c>
      <c r="D302" s="53" t="s">
        <v>95</v>
      </c>
      <c r="E302" s="51" t="n">
        <v>49940</v>
      </c>
    </row>
    <row r="303" customFormat="false" ht="18.75" hidden="false" customHeight="true" outlineLevel="0" collapsed="false">
      <c r="B303" s="55" t="n">
        <v>49961</v>
      </c>
      <c r="C303" s="53" t="s">
        <v>0</v>
      </c>
      <c r="D303" s="53" t="s">
        <v>92</v>
      </c>
      <c r="E303" s="51" t="n">
        <v>49961</v>
      </c>
    </row>
    <row r="304" customFormat="false" ht="18.75" hidden="false" customHeight="true" outlineLevel="0" collapsed="false">
      <c r="B304" s="55" t="n">
        <v>49982</v>
      </c>
      <c r="C304" s="53" t="s">
        <v>0</v>
      </c>
      <c r="D304" s="53" t="s">
        <v>96</v>
      </c>
      <c r="E304" s="51" t="n">
        <v>49982</v>
      </c>
    </row>
    <row r="305" customFormat="false" ht="18.75" hidden="false" customHeight="true" outlineLevel="0" collapsed="false">
      <c r="B305" s="55" t="n">
        <v>50002</v>
      </c>
      <c r="C305" s="53" t="s">
        <v>1</v>
      </c>
      <c r="D305" s="53" t="s">
        <v>97</v>
      </c>
      <c r="E305" s="51" t="n">
        <v>50002</v>
      </c>
    </row>
    <row r="306" customFormat="false" ht="18.75" hidden="false" customHeight="true" outlineLevel="0" collapsed="false">
      <c r="B306" s="55" t="n">
        <v>50003</v>
      </c>
      <c r="C306" s="53" t="s">
        <v>0</v>
      </c>
      <c r="D306" s="53" t="s">
        <v>83</v>
      </c>
      <c r="E306" s="51" t="n">
        <v>50003</v>
      </c>
    </row>
    <row r="307" customFormat="false" ht="18.75" hidden="false" customHeight="true" outlineLevel="0" collapsed="false"/>
    <row r="308" customFormat="false" ht="18.75" hidden="false" customHeight="true" outlineLevel="0" collapsed="false">
      <c r="B308" s="53" t="s">
        <v>100</v>
      </c>
      <c r="E308" s="51" t="s">
        <v>100</v>
      </c>
    </row>
    <row r="309" customFormat="false" ht="18.75" hidden="false" customHeight="true" outlineLevel="0" collapsed="false">
      <c r="B309" s="55" t="n">
        <v>43834</v>
      </c>
      <c r="C309" s="53" t="str">
        <f aca="false">TEXT(B309,"ddd")</f>
        <v>Sat</v>
      </c>
      <c r="E309" s="51" t="n">
        <v>43834</v>
      </c>
    </row>
    <row r="310" customFormat="false" ht="18.75" hidden="false" customHeight="true" outlineLevel="0" collapsed="false">
      <c r="B310" s="55" t="n">
        <f aca="false">B309+1</f>
        <v>43835</v>
      </c>
      <c r="C310" s="53" t="str">
        <f aca="false">TEXT(B310,"ddd")</f>
        <v>Sun</v>
      </c>
      <c r="E310" s="51" t="n">
        <f aca="false">E309+1</f>
        <v>43835</v>
      </c>
    </row>
    <row r="311" customFormat="false" ht="18.75" hidden="false" customHeight="true" outlineLevel="0" collapsed="false">
      <c r="B311" s="55" t="n">
        <f aca="false">B310+6</f>
        <v>43841</v>
      </c>
      <c r="C311" s="53" t="str">
        <f aca="false">TEXT(B311,"ddd")</f>
        <v>Sat</v>
      </c>
      <c r="E311" s="51" t="n">
        <f aca="false">E310+6</f>
        <v>43841</v>
      </c>
    </row>
    <row r="312" customFormat="false" ht="18.75" hidden="false" customHeight="true" outlineLevel="0" collapsed="false">
      <c r="B312" s="55" t="n">
        <f aca="false">B311+1</f>
        <v>43842</v>
      </c>
      <c r="C312" s="53" t="str">
        <f aca="false">TEXT(B312,"ddd")</f>
        <v>Sun</v>
      </c>
      <c r="E312" s="51" t="n">
        <f aca="false">E311+1</f>
        <v>43842</v>
      </c>
    </row>
    <row r="313" customFormat="false" ht="18.75" hidden="false" customHeight="true" outlineLevel="0" collapsed="false">
      <c r="B313" s="55" t="n">
        <f aca="false">B312+6</f>
        <v>43848</v>
      </c>
      <c r="C313" s="53" t="str">
        <f aca="false">TEXT(B313,"ddd")</f>
        <v>Sat</v>
      </c>
      <c r="E313" s="51" t="n">
        <f aca="false">E312+6</f>
        <v>43848</v>
      </c>
    </row>
    <row r="314" customFormat="false" ht="18.75" hidden="false" customHeight="true" outlineLevel="0" collapsed="false">
      <c r="B314" s="55" t="n">
        <f aca="false">B313+1</f>
        <v>43849</v>
      </c>
      <c r="C314" s="53" t="str">
        <f aca="false">TEXT(B314,"ddd")</f>
        <v>Sun</v>
      </c>
      <c r="E314" s="51" t="n">
        <f aca="false">E313+1</f>
        <v>43849</v>
      </c>
    </row>
    <row r="315" customFormat="false" ht="18.75" hidden="false" customHeight="true" outlineLevel="0" collapsed="false">
      <c r="B315" s="55" t="n">
        <f aca="false">B314+6</f>
        <v>43855</v>
      </c>
      <c r="C315" s="53" t="str">
        <f aca="false">TEXT(B315,"ddd")</f>
        <v>Sat</v>
      </c>
      <c r="E315" s="51" t="n">
        <f aca="false">E314+6</f>
        <v>43855</v>
      </c>
    </row>
    <row r="316" customFormat="false" ht="18.75" hidden="false" customHeight="true" outlineLevel="0" collapsed="false">
      <c r="B316" s="55" t="n">
        <f aca="false">B315+1</f>
        <v>43856</v>
      </c>
      <c r="C316" s="53" t="str">
        <f aca="false">TEXT(B316,"ddd")</f>
        <v>Sun</v>
      </c>
      <c r="E316" s="51" t="n">
        <f aca="false">E315+1</f>
        <v>43856</v>
      </c>
    </row>
    <row r="317" customFormat="false" ht="18.75" hidden="false" customHeight="true" outlineLevel="0" collapsed="false">
      <c r="B317" s="55" t="n">
        <f aca="false">B316+6</f>
        <v>43862</v>
      </c>
      <c r="C317" s="53" t="str">
        <f aca="false">TEXT(B317,"ddd")</f>
        <v>Sat</v>
      </c>
      <c r="E317" s="51" t="n">
        <f aca="false">E316+6</f>
        <v>43862</v>
      </c>
    </row>
    <row r="318" customFormat="false" ht="18.75" hidden="false" customHeight="true" outlineLevel="0" collapsed="false">
      <c r="B318" s="55" t="n">
        <f aca="false">B317+1</f>
        <v>43863</v>
      </c>
      <c r="C318" s="53" t="str">
        <f aca="false">TEXT(B318,"ddd")</f>
        <v>Sun</v>
      </c>
      <c r="E318" s="51" t="n">
        <f aca="false">E317+1</f>
        <v>43863</v>
      </c>
    </row>
    <row r="319" customFormat="false" ht="18.75" hidden="false" customHeight="true" outlineLevel="0" collapsed="false">
      <c r="B319" s="55" t="n">
        <f aca="false">B318+6</f>
        <v>43869</v>
      </c>
      <c r="C319" s="53" t="str">
        <f aca="false">TEXT(B319,"ddd")</f>
        <v>Sat</v>
      </c>
      <c r="E319" s="51" t="n">
        <f aca="false">E318+6</f>
        <v>43869</v>
      </c>
    </row>
    <row r="320" customFormat="false" ht="18.75" hidden="false" customHeight="true" outlineLevel="0" collapsed="false">
      <c r="B320" s="55" t="n">
        <f aca="false">B319+1</f>
        <v>43870</v>
      </c>
      <c r="C320" s="53" t="str">
        <f aca="false">TEXT(B320,"ddd")</f>
        <v>Sun</v>
      </c>
      <c r="E320" s="51" t="n">
        <f aca="false">E319+1</f>
        <v>43870</v>
      </c>
    </row>
    <row r="321" customFormat="false" ht="18.75" hidden="false" customHeight="true" outlineLevel="0" collapsed="false">
      <c r="B321" s="55" t="n">
        <f aca="false">B320+6</f>
        <v>43876</v>
      </c>
      <c r="C321" s="53" t="str">
        <f aca="false">TEXT(B321,"ddd")</f>
        <v>Sat</v>
      </c>
      <c r="E321" s="51" t="n">
        <f aca="false">E320+6</f>
        <v>43876</v>
      </c>
    </row>
    <row r="322" customFormat="false" ht="18.75" hidden="false" customHeight="true" outlineLevel="0" collapsed="false">
      <c r="B322" s="55" t="n">
        <f aca="false">B321+1</f>
        <v>43877</v>
      </c>
      <c r="C322" s="53" t="str">
        <f aca="false">TEXT(B322,"ddd")</f>
        <v>Sun</v>
      </c>
      <c r="E322" s="51" t="n">
        <f aca="false">E321+1</f>
        <v>43877</v>
      </c>
    </row>
    <row r="323" customFormat="false" ht="18.75" hidden="false" customHeight="true" outlineLevel="0" collapsed="false">
      <c r="B323" s="55" t="n">
        <f aca="false">B322+6</f>
        <v>43883</v>
      </c>
      <c r="C323" s="53" t="str">
        <f aca="false">TEXT(B323,"ddd")</f>
        <v>Sat</v>
      </c>
      <c r="E323" s="51" t="n">
        <f aca="false">E322+6</f>
        <v>43883</v>
      </c>
    </row>
    <row r="324" customFormat="false" ht="18.75" hidden="false" customHeight="true" outlineLevel="0" collapsed="false">
      <c r="B324" s="55" t="n">
        <f aca="false">B323+1</f>
        <v>43884</v>
      </c>
      <c r="C324" s="53" t="str">
        <f aca="false">TEXT(B324,"ddd")</f>
        <v>Sun</v>
      </c>
      <c r="E324" s="51" t="n">
        <f aca="false">E323+1</f>
        <v>43884</v>
      </c>
    </row>
    <row r="325" customFormat="false" ht="18.75" hidden="false" customHeight="true" outlineLevel="0" collapsed="false">
      <c r="B325" s="55" t="n">
        <f aca="false">B324+6</f>
        <v>43890</v>
      </c>
      <c r="C325" s="53" t="str">
        <f aca="false">TEXT(B325,"ddd")</f>
        <v>Sat</v>
      </c>
      <c r="E325" s="51" t="n">
        <f aca="false">E324+6</f>
        <v>43890</v>
      </c>
    </row>
    <row r="326" customFormat="false" ht="18.75" hidden="false" customHeight="true" outlineLevel="0" collapsed="false">
      <c r="B326" s="55" t="n">
        <f aca="false">B325+1</f>
        <v>43891</v>
      </c>
      <c r="C326" s="53" t="str">
        <f aca="false">TEXT(B326,"ddd")</f>
        <v>Sun</v>
      </c>
      <c r="E326" s="51" t="n">
        <f aca="false">E325+1</f>
        <v>43891</v>
      </c>
    </row>
    <row r="327" customFormat="false" ht="18.75" hidden="false" customHeight="true" outlineLevel="0" collapsed="false">
      <c r="B327" s="55" t="n">
        <f aca="false">B326+6</f>
        <v>43897</v>
      </c>
      <c r="C327" s="53" t="str">
        <f aca="false">TEXT(B327,"ddd")</f>
        <v>Sat</v>
      </c>
      <c r="E327" s="51" t="n">
        <f aca="false">E326+6</f>
        <v>43897</v>
      </c>
    </row>
    <row r="328" customFormat="false" ht="18.75" hidden="false" customHeight="true" outlineLevel="0" collapsed="false">
      <c r="B328" s="55" t="n">
        <f aca="false">B327+1</f>
        <v>43898</v>
      </c>
      <c r="C328" s="53" t="str">
        <f aca="false">TEXT(B328,"ddd")</f>
        <v>Sun</v>
      </c>
      <c r="E328" s="51" t="n">
        <f aca="false">E327+1</f>
        <v>43898</v>
      </c>
    </row>
    <row r="329" customFormat="false" ht="18.75" hidden="false" customHeight="true" outlineLevel="0" collapsed="false">
      <c r="B329" s="55" t="n">
        <f aca="false">B328+6</f>
        <v>43904</v>
      </c>
      <c r="C329" s="53" t="str">
        <f aca="false">TEXT(B329,"ddd")</f>
        <v>Sat</v>
      </c>
      <c r="E329" s="51" t="n">
        <f aca="false">E328+6</f>
        <v>43904</v>
      </c>
    </row>
    <row r="330" customFormat="false" ht="18.75" hidden="false" customHeight="true" outlineLevel="0" collapsed="false">
      <c r="B330" s="55" t="n">
        <f aca="false">B329+1</f>
        <v>43905</v>
      </c>
      <c r="C330" s="53" t="str">
        <f aca="false">TEXT(B330,"ddd")</f>
        <v>Sun</v>
      </c>
      <c r="E330" s="51" t="n">
        <f aca="false">E329+1</f>
        <v>43905</v>
      </c>
    </row>
    <row r="331" customFormat="false" ht="18.75" hidden="false" customHeight="true" outlineLevel="0" collapsed="false">
      <c r="B331" s="55" t="n">
        <f aca="false">B330+6</f>
        <v>43911</v>
      </c>
      <c r="C331" s="53" t="str">
        <f aca="false">TEXT(B331,"ddd")</f>
        <v>Sat</v>
      </c>
      <c r="E331" s="51" t="n">
        <f aca="false">E330+6</f>
        <v>43911</v>
      </c>
    </row>
    <row r="332" customFormat="false" ht="18.75" hidden="false" customHeight="true" outlineLevel="0" collapsed="false">
      <c r="B332" s="55" t="n">
        <f aca="false">B331+1</f>
        <v>43912</v>
      </c>
      <c r="C332" s="53" t="str">
        <f aca="false">TEXT(B332,"ddd")</f>
        <v>Sun</v>
      </c>
      <c r="E332" s="51" t="n">
        <f aca="false">E331+1</f>
        <v>43912</v>
      </c>
    </row>
    <row r="333" customFormat="false" ht="18.75" hidden="false" customHeight="true" outlineLevel="0" collapsed="false">
      <c r="B333" s="55" t="n">
        <f aca="false">B332+6</f>
        <v>43918</v>
      </c>
      <c r="C333" s="53" t="str">
        <f aca="false">TEXT(B333,"ddd")</f>
        <v>Sat</v>
      </c>
      <c r="E333" s="51" t="n">
        <f aca="false">E332+6</f>
        <v>43918</v>
      </c>
    </row>
    <row r="334" customFormat="false" ht="18.75" hidden="false" customHeight="true" outlineLevel="0" collapsed="false">
      <c r="B334" s="55" t="n">
        <f aca="false">B333+1</f>
        <v>43919</v>
      </c>
      <c r="C334" s="53" t="str">
        <f aca="false">TEXT(B334,"ddd")</f>
        <v>Sun</v>
      </c>
      <c r="E334" s="51" t="n">
        <f aca="false">E333+1</f>
        <v>43919</v>
      </c>
    </row>
    <row r="335" customFormat="false" ht="18.75" hidden="false" customHeight="true" outlineLevel="0" collapsed="false">
      <c r="B335" s="55" t="n">
        <f aca="false">B334+6</f>
        <v>43925</v>
      </c>
      <c r="C335" s="53" t="str">
        <f aca="false">TEXT(B335,"ddd")</f>
        <v>Sat</v>
      </c>
      <c r="E335" s="51" t="n">
        <f aca="false">E334+6</f>
        <v>43925</v>
      </c>
    </row>
    <row r="336" customFormat="false" ht="18.75" hidden="false" customHeight="true" outlineLevel="0" collapsed="false">
      <c r="B336" s="55" t="n">
        <f aca="false">B335+1</f>
        <v>43926</v>
      </c>
      <c r="C336" s="53" t="str">
        <f aca="false">TEXT(B336,"ddd")</f>
        <v>Sun</v>
      </c>
      <c r="E336" s="51" t="n">
        <f aca="false">E335+1</f>
        <v>43926</v>
      </c>
    </row>
    <row r="337" customFormat="false" ht="18.75" hidden="false" customHeight="true" outlineLevel="0" collapsed="false">
      <c r="B337" s="55" t="n">
        <f aca="false">B336+6</f>
        <v>43932</v>
      </c>
      <c r="C337" s="53" t="str">
        <f aca="false">TEXT(B337,"ddd")</f>
        <v>Sat</v>
      </c>
      <c r="E337" s="51" t="n">
        <f aca="false">E336+6</f>
        <v>43932</v>
      </c>
    </row>
    <row r="338" customFormat="false" ht="18.75" hidden="false" customHeight="true" outlineLevel="0" collapsed="false">
      <c r="B338" s="55" t="n">
        <f aca="false">B337+1</f>
        <v>43933</v>
      </c>
      <c r="C338" s="53" t="str">
        <f aca="false">TEXT(B338,"ddd")</f>
        <v>Sun</v>
      </c>
      <c r="E338" s="51" t="n">
        <f aca="false">E337+1</f>
        <v>43933</v>
      </c>
    </row>
    <row r="339" customFormat="false" ht="18.75" hidden="false" customHeight="true" outlineLevel="0" collapsed="false">
      <c r="B339" s="55" t="n">
        <f aca="false">B338+6</f>
        <v>43939</v>
      </c>
      <c r="C339" s="53" t="str">
        <f aca="false">TEXT(B339,"ddd")</f>
        <v>Sat</v>
      </c>
      <c r="E339" s="51" t="n">
        <f aca="false">E338+6</f>
        <v>43939</v>
      </c>
    </row>
    <row r="340" customFormat="false" ht="18.75" hidden="false" customHeight="true" outlineLevel="0" collapsed="false">
      <c r="B340" s="55" t="n">
        <f aca="false">B339+1</f>
        <v>43940</v>
      </c>
      <c r="C340" s="53" t="str">
        <f aca="false">TEXT(B340,"ddd")</f>
        <v>Sun</v>
      </c>
      <c r="E340" s="51" t="n">
        <f aca="false">E339+1</f>
        <v>43940</v>
      </c>
    </row>
    <row r="341" customFormat="false" ht="18.75" hidden="false" customHeight="true" outlineLevel="0" collapsed="false">
      <c r="B341" s="55" t="n">
        <f aca="false">B340+6</f>
        <v>43946</v>
      </c>
      <c r="C341" s="53" t="str">
        <f aca="false">TEXT(B341,"ddd")</f>
        <v>Sat</v>
      </c>
      <c r="E341" s="51" t="n">
        <f aca="false">E340+6</f>
        <v>43946</v>
      </c>
    </row>
    <row r="342" customFormat="false" ht="18.75" hidden="false" customHeight="true" outlineLevel="0" collapsed="false">
      <c r="B342" s="55" t="n">
        <f aca="false">B341+1</f>
        <v>43947</v>
      </c>
      <c r="C342" s="53" t="str">
        <f aca="false">TEXT(B342,"ddd")</f>
        <v>Sun</v>
      </c>
      <c r="E342" s="51" t="n">
        <f aca="false">E341+1</f>
        <v>43947</v>
      </c>
    </row>
    <row r="343" customFormat="false" ht="18.75" hidden="false" customHeight="true" outlineLevel="0" collapsed="false">
      <c r="B343" s="55" t="n">
        <f aca="false">B342+6</f>
        <v>43953</v>
      </c>
      <c r="C343" s="53" t="str">
        <f aca="false">TEXT(B343,"ddd")</f>
        <v>Sat</v>
      </c>
      <c r="E343" s="51" t="n">
        <f aca="false">E342+6</f>
        <v>43953</v>
      </c>
    </row>
    <row r="344" customFormat="false" ht="18.75" hidden="false" customHeight="true" outlineLevel="0" collapsed="false">
      <c r="B344" s="55" t="n">
        <f aca="false">B343+1</f>
        <v>43954</v>
      </c>
      <c r="C344" s="53" t="str">
        <f aca="false">TEXT(B344,"ddd")</f>
        <v>Sun</v>
      </c>
      <c r="E344" s="51" t="n">
        <f aca="false">E343+1</f>
        <v>43954</v>
      </c>
    </row>
    <row r="345" customFormat="false" ht="18.75" hidden="false" customHeight="true" outlineLevel="0" collapsed="false">
      <c r="B345" s="55" t="n">
        <f aca="false">B344+6</f>
        <v>43960</v>
      </c>
      <c r="C345" s="53" t="str">
        <f aca="false">TEXT(B345,"ddd")</f>
        <v>Sat</v>
      </c>
      <c r="E345" s="51" t="n">
        <f aca="false">E344+6</f>
        <v>43960</v>
      </c>
    </row>
    <row r="346" customFormat="false" ht="18.75" hidden="false" customHeight="true" outlineLevel="0" collapsed="false">
      <c r="B346" s="55" t="n">
        <f aca="false">B345+1</f>
        <v>43961</v>
      </c>
      <c r="C346" s="53" t="str">
        <f aca="false">TEXT(B346,"ddd")</f>
        <v>Sun</v>
      </c>
      <c r="E346" s="51" t="n">
        <f aca="false">E345+1</f>
        <v>43961</v>
      </c>
    </row>
    <row r="347" customFormat="false" ht="18.75" hidden="false" customHeight="true" outlineLevel="0" collapsed="false">
      <c r="B347" s="55" t="n">
        <f aca="false">B346+6</f>
        <v>43967</v>
      </c>
      <c r="C347" s="53" t="str">
        <f aca="false">TEXT(B347,"ddd")</f>
        <v>Sat</v>
      </c>
      <c r="E347" s="51" t="n">
        <f aca="false">E346+6</f>
        <v>43967</v>
      </c>
    </row>
    <row r="348" customFormat="false" ht="18.75" hidden="false" customHeight="true" outlineLevel="0" collapsed="false">
      <c r="B348" s="55" t="n">
        <f aca="false">B347+1</f>
        <v>43968</v>
      </c>
      <c r="C348" s="53" t="str">
        <f aca="false">TEXT(B348,"ddd")</f>
        <v>Sun</v>
      </c>
      <c r="E348" s="51" t="n">
        <f aca="false">E347+1</f>
        <v>43968</v>
      </c>
    </row>
    <row r="349" customFormat="false" ht="18.75" hidden="false" customHeight="true" outlineLevel="0" collapsed="false">
      <c r="B349" s="55" t="n">
        <f aca="false">B348+6</f>
        <v>43974</v>
      </c>
      <c r="C349" s="53" t="str">
        <f aca="false">TEXT(B349,"ddd")</f>
        <v>Sat</v>
      </c>
      <c r="E349" s="51" t="n">
        <f aca="false">E348+6</f>
        <v>43974</v>
      </c>
    </row>
    <row r="350" customFormat="false" ht="18.75" hidden="false" customHeight="true" outlineLevel="0" collapsed="false">
      <c r="B350" s="55" t="n">
        <f aca="false">B349+1</f>
        <v>43975</v>
      </c>
      <c r="C350" s="53" t="str">
        <f aca="false">TEXT(B350,"ddd")</f>
        <v>Sun</v>
      </c>
      <c r="E350" s="51" t="n">
        <f aca="false">E349+1</f>
        <v>43975</v>
      </c>
    </row>
    <row r="351" customFormat="false" ht="18.75" hidden="false" customHeight="true" outlineLevel="0" collapsed="false">
      <c r="B351" s="55" t="n">
        <f aca="false">B350+6</f>
        <v>43981</v>
      </c>
      <c r="C351" s="53" t="str">
        <f aca="false">TEXT(B351,"ddd")</f>
        <v>Sat</v>
      </c>
      <c r="E351" s="51" t="n">
        <f aca="false">E350+6</f>
        <v>43981</v>
      </c>
    </row>
    <row r="352" customFormat="false" ht="18.75" hidden="false" customHeight="true" outlineLevel="0" collapsed="false">
      <c r="B352" s="55" t="n">
        <f aca="false">B351+1</f>
        <v>43982</v>
      </c>
      <c r="C352" s="53" t="str">
        <f aca="false">TEXT(B352,"ddd")</f>
        <v>Sun</v>
      </c>
      <c r="E352" s="51" t="n">
        <f aca="false">E351+1</f>
        <v>43982</v>
      </c>
    </row>
    <row r="353" customFormat="false" ht="18.75" hidden="false" customHeight="true" outlineLevel="0" collapsed="false">
      <c r="B353" s="55" t="n">
        <f aca="false">B352+6</f>
        <v>43988</v>
      </c>
      <c r="C353" s="53" t="str">
        <f aca="false">TEXT(B353,"ddd")</f>
        <v>Sat</v>
      </c>
      <c r="E353" s="51" t="n">
        <f aca="false">E352+6</f>
        <v>43988</v>
      </c>
    </row>
    <row r="354" customFormat="false" ht="18.75" hidden="false" customHeight="true" outlineLevel="0" collapsed="false">
      <c r="B354" s="55" t="n">
        <f aca="false">B353+1</f>
        <v>43989</v>
      </c>
      <c r="C354" s="53" t="str">
        <f aca="false">TEXT(B354,"ddd")</f>
        <v>Sun</v>
      </c>
      <c r="E354" s="51" t="n">
        <f aca="false">E353+1</f>
        <v>43989</v>
      </c>
    </row>
    <row r="355" customFormat="false" ht="18.75" hidden="false" customHeight="true" outlineLevel="0" collapsed="false">
      <c r="B355" s="55" t="n">
        <f aca="false">B354+6</f>
        <v>43995</v>
      </c>
      <c r="C355" s="53" t="str">
        <f aca="false">TEXT(B355,"ddd")</f>
        <v>Sat</v>
      </c>
      <c r="E355" s="51" t="n">
        <f aca="false">E354+6</f>
        <v>43995</v>
      </c>
    </row>
    <row r="356" customFormat="false" ht="18.75" hidden="false" customHeight="true" outlineLevel="0" collapsed="false">
      <c r="B356" s="55" t="n">
        <f aca="false">B355+1</f>
        <v>43996</v>
      </c>
      <c r="C356" s="53" t="str">
        <f aca="false">TEXT(B356,"ddd")</f>
        <v>Sun</v>
      </c>
      <c r="E356" s="51" t="n">
        <f aca="false">E355+1</f>
        <v>43996</v>
      </c>
    </row>
    <row r="357" customFormat="false" ht="18.75" hidden="false" customHeight="true" outlineLevel="0" collapsed="false">
      <c r="B357" s="55" t="n">
        <f aca="false">B356+6</f>
        <v>44002</v>
      </c>
      <c r="C357" s="53" t="str">
        <f aca="false">TEXT(B357,"ddd")</f>
        <v>Sat</v>
      </c>
      <c r="E357" s="51" t="n">
        <f aca="false">E356+6</f>
        <v>44002</v>
      </c>
    </row>
    <row r="358" customFormat="false" ht="18.75" hidden="false" customHeight="true" outlineLevel="0" collapsed="false">
      <c r="B358" s="55" t="n">
        <f aca="false">B357+1</f>
        <v>44003</v>
      </c>
      <c r="C358" s="53" t="str">
        <f aca="false">TEXT(B358,"ddd")</f>
        <v>Sun</v>
      </c>
      <c r="E358" s="51" t="n">
        <f aca="false">E357+1</f>
        <v>44003</v>
      </c>
    </row>
    <row r="359" customFormat="false" ht="18.75" hidden="false" customHeight="true" outlineLevel="0" collapsed="false">
      <c r="B359" s="55" t="n">
        <f aca="false">B358+6</f>
        <v>44009</v>
      </c>
      <c r="C359" s="53" t="str">
        <f aca="false">TEXT(B359,"ddd")</f>
        <v>Sat</v>
      </c>
      <c r="E359" s="51" t="n">
        <f aca="false">E358+6</f>
        <v>44009</v>
      </c>
    </row>
    <row r="360" customFormat="false" ht="18.75" hidden="false" customHeight="true" outlineLevel="0" collapsed="false">
      <c r="B360" s="55" t="n">
        <f aca="false">B359+1</f>
        <v>44010</v>
      </c>
      <c r="C360" s="53" t="str">
        <f aca="false">TEXT(B360,"ddd")</f>
        <v>Sun</v>
      </c>
      <c r="E360" s="51" t="n">
        <f aca="false">E359+1</f>
        <v>44010</v>
      </c>
    </row>
    <row r="361" customFormat="false" ht="18.75" hidden="false" customHeight="true" outlineLevel="0" collapsed="false">
      <c r="B361" s="55" t="n">
        <f aca="false">B360+6</f>
        <v>44016</v>
      </c>
      <c r="C361" s="53" t="str">
        <f aca="false">TEXT(B361,"ddd")</f>
        <v>Sat</v>
      </c>
      <c r="E361" s="51" t="n">
        <f aca="false">E360+6</f>
        <v>44016</v>
      </c>
    </row>
    <row r="362" customFormat="false" ht="18.75" hidden="false" customHeight="true" outlineLevel="0" collapsed="false">
      <c r="B362" s="55" t="n">
        <f aca="false">B361+1</f>
        <v>44017</v>
      </c>
      <c r="C362" s="53" t="str">
        <f aca="false">TEXT(B362,"ddd")</f>
        <v>Sun</v>
      </c>
      <c r="E362" s="51" t="n">
        <f aca="false">E361+1</f>
        <v>44017</v>
      </c>
    </row>
    <row r="363" customFormat="false" ht="18.75" hidden="false" customHeight="true" outlineLevel="0" collapsed="false">
      <c r="B363" s="55" t="n">
        <f aca="false">B362+6</f>
        <v>44023</v>
      </c>
      <c r="C363" s="53" t="str">
        <f aca="false">TEXT(B363,"ddd")</f>
        <v>Sat</v>
      </c>
      <c r="E363" s="51" t="n">
        <f aca="false">E362+6</f>
        <v>44023</v>
      </c>
    </row>
    <row r="364" customFormat="false" ht="18.75" hidden="false" customHeight="true" outlineLevel="0" collapsed="false">
      <c r="B364" s="55" t="n">
        <f aca="false">B363+1</f>
        <v>44024</v>
      </c>
      <c r="C364" s="53" t="str">
        <f aca="false">TEXT(B364,"ddd")</f>
        <v>Sun</v>
      </c>
      <c r="E364" s="51" t="n">
        <f aca="false">E363+1</f>
        <v>44024</v>
      </c>
    </row>
    <row r="365" customFormat="false" ht="18.75" hidden="false" customHeight="true" outlineLevel="0" collapsed="false">
      <c r="B365" s="55" t="n">
        <f aca="false">B364+6</f>
        <v>44030</v>
      </c>
      <c r="C365" s="53" t="str">
        <f aca="false">TEXT(B365,"ddd")</f>
        <v>Sat</v>
      </c>
      <c r="E365" s="51" t="n">
        <f aca="false">E364+6</f>
        <v>44030</v>
      </c>
    </row>
    <row r="366" customFormat="false" ht="18.75" hidden="false" customHeight="true" outlineLevel="0" collapsed="false">
      <c r="B366" s="55" t="n">
        <f aca="false">B365+1</f>
        <v>44031</v>
      </c>
      <c r="C366" s="53" t="str">
        <f aca="false">TEXT(B366,"ddd")</f>
        <v>Sun</v>
      </c>
      <c r="E366" s="51" t="n">
        <f aca="false">E365+1</f>
        <v>44031</v>
      </c>
    </row>
    <row r="367" customFormat="false" ht="18.75" hidden="false" customHeight="true" outlineLevel="0" collapsed="false">
      <c r="B367" s="55" t="n">
        <f aca="false">B366+6</f>
        <v>44037</v>
      </c>
      <c r="C367" s="53" t="str">
        <f aca="false">TEXT(B367,"ddd")</f>
        <v>Sat</v>
      </c>
      <c r="E367" s="51" t="n">
        <f aca="false">E366+6</f>
        <v>44037</v>
      </c>
    </row>
    <row r="368" customFormat="false" ht="18.75" hidden="false" customHeight="true" outlineLevel="0" collapsed="false">
      <c r="B368" s="55" t="n">
        <f aca="false">B367+1</f>
        <v>44038</v>
      </c>
      <c r="C368" s="53" t="str">
        <f aca="false">TEXT(B368,"ddd")</f>
        <v>Sun</v>
      </c>
      <c r="E368" s="51" t="n">
        <f aca="false">E367+1</f>
        <v>44038</v>
      </c>
    </row>
    <row r="369" customFormat="false" ht="18.75" hidden="false" customHeight="true" outlineLevel="0" collapsed="false">
      <c r="B369" s="55" t="n">
        <f aca="false">B368+6</f>
        <v>44044</v>
      </c>
      <c r="C369" s="53" t="str">
        <f aca="false">TEXT(B369,"ddd")</f>
        <v>Sat</v>
      </c>
      <c r="E369" s="51" t="n">
        <f aca="false">E368+6</f>
        <v>44044</v>
      </c>
    </row>
    <row r="370" customFormat="false" ht="18.75" hidden="false" customHeight="true" outlineLevel="0" collapsed="false">
      <c r="B370" s="55" t="n">
        <f aca="false">B369+1</f>
        <v>44045</v>
      </c>
      <c r="C370" s="53" t="str">
        <f aca="false">TEXT(B370,"ddd")</f>
        <v>Sun</v>
      </c>
      <c r="E370" s="51" t="n">
        <f aca="false">E369+1</f>
        <v>44045</v>
      </c>
    </row>
    <row r="371" customFormat="false" ht="18.75" hidden="false" customHeight="true" outlineLevel="0" collapsed="false">
      <c r="B371" s="55" t="n">
        <f aca="false">B370+6</f>
        <v>44051</v>
      </c>
      <c r="C371" s="53" t="str">
        <f aca="false">TEXT(B371,"ddd")</f>
        <v>Sat</v>
      </c>
      <c r="E371" s="51" t="n">
        <f aca="false">E370+6</f>
        <v>44051</v>
      </c>
    </row>
    <row r="372" customFormat="false" ht="18.75" hidden="false" customHeight="true" outlineLevel="0" collapsed="false">
      <c r="B372" s="55" t="n">
        <f aca="false">B371+1</f>
        <v>44052</v>
      </c>
      <c r="C372" s="53" t="str">
        <f aca="false">TEXT(B372,"ddd")</f>
        <v>Sun</v>
      </c>
      <c r="E372" s="51" t="n">
        <f aca="false">E371+1</f>
        <v>44052</v>
      </c>
    </row>
    <row r="373" customFormat="false" ht="18.75" hidden="false" customHeight="true" outlineLevel="0" collapsed="false">
      <c r="B373" s="55" t="n">
        <f aca="false">B372+6</f>
        <v>44058</v>
      </c>
      <c r="C373" s="53" t="str">
        <f aca="false">TEXT(B373,"ddd")</f>
        <v>Sat</v>
      </c>
      <c r="E373" s="51" t="n">
        <f aca="false">E372+6</f>
        <v>44058</v>
      </c>
    </row>
    <row r="374" customFormat="false" ht="18.75" hidden="false" customHeight="true" outlineLevel="0" collapsed="false">
      <c r="B374" s="55" t="n">
        <f aca="false">B373+1</f>
        <v>44059</v>
      </c>
      <c r="C374" s="53" t="str">
        <f aca="false">TEXT(B374,"ddd")</f>
        <v>Sun</v>
      </c>
      <c r="E374" s="51" t="n">
        <f aca="false">E373+1</f>
        <v>44059</v>
      </c>
    </row>
    <row r="375" customFormat="false" ht="18.75" hidden="false" customHeight="true" outlineLevel="0" collapsed="false">
      <c r="B375" s="55" t="n">
        <f aca="false">B374+6</f>
        <v>44065</v>
      </c>
      <c r="C375" s="53" t="str">
        <f aca="false">TEXT(B375,"ddd")</f>
        <v>Sat</v>
      </c>
      <c r="E375" s="51" t="n">
        <f aca="false">E374+6</f>
        <v>44065</v>
      </c>
    </row>
    <row r="376" customFormat="false" ht="18.75" hidden="false" customHeight="true" outlineLevel="0" collapsed="false">
      <c r="B376" s="55" t="n">
        <f aca="false">B375+1</f>
        <v>44066</v>
      </c>
      <c r="C376" s="53" t="str">
        <f aca="false">TEXT(B376,"ddd")</f>
        <v>Sun</v>
      </c>
      <c r="E376" s="51" t="n">
        <f aca="false">E375+1</f>
        <v>44066</v>
      </c>
    </row>
    <row r="377" customFormat="false" ht="18.75" hidden="false" customHeight="true" outlineLevel="0" collapsed="false">
      <c r="B377" s="55" t="n">
        <f aca="false">B376+6</f>
        <v>44072</v>
      </c>
      <c r="C377" s="53" t="str">
        <f aca="false">TEXT(B377,"ddd")</f>
        <v>Sat</v>
      </c>
      <c r="E377" s="51" t="n">
        <f aca="false">E376+6</f>
        <v>44072</v>
      </c>
    </row>
    <row r="378" customFormat="false" ht="18.75" hidden="false" customHeight="true" outlineLevel="0" collapsed="false">
      <c r="B378" s="55" t="n">
        <f aca="false">B377+1</f>
        <v>44073</v>
      </c>
      <c r="C378" s="53" t="str">
        <f aca="false">TEXT(B378,"ddd")</f>
        <v>Sun</v>
      </c>
      <c r="E378" s="51" t="n">
        <f aca="false">E377+1</f>
        <v>44073</v>
      </c>
    </row>
    <row r="379" customFormat="false" ht="18.75" hidden="false" customHeight="true" outlineLevel="0" collapsed="false">
      <c r="B379" s="55" t="n">
        <f aca="false">B378+6</f>
        <v>44079</v>
      </c>
      <c r="C379" s="53" t="str">
        <f aca="false">TEXT(B379,"ddd")</f>
        <v>Sat</v>
      </c>
      <c r="E379" s="51" t="n">
        <f aca="false">E378+6</f>
        <v>44079</v>
      </c>
    </row>
    <row r="380" customFormat="false" ht="18.75" hidden="false" customHeight="true" outlineLevel="0" collapsed="false">
      <c r="B380" s="55" t="n">
        <f aca="false">B379+1</f>
        <v>44080</v>
      </c>
      <c r="C380" s="53" t="str">
        <f aca="false">TEXT(B380,"ddd")</f>
        <v>Sun</v>
      </c>
      <c r="E380" s="51" t="n">
        <f aca="false">E379+1</f>
        <v>44080</v>
      </c>
    </row>
    <row r="381" customFormat="false" ht="18.75" hidden="false" customHeight="true" outlineLevel="0" collapsed="false">
      <c r="B381" s="55" t="n">
        <f aca="false">B380+6</f>
        <v>44086</v>
      </c>
      <c r="C381" s="53" t="str">
        <f aca="false">TEXT(B381,"ddd")</f>
        <v>Sat</v>
      </c>
      <c r="E381" s="51" t="n">
        <f aca="false">E380+6</f>
        <v>44086</v>
      </c>
    </row>
    <row r="382" customFormat="false" ht="18.75" hidden="false" customHeight="true" outlineLevel="0" collapsed="false">
      <c r="B382" s="55" t="n">
        <f aca="false">B381+1</f>
        <v>44087</v>
      </c>
      <c r="C382" s="53" t="str">
        <f aca="false">TEXT(B382,"ddd")</f>
        <v>Sun</v>
      </c>
      <c r="E382" s="51" t="n">
        <f aca="false">E381+1</f>
        <v>44087</v>
      </c>
    </row>
    <row r="383" customFormat="false" ht="18.75" hidden="false" customHeight="true" outlineLevel="0" collapsed="false">
      <c r="B383" s="55" t="n">
        <f aca="false">B382+6</f>
        <v>44093</v>
      </c>
      <c r="C383" s="53" t="str">
        <f aca="false">TEXT(B383,"ddd")</f>
        <v>Sat</v>
      </c>
      <c r="E383" s="51" t="n">
        <f aca="false">E382+6</f>
        <v>44093</v>
      </c>
    </row>
    <row r="384" customFormat="false" ht="18.75" hidden="false" customHeight="true" outlineLevel="0" collapsed="false">
      <c r="B384" s="55" t="n">
        <f aca="false">B383+1</f>
        <v>44094</v>
      </c>
      <c r="C384" s="53" t="str">
        <f aca="false">TEXT(B384,"ddd")</f>
        <v>Sun</v>
      </c>
      <c r="E384" s="51" t="n">
        <f aca="false">E383+1</f>
        <v>44094</v>
      </c>
    </row>
    <row r="385" customFormat="false" ht="18.75" hidden="false" customHeight="true" outlineLevel="0" collapsed="false">
      <c r="B385" s="55" t="n">
        <f aca="false">B384+6</f>
        <v>44100</v>
      </c>
      <c r="C385" s="53" t="str">
        <f aca="false">TEXT(B385,"ddd")</f>
        <v>Sat</v>
      </c>
      <c r="E385" s="51" t="n">
        <f aca="false">E384+6</f>
        <v>44100</v>
      </c>
    </row>
    <row r="386" customFormat="false" ht="18.75" hidden="false" customHeight="true" outlineLevel="0" collapsed="false">
      <c r="B386" s="55" t="n">
        <f aca="false">B385+1</f>
        <v>44101</v>
      </c>
      <c r="C386" s="53" t="str">
        <f aca="false">TEXT(B386,"ddd")</f>
        <v>Sun</v>
      </c>
      <c r="E386" s="51" t="n">
        <f aca="false">E385+1</f>
        <v>44101</v>
      </c>
    </row>
    <row r="387" customFormat="false" ht="18.75" hidden="false" customHeight="true" outlineLevel="0" collapsed="false">
      <c r="B387" s="55" t="n">
        <f aca="false">B386+6</f>
        <v>44107</v>
      </c>
      <c r="C387" s="53" t="str">
        <f aca="false">TEXT(B387,"ddd")</f>
        <v>Sat</v>
      </c>
      <c r="E387" s="51" t="n">
        <f aca="false">E386+6</f>
        <v>44107</v>
      </c>
    </row>
    <row r="388" customFormat="false" ht="18.75" hidden="false" customHeight="true" outlineLevel="0" collapsed="false">
      <c r="B388" s="55" t="n">
        <f aca="false">B387+1</f>
        <v>44108</v>
      </c>
      <c r="C388" s="53" t="str">
        <f aca="false">TEXT(B388,"ddd")</f>
        <v>Sun</v>
      </c>
      <c r="E388" s="51" t="n">
        <f aca="false">E387+1</f>
        <v>44108</v>
      </c>
    </row>
    <row r="389" customFormat="false" ht="18.75" hidden="false" customHeight="true" outlineLevel="0" collapsed="false">
      <c r="B389" s="55" t="n">
        <f aca="false">B388+6</f>
        <v>44114</v>
      </c>
      <c r="C389" s="53" t="str">
        <f aca="false">TEXT(B389,"ddd")</f>
        <v>Sat</v>
      </c>
      <c r="E389" s="51" t="n">
        <f aca="false">E388+6</f>
        <v>44114</v>
      </c>
    </row>
    <row r="390" customFormat="false" ht="18.75" hidden="false" customHeight="true" outlineLevel="0" collapsed="false">
      <c r="B390" s="55" t="n">
        <f aca="false">B389+1</f>
        <v>44115</v>
      </c>
      <c r="C390" s="53" t="str">
        <f aca="false">TEXT(B390,"ddd")</f>
        <v>Sun</v>
      </c>
      <c r="E390" s="51" t="n">
        <f aca="false">E389+1</f>
        <v>44115</v>
      </c>
    </row>
    <row r="391" customFormat="false" ht="18.75" hidden="false" customHeight="true" outlineLevel="0" collapsed="false">
      <c r="B391" s="55" t="n">
        <f aca="false">B390+6</f>
        <v>44121</v>
      </c>
      <c r="C391" s="53" t="str">
        <f aca="false">TEXT(B391,"ddd")</f>
        <v>Sat</v>
      </c>
      <c r="E391" s="51" t="n">
        <f aca="false">E390+6</f>
        <v>44121</v>
      </c>
    </row>
    <row r="392" customFormat="false" ht="18.75" hidden="false" customHeight="true" outlineLevel="0" collapsed="false">
      <c r="B392" s="55" t="n">
        <f aca="false">B391+1</f>
        <v>44122</v>
      </c>
      <c r="C392" s="53" t="str">
        <f aca="false">TEXT(B392,"ddd")</f>
        <v>Sun</v>
      </c>
      <c r="E392" s="51" t="n">
        <f aca="false">E391+1</f>
        <v>44122</v>
      </c>
    </row>
    <row r="393" customFormat="false" ht="18.75" hidden="false" customHeight="true" outlineLevel="0" collapsed="false">
      <c r="B393" s="55" t="n">
        <f aca="false">B392+6</f>
        <v>44128</v>
      </c>
      <c r="C393" s="53" t="str">
        <f aca="false">TEXT(B393,"ddd")</f>
        <v>Sat</v>
      </c>
      <c r="E393" s="51" t="n">
        <f aca="false">E392+6</f>
        <v>44128</v>
      </c>
    </row>
    <row r="394" customFormat="false" ht="18.75" hidden="false" customHeight="true" outlineLevel="0" collapsed="false">
      <c r="B394" s="55" t="n">
        <f aca="false">B393+1</f>
        <v>44129</v>
      </c>
      <c r="C394" s="53" t="str">
        <f aca="false">TEXT(B394,"ddd")</f>
        <v>Sun</v>
      </c>
      <c r="E394" s="51" t="n">
        <f aca="false">E393+1</f>
        <v>44129</v>
      </c>
    </row>
    <row r="395" customFormat="false" ht="18.75" hidden="false" customHeight="true" outlineLevel="0" collapsed="false">
      <c r="B395" s="55" t="n">
        <f aca="false">B394+6</f>
        <v>44135</v>
      </c>
      <c r="C395" s="53" t="str">
        <f aca="false">TEXT(B395,"ddd")</f>
        <v>Sat</v>
      </c>
      <c r="E395" s="51" t="n">
        <f aca="false">E394+6</f>
        <v>44135</v>
      </c>
    </row>
    <row r="396" customFormat="false" ht="18.75" hidden="false" customHeight="true" outlineLevel="0" collapsed="false">
      <c r="B396" s="55" t="n">
        <f aca="false">B395+1</f>
        <v>44136</v>
      </c>
      <c r="C396" s="53" t="str">
        <f aca="false">TEXT(B396,"ddd")</f>
        <v>Sun</v>
      </c>
      <c r="E396" s="51" t="n">
        <f aca="false">E395+1</f>
        <v>44136</v>
      </c>
    </row>
    <row r="397" customFormat="false" ht="18.75" hidden="false" customHeight="true" outlineLevel="0" collapsed="false">
      <c r="B397" s="55" t="n">
        <f aca="false">B396+6</f>
        <v>44142</v>
      </c>
      <c r="C397" s="53" t="str">
        <f aca="false">TEXT(B397,"ddd")</f>
        <v>Sat</v>
      </c>
      <c r="E397" s="51" t="n">
        <f aca="false">E396+6</f>
        <v>44142</v>
      </c>
    </row>
    <row r="398" customFormat="false" ht="18.75" hidden="false" customHeight="true" outlineLevel="0" collapsed="false">
      <c r="B398" s="55" t="n">
        <f aca="false">B397+1</f>
        <v>44143</v>
      </c>
      <c r="C398" s="53" t="str">
        <f aca="false">TEXT(B398,"ddd")</f>
        <v>Sun</v>
      </c>
      <c r="E398" s="51" t="n">
        <f aca="false">E397+1</f>
        <v>44143</v>
      </c>
    </row>
    <row r="399" customFormat="false" ht="18.75" hidden="false" customHeight="true" outlineLevel="0" collapsed="false">
      <c r="B399" s="55" t="n">
        <f aca="false">B398+6</f>
        <v>44149</v>
      </c>
      <c r="C399" s="53" t="str">
        <f aca="false">TEXT(B399,"ddd")</f>
        <v>Sat</v>
      </c>
      <c r="E399" s="51" t="n">
        <f aca="false">E398+6</f>
        <v>44149</v>
      </c>
    </row>
    <row r="400" customFormat="false" ht="18.75" hidden="false" customHeight="true" outlineLevel="0" collapsed="false">
      <c r="B400" s="55" t="n">
        <f aca="false">B399+1</f>
        <v>44150</v>
      </c>
      <c r="C400" s="53" t="str">
        <f aca="false">TEXT(B400,"ddd")</f>
        <v>Sun</v>
      </c>
      <c r="E400" s="51" t="n">
        <f aca="false">E399+1</f>
        <v>44150</v>
      </c>
    </row>
    <row r="401" customFormat="false" ht="18.75" hidden="false" customHeight="true" outlineLevel="0" collapsed="false">
      <c r="B401" s="55" t="n">
        <f aca="false">B400+6</f>
        <v>44156</v>
      </c>
      <c r="C401" s="53" t="str">
        <f aca="false">TEXT(B401,"ddd")</f>
        <v>Sat</v>
      </c>
      <c r="E401" s="51" t="n">
        <f aca="false">E400+6</f>
        <v>44156</v>
      </c>
    </row>
    <row r="402" customFormat="false" ht="18.75" hidden="false" customHeight="true" outlineLevel="0" collapsed="false">
      <c r="B402" s="55" t="n">
        <f aca="false">B401+1</f>
        <v>44157</v>
      </c>
      <c r="C402" s="53" t="str">
        <f aca="false">TEXT(B402,"ddd")</f>
        <v>Sun</v>
      </c>
      <c r="E402" s="51" t="n">
        <f aca="false">E401+1</f>
        <v>44157</v>
      </c>
    </row>
    <row r="403" customFormat="false" ht="18.75" hidden="false" customHeight="true" outlineLevel="0" collapsed="false">
      <c r="B403" s="55" t="n">
        <f aca="false">B402+6</f>
        <v>44163</v>
      </c>
      <c r="C403" s="53" t="str">
        <f aca="false">TEXT(B403,"ddd")</f>
        <v>Sat</v>
      </c>
      <c r="E403" s="51" t="n">
        <f aca="false">E402+6</f>
        <v>44163</v>
      </c>
    </row>
    <row r="404" customFormat="false" ht="18.75" hidden="false" customHeight="true" outlineLevel="0" collapsed="false">
      <c r="B404" s="55" t="n">
        <f aca="false">B403+1</f>
        <v>44164</v>
      </c>
      <c r="C404" s="53" t="str">
        <f aca="false">TEXT(B404,"ddd")</f>
        <v>Sun</v>
      </c>
      <c r="E404" s="51" t="n">
        <f aca="false">E403+1</f>
        <v>44164</v>
      </c>
    </row>
    <row r="405" customFormat="false" ht="18.75" hidden="false" customHeight="true" outlineLevel="0" collapsed="false">
      <c r="B405" s="55" t="n">
        <f aca="false">B404+6</f>
        <v>44170</v>
      </c>
      <c r="C405" s="53" t="str">
        <f aca="false">TEXT(B405,"ddd")</f>
        <v>Sat</v>
      </c>
      <c r="E405" s="51" t="n">
        <f aca="false">E404+6</f>
        <v>44170</v>
      </c>
    </row>
    <row r="406" customFormat="false" ht="18.75" hidden="false" customHeight="true" outlineLevel="0" collapsed="false">
      <c r="B406" s="55" t="n">
        <f aca="false">B405+1</f>
        <v>44171</v>
      </c>
      <c r="C406" s="53" t="str">
        <f aca="false">TEXT(B406,"ddd")</f>
        <v>Sun</v>
      </c>
      <c r="E406" s="51" t="n">
        <f aca="false">E405+1</f>
        <v>44171</v>
      </c>
    </row>
    <row r="407" customFormat="false" ht="18.75" hidden="false" customHeight="true" outlineLevel="0" collapsed="false">
      <c r="B407" s="55" t="n">
        <f aca="false">B406+6</f>
        <v>44177</v>
      </c>
      <c r="C407" s="53" t="str">
        <f aca="false">TEXT(B407,"ddd")</f>
        <v>Sat</v>
      </c>
      <c r="E407" s="51" t="n">
        <f aca="false">E406+6</f>
        <v>44177</v>
      </c>
    </row>
    <row r="408" customFormat="false" ht="18.75" hidden="false" customHeight="true" outlineLevel="0" collapsed="false">
      <c r="B408" s="55" t="n">
        <f aca="false">B407+1</f>
        <v>44178</v>
      </c>
      <c r="C408" s="53" t="str">
        <f aca="false">TEXT(B408,"ddd")</f>
        <v>Sun</v>
      </c>
      <c r="E408" s="51" t="n">
        <f aca="false">E407+1</f>
        <v>44178</v>
      </c>
    </row>
    <row r="409" customFormat="false" ht="18.75" hidden="false" customHeight="true" outlineLevel="0" collapsed="false">
      <c r="B409" s="55" t="n">
        <f aca="false">B408+6</f>
        <v>44184</v>
      </c>
      <c r="C409" s="53" t="str">
        <f aca="false">TEXT(B409,"ddd")</f>
        <v>Sat</v>
      </c>
      <c r="E409" s="51" t="n">
        <f aca="false">E408+6</f>
        <v>44184</v>
      </c>
    </row>
    <row r="410" customFormat="false" ht="18.75" hidden="false" customHeight="true" outlineLevel="0" collapsed="false">
      <c r="B410" s="55" t="n">
        <f aca="false">B409+1</f>
        <v>44185</v>
      </c>
      <c r="C410" s="53" t="str">
        <f aca="false">TEXT(B410,"ddd")</f>
        <v>Sun</v>
      </c>
      <c r="E410" s="51" t="n">
        <f aca="false">E409+1</f>
        <v>44185</v>
      </c>
    </row>
    <row r="411" customFormat="false" ht="18.75" hidden="false" customHeight="true" outlineLevel="0" collapsed="false">
      <c r="B411" s="55" t="n">
        <f aca="false">B410+6</f>
        <v>44191</v>
      </c>
      <c r="C411" s="53" t="str">
        <f aca="false">TEXT(B411,"ddd")</f>
        <v>Sat</v>
      </c>
      <c r="E411" s="51" t="n">
        <f aca="false">E410+6</f>
        <v>44191</v>
      </c>
    </row>
    <row r="412" customFormat="false" ht="18.75" hidden="false" customHeight="true" outlineLevel="0" collapsed="false">
      <c r="B412" s="55" t="n">
        <f aca="false">B411+1</f>
        <v>44192</v>
      </c>
      <c r="C412" s="53" t="str">
        <f aca="false">TEXT(B412,"ddd")</f>
        <v>Sun</v>
      </c>
      <c r="E412" s="51" t="n">
        <f aca="false">E411+1</f>
        <v>44192</v>
      </c>
    </row>
    <row r="413" customFormat="false" ht="18.75" hidden="false" customHeight="true" outlineLevel="0" collapsed="false">
      <c r="B413" s="55" t="n">
        <f aca="false">B412+6</f>
        <v>44198</v>
      </c>
      <c r="C413" s="53" t="str">
        <f aca="false">TEXT(B413,"ddd")</f>
        <v>Sat</v>
      </c>
      <c r="E413" s="51" t="n">
        <f aca="false">E412+6</f>
        <v>44198</v>
      </c>
    </row>
    <row r="414" customFormat="false" ht="18.75" hidden="false" customHeight="true" outlineLevel="0" collapsed="false">
      <c r="B414" s="55" t="n">
        <f aca="false">B413+1</f>
        <v>44199</v>
      </c>
      <c r="C414" s="53" t="str">
        <f aca="false">TEXT(B414,"ddd")</f>
        <v>Sun</v>
      </c>
      <c r="E414" s="51" t="n">
        <f aca="false">E413+1</f>
        <v>44199</v>
      </c>
    </row>
    <row r="415" customFormat="false" ht="18.75" hidden="false" customHeight="true" outlineLevel="0" collapsed="false">
      <c r="B415" s="55" t="n">
        <f aca="false">B414+6</f>
        <v>44205</v>
      </c>
      <c r="C415" s="53" t="str">
        <f aca="false">TEXT(B415,"ddd")</f>
        <v>Sat</v>
      </c>
      <c r="E415" s="51" t="n">
        <f aca="false">E414+6</f>
        <v>44205</v>
      </c>
    </row>
    <row r="416" customFormat="false" ht="18.75" hidden="false" customHeight="true" outlineLevel="0" collapsed="false">
      <c r="B416" s="55" t="n">
        <f aca="false">B415+1</f>
        <v>44206</v>
      </c>
      <c r="C416" s="53" t="str">
        <f aca="false">TEXT(B416,"ddd")</f>
        <v>Sun</v>
      </c>
      <c r="E416" s="51" t="n">
        <f aca="false">E415+1</f>
        <v>44206</v>
      </c>
    </row>
    <row r="417" customFormat="false" ht="18.75" hidden="false" customHeight="true" outlineLevel="0" collapsed="false">
      <c r="B417" s="55" t="n">
        <f aca="false">B416+6</f>
        <v>44212</v>
      </c>
      <c r="C417" s="53" t="str">
        <f aca="false">TEXT(B417,"ddd")</f>
        <v>Sat</v>
      </c>
      <c r="E417" s="51" t="n">
        <f aca="false">E416+6</f>
        <v>44212</v>
      </c>
    </row>
    <row r="418" customFormat="false" ht="18.75" hidden="false" customHeight="true" outlineLevel="0" collapsed="false">
      <c r="B418" s="55" t="n">
        <f aca="false">B417+1</f>
        <v>44213</v>
      </c>
      <c r="C418" s="53" t="str">
        <f aca="false">TEXT(B418,"ddd")</f>
        <v>Sun</v>
      </c>
      <c r="E418" s="51" t="n">
        <f aca="false">E417+1</f>
        <v>44213</v>
      </c>
    </row>
    <row r="419" customFormat="false" ht="18.75" hidden="false" customHeight="true" outlineLevel="0" collapsed="false">
      <c r="B419" s="55" t="n">
        <f aca="false">B418+6</f>
        <v>44219</v>
      </c>
      <c r="C419" s="53" t="str">
        <f aca="false">TEXT(B419,"ddd")</f>
        <v>Sat</v>
      </c>
      <c r="E419" s="51" t="n">
        <f aca="false">E418+6</f>
        <v>44219</v>
      </c>
    </row>
    <row r="420" customFormat="false" ht="18.75" hidden="false" customHeight="true" outlineLevel="0" collapsed="false">
      <c r="B420" s="55" t="n">
        <f aca="false">B419+1</f>
        <v>44220</v>
      </c>
      <c r="C420" s="53" t="str">
        <f aca="false">TEXT(B420,"ddd")</f>
        <v>Sun</v>
      </c>
      <c r="E420" s="51" t="n">
        <f aca="false">E419+1</f>
        <v>44220</v>
      </c>
    </row>
    <row r="421" customFormat="false" ht="18.75" hidden="false" customHeight="true" outlineLevel="0" collapsed="false">
      <c r="B421" s="55" t="n">
        <f aca="false">B420+6</f>
        <v>44226</v>
      </c>
      <c r="C421" s="53" t="str">
        <f aca="false">TEXT(B421,"ddd")</f>
        <v>Sat</v>
      </c>
      <c r="E421" s="51" t="n">
        <f aca="false">E420+6</f>
        <v>44226</v>
      </c>
    </row>
    <row r="422" customFormat="false" ht="18.75" hidden="false" customHeight="true" outlineLevel="0" collapsed="false">
      <c r="B422" s="55" t="n">
        <f aca="false">B421+1</f>
        <v>44227</v>
      </c>
      <c r="C422" s="53" t="str">
        <f aca="false">TEXT(B422,"ddd")</f>
        <v>Sun</v>
      </c>
      <c r="E422" s="51" t="n">
        <f aca="false">E421+1</f>
        <v>44227</v>
      </c>
    </row>
    <row r="423" customFormat="false" ht="18.75" hidden="false" customHeight="true" outlineLevel="0" collapsed="false">
      <c r="B423" s="55" t="n">
        <f aca="false">B422+6</f>
        <v>44233</v>
      </c>
      <c r="C423" s="53" t="str">
        <f aca="false">TEXT(B423,"ddd")</f>
        <v>Sat</v>
      </c>
      <c r="E423" s="51" t="n">
        <f aca="false">E422+6</f>
        <v>44233</v>
      </c>
    </row>
    <row r="424" customFormat="false" ht="18.75" hidden="false" customHeight="true" outlineLevel="0" collapsed="false">
      <c r="B424" s="55" t="n">
        <f aca="false">B423+1</f>
        <v>44234</v>
      </c>
      <c r="C424" s="53" t="str">
        <f aca="false">TEXT(B424,"ddd")</f>
        <v>Sun</v>
      </c>
      <c r="E424" s="51" t="n">
        <f aca="false">E423+1</f>
        <v>44234</v>
      </c>
    </row>
    <row r="425" customFormat="false" ht="18.75" hidden="false" customHeight="true" outlineLevel="0" collapsed="false">
      <c r="B425" s="55" t="n">
        <f aca="false">B424+6</f>
        <v>44240</v>
      </c>
      <c r="C425" s="53" t="str">
        <f aca="false">TEXT(B425,"ddd")</f>
        <v>Sat</v>
      </c>
      <c r="E425" s="51" t="n">
        <f aca="false">E424+6</f>
        <v>44240</v>
      </c>
    </row>
    <row r="426" customFormat="false" ht="18.75" hidden="false" customHeight="true" outlineLevel="0" collapsed="false">
      <c r="B426" s="55" t="n">
        <f aca="false">B425+1</f>
        <v>44241</v>
      </c>
      <c r="C426" s="53" t="str">
        <f aca="false">TEXT(B426,"ddd")</f>
        <v>Sun</v>
      </c>
      <c r="E426" s="51" t="n">
        <f aca="false">E425+1</f>
        <v>44241</v>
      </c>
    </row>
    <row r="427" customFormat="false" ht="18.75" hidden="false" customHeight="true" outlineLevel="0" collapsed="false">
      <c r="B427" s="55" t="n">
        <f aca="false">B426+6</f>
        <v>44247</v>
      </c>
      <c r="C427" s="53" t="str">
        <f aca="false">TEXT(B427,"ddd")</f>
        <v>Sat</v>
      </c>
      <c r="E427" s="51" t="n">
        <f aca="false">E426+6</f>
        <v>44247</v>
      </c>
    </row>
    <row r="428" customFormat="false" ht="18.75" hidden="false" customHeight="true" outlineLevel="0" collapsed="false">
      <c r="B428" s="55" t="n">
        <f aca="false">B427+1</f>
        <v>44248</v>
      </c>
      <c r="C428" s="53" t="str">
        <f aca="false">TEXT(B428,"ddd")</f>
        <v>Sun</v>
      </c>
      <c r="E428" s="51" t="n">
        <f aca="false">E427+1</f>
        <v>44248</v>
      </c>
    </row>
    <row r="429" customFormat="false" ht="18.75" hidden="false" customHeight="true" outlineLevel="0" collapsed="false">
      <c r="B429" s="55" t="n">
        <f aca="false">B428+6</f>
        <v>44254</v>
      </c>
      <c r="C429" s="53" t="str">
        <f aca="false">TEXT(B429,"ddd")</f>
        <v>Sat</v>
      </c>
      <c r="E429" s="51" t="n">
        <f aca="false">E428+6</f>
        <v>44254</v>
      </c>
    </row>
    <row r="430" customFormat="false" ht="18.75" hidden="false" customHeight="true" outlineLevel="0" collapsed="false">
      <c r="B430" s="55" t="n">
        <f aca="false">B429+1</f>
        <v>44255</v>
      </c>
      <c r="C430" s="53" t="str">
        <f aca="false">TEXT(B430,"ddd")</f>
        <v>Sun</v>
      </c>
      <c r="E430" s="51" t="n">
        <f aca="false">E429+1</f>
        <v>44255</v>
      </c>
    </row>
    <row r="431" customFormat="false" ht="18.75" hidden="false" customHeight="true" outlineLevel="0" collapsed="false">
      <c r="B431" s="55" t="n">
        <f aca="false">B430+6</f>
        <v>44261</v>
      </c>
      <c r="C431" s="53" t="str">
        <f aca="false">TEXT(B431,"ddd")</f>
        <v>Sat</v>
      </c>
      <c r="E431" s="51" t="n">
        <f aca="false">E430+6</f>
        <v>44261</v>
      </c>
    </row>
    <row r="432" customFormat="false" ht="18.75" hidden="false" customHeight="true" outlineLevel="0" collapsed="false">
      <c r="B432" s="55" t="n">
        <f aca="false">B431+1</f>
        <v>44262</v>
      </c>
      <c r="C432" s="53" t="str">
        <f aca="false">TEXT(B432,"ddd")</f>
        <v>Sun</v>
      </c>
      <c r="E432" s="51" t="n">
        <f aca="false">E431+1</f>
        <v>44262</v>
      </c>
    </row>
    <row r="433" customFormat="false" ht="18.75" hidden="false" customHeight="true" outlineLevel="0" collapsed="false">
      <c r="B433" s="55" t="n">
        <f aca="false">B432+6</f>
        <v>44268</v>
      </c>
      <c r="C433" s="53" t="str">
        <f aca="false">TEXT(B433,"ddd")</f>
        <v>Sat</v>
      </c>
      <c r="E433" s="51" t="n">
        <f aca="false">E432+6</f>
        <v>44268</v>
      </c>
    </row>
    <row r="434" customFormat="false" ht="18.75" hidden="false" customHeight="true" outlineLevel="0" collapsed="false">
      <c r="B434" s="55" t="n">
        <f aca="false">B433+1</f>
        <v>44269</v>
      </c>
      <c r="C434" s="53" t="str">
        <f aca="false">TEXT(B434,"ddd")</f>
        <v>Sun</v>
      </c>
      <c r="E434" s="51" t="n">
        <f aca="false">E433+1</f>
        <v>44269</v>
      </c>
    </row>
    <row r="435" customFormat="false" ht="18.75" hidden="false" customHeight="true" outlineLevel="0" collapsed="false">
      <c r="B435" s="55" t="n">
        <f aca="false">B434+6</f>
        <v>44275</v>
      </c>
      <c r="C435" s="53" t="str">
        <f aca="false">TEXT(B435,"ddd")</f>
        <v>Sat</v>
      </c>
      <c r="E435" s="51" t="n">
        <f aca="false">E434+6</f>
        <v>44275</v>
      </c>
    </row>
    <row r="436" customFormat="false" ht="18.75" hidden="false" customHeight="true" outlineLevel="0" collapsed="false">
      <c r="B436" s="55" t="n">
        <f aca="false">B435+1</f>
        <v>44276</v>
      </c>
      <c r="C436" s="53" t="str">
        <f aca="false">TEXT(B436,"ddd")</f>
        <v>Sun</v>
      </c>
      <c r="E436" s="51" t="n">
        <f aca="false">E435+1</f>
        <v>44276</v>
      </c>
    </row>
    <row r="437" customFormat="false" ht="18.75" hidden="false" customHeight="true" outlineLevel="0" collapsed="false">
      <c r="B437" s="55" t="n">
        <f aca="false">B436+6</f>
        <v>44282</v>
      </c>
      <c r="C437" s="53" t="str">
        <f aca="false">TEXT(B437,"ddd")</f>
        <v>Sat</v>
      </c>
      <c r="E437" s="51" t="n">
        <f aca="false">E436+6</f>
        <v>44282</v>
      </c>
    </row>
    <row r="438" customFormat="false" ht="18.75" hidden="false" customHeight="true" outlineLevel="0" collapsed="false">
      <c r="B438" s="55" t="n">
        <f aca="false">B437+1</f>
        <v>44283</v>
      </c>
      <c r="C438" s="53" t="str">
        <f aca="false">TEXT(B438,"ddd")</f>
        <v>Sun</v>
      </c>
      <c r="E438" s="51" t="n">
        <f aca="false">E437+1</f>
        <v>44283</v>
      </c>
    </row>
    <row r="439" customFormat="false" ht="18.75" hidden="false" customHeight="true" outlineLevel="0" collapsed="false">
      <c r="B439" s="55" t="n">
        <f aca="false">B438+6</f>
        <v>44289</v>
      </c>
      <c r="C439" s="53" t="str">
        <f aca="false">TEXT(B439,"ddd")</f>
        <v>Sat</v>
      </c>
      <c r="E439" s="51" t="n">
        <f aca="false">E438+6</f>
        <v>44289</v>
      </c>
    </row>
    <row r="440" customFormat="false" ht="18.75" hidden="false" customHeight="true" outlineLevel="0" collapsed="false">
      <c r="B440" s="55" t="n">
        <f aca="false">B439+1</f>
        <v>44290</v>
      </c>
      <c r="C440" s="53" t="str">
        <f aca="false">TEXT(B440,"ddd")</f>
        <v>Sun</v>
      </c>
      <c r="E440" s="51" t="n">
        <f aca="false">E439+1</f>
        <v>44290</v>
      </c>
    </row>
    <row r="441" customFormat="false" ht="18.75" hidden="false" customHeight="true" outlineLevel="0" collapsed="false">
      <c r="B441" s="55" t="n">
        <f aca="false">B440+6</f>
        <v>44296</v>
      </c>
      <c r="C441" s="53" t="str">
        <f aca="false">TEXT(B441,"ddd")</f>
        <v>Sat</v>
      </c>
      <c r="E441" s="51" t="n">
        <f aca="false">E440+6</f>
        <v>44296</v>
      </c>
    </row>
    <row r="442" customFormat="false" ht="18.75" hidden="false" customHeight="true" outlineLevel="0" collapsed="false">
      <c r="B442" s="55" t="n">
        <f aca="false">B441+1</f>
        <v>44297</v>
      </c>
      <c r="C442" s="53" t="str">
        <f aca="false">TEXT(B442,"ddd")</f>
        <v>Sun</v>
      </c>
      <c r="E442" s="51" t="n">
        <f aca="false">E441+1</f>
        <v>44297</v>
      </c>
    </row>
    <row r="443" customFormat="false" ht="18.75" hidden="false" customHeight="true" outlineLevel="0" collapsed="false">
      <c r="B443" s="55" t="n">
        <f aca="false">B442+6</f>
        <v>44303</v>
      </c>
      <c r="C443" s="53" t="str">
        <f aca="false">TEXT(B443,"ddd")</f>
        <v>Sat</v>
      </c>
      <c r="E443" s="51" t="n">
        <f aca="false">E442+6</f>
        <v>44303</v>
      </c>
    </row>
    <row r="444" customFormat="false" ht="18.75" hidden="false" customHeight="true" outlineLevel="0" collapsed="false">
      <c r="B444" s="55" t="n">
        <f aca="false">B443+1</f>
        <v>44304</v>
      </c>
      <c r="C444" s="53" t="str">
        <f aca="false">TEXT(B444,"ddd")</f>
        <v>Sun</v>
      </c>
      <c r="E444" s="51" t="n">
        <f aca="false">E443+1</f>
        <v>44304</v>
      </c>
    </row>
    <row r="445" customFormat="false" ht="18.75" hidden="false" customHeight="true" outlineLevel="0" collapsed="false">
      <c r="B445" s="55" t="n">
        <f aca="false">B444+6</f>
        <v>44310</v>
      </c>
      <c r="C445" s="53" t="str">
        <f aca="false">TEXT(B445,"ddd")</f>
        <v>Sat</v>
      </c>
      <c r="E445" s="51" t="n">
        <f aca="false">E444+6</f>
        <v>44310</v>
      </c>
    </row>
    <row r="446" customFormat="false" ht="18.75" hidden="false" customHeight="true" outlineLevel="0" collapsed="false">
      <c r="B446" s="55" t="n">
        <f aca="false">B445+1</f>
        <v>44311</v>
      </c>
      <c r="C446" s="53" t="str">
        <f aca="false">TEXT(B446,"ddd")</f>
        <v>Sun</v>
      </c>
      <c r="E446" s="51" t="n">
        <f aca="false">E445+1</f>
        <v>44311</v>
      </c>
    </row>
    <row r="447" customFormat="false" ht="18.75" hidden="false" customHeight="true" outlineLevel="0" collapsed="false">
      <c r="B447" s="55" t="n">
        <f aca="false">B446+6</f>
        <v>44317</v>
      </c>
      <c r="C447" s="53" t="str">
        <f aca="false">TEXT(B447,"ddd")</f>
        <v>Sat</v>
      </c>
      <c r="E447" s="51" t="n">
        <f aca="false">E446+6</f>
        <v>44317</v>
      </c>
    </row>
    <row r="448" customFormat="false" ht="18.75" hidden="false" customHeight="true" outlineLevel="0" collapsed="false">
      <c r="B448" s="55" t="n">
        <f aca="false">B447+1</f>
        <v>44318</v>
      </c>
      <c r="C448" s="53" t="str">
        <f aca="false">TEXT(B448,"ddd")</f>
        <v>Sun</v>
      </c>
      <c r="E448" s="51" t="n">
        <f aca="false">E447+1</f>
        <v>44318</v>
      </c>
    </row>
    <row r="449" customFormat="false" ht="18.75" hidden="false" customHeight="true" outlineLevel="0" collapsed="false">
      <c r="B449" s="55" t="n">
        <f aca="false">B448+6</f>
        <v>44324</v>
      </c>
      <c r="C449" s="53" t="str">
        <f aca="false">TEXT(B449,"ddd")</f>
        <v>Sat</v>
      </c>
      <c r="E449" s="51" t="n">
        <f aca="false">E448+6</f>
        <v>44324</v>
      </c>
    </row>
    <row r="450" customFormat="false" ht="18.75" hidden="false" customHeight="true" outlineLevel="0" collapsed="false">
      <c r="B450" s="55" t="n">
        <f aca="false">B449+1</f>
        <v>44325</v>
      </c>
      <c r="C450" s="53" t="str">
        <f aca="false">TEXT(B450,"ddd")</f>
        <v>Sun</v>
      </c>
      <c r="E450" s="51" t="n">
        <f aca="false">E449+1</f>
        <v>44325</v>
      </c>
    </row>
    <row r="451" customFormat="false" ht="18.75" hidden="false" customHeight="true" outlineLevel="0" collapsed="false">
      <c r="B451" s="55" t="n">
        <f aca="false">B450+6</f>
        <v>44331</v>
      </c>
      <c r="C451" s="53" t="str">
        <f aca="false">TEXT(B451,"ddd")</f>
        <v>Sat</v>
      </c>
      <c r="E451" s="51" t="n">
        <f aca="false">E450+6</f>
        <v>44331</v>
      </c>
    </row>
    <row r="452" customFormat="false" ht="18.75" hidden="false" customHeight="true" outlineLevel="0" collapsed="false">
      <c r="B452" s="55" t="n">
        <f aca="false">B451+1</f>
        <v>44332</v>
      </c>
      <c r="C452" s="53" t="str">
        <f aca="false">TEXT(B452,"ddd")</f>
        <v>Sun</v>
      </c>
      <c r="E452" s="51" t="n">
        <f aca="false">E451+1</f>
        <v>44332</v>
      </c>
    </row>
    <row r="453" customFormat="false" ht="18.75" hidden="false" customHeight="true" outlineLevel="0" collapsed="false">
      <c r="B453" s="55" t="n">
        <f aca="false">B452+6</f>
        <v>44338</v>
      </c>
      <c r="C453" s="53" t="str">
        <f aca="false">TEXT(B453,"ddd")</f>
        <v>Sat</v>
      </c>
      <c r="E453" s="51" t="n">
        <f aca="false">E452+6</f>
        <v>44338</v>
      </c>
    </row>
    <row r="454" customFormat="false" ht="18.75" hidden="false" customHeight="true" outlineLevel="0" collapsed="false">
      <c r="B454" s="55" t="n">
        <f aca="false">B453+1</f>
        <v>44339</v>
      </c>
      <c r="C454" s="53" t="str">
        <f aca="false">TEXT(B454,"ddd")</f>
        <v>Sun</v>
      </c>
      <c r="E454" s="51" t="n">
        <f aca="false">E453+1</f>
        <v>44339</v>
      </c>
    </row>
    <row r="455" customFormat="false" ht="18.75" hidden="false" customHeight="true" outlineLevel="0" collapsed="false">
      <c r="B455" s="55" t="n">
        <f aca="false">B454+6</f>
        <v>44345</v>
      </c>
      <c r="C455" s="53" t="str">
        <f aca="false">TEXT(B455,"ddd")</f>
        <v>Sat</v>
      </c>
      <c r="E455" s="51" t="n">
        <f aca="false">E454+6</f>
        <v>44345</v>
      </c>
    </row>
    <row r="456" customFormat="false" ht="18.75" hidden="false" customHeight="true" outlineLevel="0" collapsed="false">
      <c r="B456" s="55" t="n">
        <f aca="false">B455+1</f>
        <v>44346</v>
      </c>
      <c r="C456" s="53" t="str">
        <f aca="false">TEXT(B456,"ddd")</f>
        <v>Sun</v>
      </c>
      <c r="E456" s="51" t="n">
        <f aca="false">E455+1</f>
        <v>44346</v>
      </c>
    </row>
    <row r="457" customFormat="false" ht="18.75" hidden="false" customHeight="true" outlineLevel="0" collapsed="false">
      <c r="B457" s="55" t="n">
        <f aca="false">B456+6</f>
        <v>44352</v>
      </c>
      <c r="C457" s="53" t="str">
        <f aca="false">TEXT(B457,"ddd")</f>
        <v>Sat</v>
      </c>
      <c r="E457" s="51" t="n">
        <f aca="false">E456+6</f>
        <v>44352</v>
      </c>
    </row>
    <row r="458" customFormat="false" ht="18.75" hidden="false" customHeight="true" outlineLevel="0" collapsed="false">
      <c r="B458" s="55" t="n">
        <f aca="false">B457+1</f>
        <v>44353</v>
      </c>
      <c r="C458" s="53" t="str">
        <f aca="false">TEXT(B458,"ddd")</f>
        <v>Sun</v>
      </c>
      <c r="E458" s="51" t="n">
        <f aca="false">E457+1</f>
        <v>44353</v>
      </c>
    </row>
    <row r="459" customFormat="false" ht="18.75" hidden="false" customHeight="true" outlineLevel="0" collapsed="false">
      <c r="B459" s="55" t="n">
        <f aca="false">B458+6</f>
        <v>44359</v>
      </c>
      <c r="C459" s="53" t="str">
        <f aca="false">TEXT(B459,"ddd")</f>
        <v>Sat</v>
      </c>
      <c r="E459" s="51" t="n">
        <f aca="false">E458+6</f>
        <v>44359</v>
      </c>
    </row>
    <row r="460" customFormat="false" ht="18.75" hidden="false" customHeight="true" outlineLevel="0" collapsed="false">
      <c r="B460" s="55" t="n">
        <f aca="false">B459+1</f>
        <v>44360</v>
      </c>
      <c r="C460" s="53" t="str">
        <f aca="false">TEXT(B460,"ddd")</f>
        <v>Sun</v>
      </c>
      <c r="E460" s="51" t="n">
        <f aca="false">E459+1</f>
        <v>44360</v>
      </c>
    </row>
    <row r="461" customFormat="false" ht="18.75" hidden="false" customHeight="true" outlineLevel="0" collapsed="false">
      <c r="B461" s="55" t="n">
        <f aca="false">B460+6</f>
        <v>44366</v>
      </c>
      <c r="C461" s="53" t="str">
        <f aca="false">TEXT(B461,"ddd")</f>
        <v>Sat</v>
      </c>
      <c r="E461" s="51" t="n">
        <f aca="false">E460+6</f>
        <v>44366</v>
      </c>
    </row>
    <row r="462" customFormat="false" ht="18.75" hidden="false" customHeight="true" outlineLevel="0" collapsed="false">
      <c r="B462" s="55" t="n">
        <f aca="false">B461+1</f>
        <v>44367</v>
      </c>
      <c r="C462" s="53" t="str">
        <f aca="false">TEXT(B462,"ddd")</f>
        <v>Sun</v>
      </c>
      <c r="E462" s="51" t="n">
        <f aca="false">E461+1</f>
        <v>44367</v>
      </c>
    </row>
    <row r="463" customFormat="false" ht="18.75" hidden="false" customHeight="true" outlineLevel="0" collapsed="false">
      <c r="B463" s="55" t="n">
        <f aca="false">B462+6</f>
        <v>44373</v>
      </c>
      <c r="C463" s="53" t="str">
        <f aca="false">TEXT(B463,"ddd")</f>
        <v>Sat</v>
      </c>
      <c r="E463" s="51" t="n">
        <f aca="false">E462+6</f>
        <v>44373</v>
      </c>
    </row>
    <row r="464" customFormat="false" ht="18.75" hidden="false" customHeight="true" outlineLevel="0" collapsed="false">
      <c r="B464" s="55" t="n">
        <f aca="false">B463+1</f>
        <v>44374</v>
      </c>
      <c r="C464" s="53" t="str">
        <f aca="false">TEXT(B464,"ddd")</f>
        <v>Sun</v>
      </c>
      <c r="E464" s="51" t="n">
        <f aca="false">E463+1</f>
        <v>44374</v>
      </c>
    </row>
    <row r="465" customFormat="false" ht="18.75" hidden="false" customHeight="true" outlineLevel="0" collapsed="false">
      <c r="B465" s="55" t="n">
        <f aca="false">B464+6</f>
        <v>44380</v>
      </c>
      <c r="C465" s="53" t="str">
        <f aca="false">TEXT(B465,"ddd")</f>
        <v>Sat</v>
      </c>
      <c r="E465" s="51" t="n">
        <f aca="false">E464+6</f>
        <v>44380</v>
      </c>
    </row>
    <row r="466" customFormat="false" ht="18.75" hidden="false" customHeight="true" outlineLevel="0" collapsed="false">
      <c r="B466" s="55" t="n">
        <f aca="false">B465+1</f>
        <v>44381</v>
      </c>
      <c r="C466" s="53" t="str">
        <f aca="false">TEXT(B466,"ddd")</f>
        <v>Sun</v>
      </c>
      <c r="E466" s="51" t="n">
        <f aca="false">E465+1</f>
        <v>44381</v>
      </c>
    </row>
    <row r="467" customFormat="false" ht="18.75" hidden="false" customHeight="true" outlineLevel="0" collapsed="false">
      <c r="B467" s="55" t="n">
        <f aca="false">B466+6</f>
        <v>44387</v>
      </c>
      <c r="C467" s="53" t="str">
        <f aca="false">TEXT(B467,"ddd")</f>
        <v>Sat</v>
      </c>
      <c r="E467" s="51" t="n">
        <f aca="false">E466+6</f>
        <v>44387</v>
      </c>
    </row>
    <row r="468" customFormat="false" ht="18.75" hidden="false" customHeight="true" outlineLevel="0" collapsed="false">
      <c r="B468" s="55" t="n">
        <f aca="false">B467+1</f>
        <v>44388</v>
      </c>
      <c r="C468" s="53" t="str">
        <f aca="false">TEXT(B468,"ddd")</f>
        <v>Sun</v>
      </c>
      <c r="E468" s="51" t="n">
        <f aca="false">E467+1</f>
        <v>44388</v>
      </c>
    </row>
    <row r="469" customFormat="false" ht="18.75" hidden="false" customHeight="true" outlineLevel="0" collapsed="false">
      <c r="B469" s="55" t="n">
        <f aca="false">B468+6</f>
        <v>44394</v>
      </c>
      <c r="C469" s="53" t="str">
        <f aca="false">TEXT(B469,"ddd")</f>
        <v>Sat</v>
      </c>
      <c r="E469" s="51" t="n">
        <f aca="false">E468+6</f>
        <v>44394</v>
      </c>
    </row>
    <row r="470" customFormat="false" ht="18.75" hidden="false" customHeight="true" outlineLevel="0" collapsed="false">
      <c r="B470" s="55" t="n">
        <f aca="false">B469+1</f>
        <v>44395</v>
      </c>
      <c r="C470" s="53" t="str">
        <f aca="false">TEXT(B470,"ddd")</f>
        <v>Sun</v>
      </c>
      <c r="E470" s="51" t="n">
        <f aca="false">E469+1</f>
        <v>44395</v>
      </c>
    </row>
    <row r="471" customFormat="false" ht="18.75" hidden="false" customHeight="true" outlineLevel="0" collapsed="false">
      <c r="B471" s="55" t="n">
        <f aca="false">B470+6</f>
        <v>44401</v>
      </c>
      <c r="C471" s="53" t="str">
        <f aca="false">TEXT(B471,"ddd")</f>
        <v>Sat</v>
      </c>
      <c r="E471" s="51" t="n">
        <f aca="false">E470+6</f>
        <v>44401</v>
      </c>
    </row>
    <row r="472" customFormat="false" ht="18.75" hidden="false" customHeight="true" outlineLevel="0" collapsed="false">
      <c r="B472" s="55" t="n">
        <f aca="false">B471+1</f>
        <v>44402</v>
      </c>
      <c r="C472" s="53" t="str">
        <f aca="false">TEXT(B472,"ddd")</f>
        <v>Sun</v>
      </c>
      <c r="E472" s="51" t="n">
        <f aca="false">E471+1</f>
        <v>44402</v>
      </c>
    </row>
    <row r="473" customFormat="false" ht="18.75" hidden="false" customHeight="true" outlineLevel="0" collapsed="false">
      <c r="B473" s="55" t="n">
        <f aca="false">B472+6</f>
        <v>44408</v>
      </c>
      <c r="C473" s="53" t="str">
        <f aca="false">TEXT(B473,"ddd")</f>
        <v>Sat</v>
      </c>
      <c r="E473" s="51" t="n">
        <f aca="false">E472+6</f>
        <v>44408</v>
      </c>
    </row>
    <row r="474" customFormat="false" ht="18.75" hidden="false" customHeight="true" outlineLevel="0" collapsed="false">
      <c r="B474" s="55" t="n">
        <f aca="false">B473+1</f>
        <v>44409</v>
      </c>
      <c r="C474" s="53" t="str">
        <f aca="false">TEXT(B474,"ddd")</f>
        <v>Sun</v>
      </c>
      <c r="E474" s="51" t="n">
        <f aca="false">E473+1</f>
        <v>44409</v>
      </c>
    </row>
    <row r="475" customFormat="false" ht="18.75" hidden="false" customHeight="true" outlineLevel="0" collapsed="false">
      <c r="B475" s="55" t="n">
        <f aca="false">B474+6</f>
        <v>44415</v>
      </c>
      <c r="C475" s="53" t="str">
        <f aca="false">TEXT(B475,"ddd")</f>
        <v>Sat</v>
      </c>
      <c r="E475" s="51" t="n">
        <f aca="false">E474+6</f>
        <v>44415</v>
      </c>
    </row>
    <row r="476" customFormat="false" ht="18.75" hidden="false" customHeight="true" outlineLevel="0" collapsed="false">
      <c r="B476" s="55" t="n">
        <f aca="false">B475+1</f>
        <v>44416</v>
      </c>
      <c r="C476" s="53" t="str">
        <f aca="false">TEXT(B476,"ddd")</f>
        <v>Sun</v>
      </c>
      <c r="E476" s="51" t="n">
        <f aca="false">E475+1</f>
        <v>44416</v>
      </c>
    </row>
    <row r="477" customFormat="false" ht="18.75" hidden="false" customHeight="true" outlineLevel="0" collapsed="false">
      <c r="B477" s="55" t="n">
        <f aca="false">B476+6</f>
        <v>44422</v>
      </c>
      <c r="C477" s="53" t="str">
        <f aca="false">TEXT(B477,"ddd")</f>
        <v>Sat</v>
      </c>
      <c r="E477" s="51" t="n">
        <f aca="false">E476+6</f>
        <v>44422</v>
      </c>
    </row>
    <row r="478" customFormat="false" ht="18.75" hidden="false" customHeight="true" outlineLevel="0" collapsed="false">
      <c r="B478" s="55" t="n">
        <f aca="false">B477+1</f>
        <v>44423</v>
      </c>
      <c r="C478" s="53" t="str">
        <f aca="false">TEXT(B478,"ddd")</f>
        <v>Sun</v>
      </c>
      <c r="E478" s="51" t="n">
        <f aca="false">E477+1</f>
        <v>44423</v>
      </c>
    </row>
    <row r="479" customFormat="false" ht="18.75" hidden="false" customHeight="true" outlineLevel="0" collapsed="false">
      <c r="B479" s="55" t="n">
        <f aca="false">B478+6</f>
        <v>44429</v>
      </c>
      <c r="C479" s="53" t="str">
        <f aca="false">TEXT(B479,"ddd")</f>
        <v>Sat</v>
      </c>
      <c r="E479" s="51" t="n">
        <f aca="false">E478+6</f>
        <v>44429</v>
      </c>
    </row>
    <row r="480" customFormat="false" ht="18.75" hidden="false" customHeight="true" outlineLevel="0" collapsed="false">
      <c r="B480" s="55" t="n">
        <f aca="false">B479+1</f>
        <v>44430</v>
      </c>
      <c r="C480" s="53" t="str">
        <f aca="false">TEXT(B480,"ddd")</f>
        <v>Sun</v>
      </c>
      <c r="E480" s="51" t="n">
        <f aca="false">E479+1</f>
        <v>44430</v>
      </c>
    </row>
    <row r="481" customFormat="false" ht="18.75" hidden="false" customHeight="true" outlineLevel="0" collapsed="false">
      <c r="B481" s="55" t="n">
        <f aca="false">B480+6</f>
        <v>44436</v>
      </c>
      <c r="C481" s="53" t="str">
        <f aca="false">TEXT(B481,"ddd")</f>
        <v>Sat</v>
      </c>
      <c r="E481" s="51" t="n">
        <f aca="false">E480+6</f>
        <v>44436</v>
      </c>
    </row>
    <row r="482" customFormat="false" ht="18.75" hidden="false" customHeight="true" outlineLevel="0" collapsed="false">
      <c r="B482" s="55" t="n">
        <f aca="false">B481+1</f>
        <v>44437</v>
      </c>
      <c r="C482" s="53" t="str">
        <f aca="false">TEXT(B482,"ddd")</f>
        <v>Sun</v>
      </c>
      <c r="E482" s="51" t="n">
        <f aca="false">E481+1</f>
        <v>44437</v>
      </c>
    </row>
    <row r="483" customFormat="false" ht="18.75" hidden="false" customHeight="true" outlineLevel="0" collapsed="false">
      <c r="B483" s="55" t="n">
        <f aca="false">B482+6</f>
        <v>44443</v>
      </c>
      <c r="C483" s="53" t="str">
        <f aca="false">TEXT(B483,"ddd")</f>
        <v>Sat</v>
      </c>
      <c r="E483" s="51" t="n">
        <f aca="false">E482+6</f>
        <v>44443</v>
      </c>
    </row>
    <row r="484" customFormat="false" ht="18.75" hidden="false" customHeight="true" outlineLevel="0" collapsed="false">
      <c r="B484" s="55" t="n">
        <f aca="false">B483+1</f>
        <v>44444</v>
      </c>
      <c r="C484" s="53" t="str">
        <f aca="false">TEXT(B484,"ddd")</f>
        <v>Sun</v>
      </c>
      <c r="E484" s="51" t="n">
        <f aca="false">E483+1</f>
        <v>44444</v>
      </c>
    </row>
    <row r="485" customFormat="false" ht="18.75" hidden="false" customHeight="true" outlineLevel="0" collapsed="false">
      <c r="B485" s="55" t="n">
        <f aca="false">B484+6</f>
        <v>44450</v>
      </c>
      <c r="C485" s="53" t="str">
        <f aca="false">TEXT(B485,"ddd")</f>
        <v>Sat</v>
      </c>
      <c r="E485" s="51" t="n">
        <f aca="false">E484+6</f>
        <v>44450</v>
      </c>
    </row>
    <row r="486" customFormat="false" ht="18.75" hidden="false" customHeight="true" outlineLevel="0" collapsed="false">
      <c r="B486" s="55" t="n">
        <f aca="false">B485+1</f>
        <v>44451</v>
      </c>
      <c r="C486" s="53" t="str">
        <f aca="false">TEXT(B486,"ddd")</f>
        <v>Sun</v>
      </c>
      <c r="E486" s="51" t="n">
        <f aca="false">E485+1</f>
        <v>44451</v>
      </c>
    </row>
    <row r="487" customFormat="false" ht="18.75" hidden="false" customHeight="true" outlineLevel="0" collapsed="false">
      <c r="B487" s="55" t="n">
        <f aca="false">B486+6</f>
        <v>44457</v>
      </c>
      <c r="C487" s="53" t="str">
        <f aca="false">TEXT(B487,"ddd")</f>
        <v>Sat</v>
      </c>
      <c r="E487" s="51" t="n">
        <f aca="false">E486+6</f>
        <v>44457</v>
      </c>
    </row>
    <row r="488" customFormat="false" ht="18.75" hidden="false" customHeight="true" outlineLevel="0" collapsed="false">
      <c r="B488" s="55" t="n">
        <f aca="false">B487+1</f>
        <v>44458</v>
      </c>
      <c r="C488" s="53" t="str">
        <f aca="false">TEXT(B488,"ddd")</f>
        <v>Sun</v>
      </c>
      <c r="E488" s="51" t="n">
        <f aca="false">E487+1</f>
        <v>44458</v>
      </c>
    </row>
    <row r="489" customFormat="false" ht="18.75" hidden="false" customHeight="true" outlineLevel="0" collapsed="false">
      <c r="B489" s="55" t="n">
        <f aca="false">B488+6</f>
        <v>44464</v>
      </c>
      <c r="C489" s="53" t="str">
        <f aca="false">TEXT(B489,"ddd")</f>
        <v>Sat</v>
      </c>
      <c r="E489" s="51" t="n">
        <f aca="false">E488+6</f>
        <v>44464</v>
      </c>
    </row>
    <row r="490" customFormat="false" ht="18.75" hidden="false" customHeight="true" outlineLevel="0" collapsed="false">
      <c r="B490" s="55" t="n">
        <f aca="false">B489+1</f>
        <v>44465</v>
      </c>
      <c r="C490" s="53" t="str">
        <f aca="false">TEXT(B490,"ddd")</f>
        <v>Sun</v>
      </c>
      <c r="E490" s="51" t="n">
        <f aca="false">E489+1</f>
        <v>44465</v>
      </c>
    </row>
    <row r="491" customFormat="false" ht="18.75" hidden="false" customHeight="true" outlineLevel="0" collapsed="false">
      <c r="B491" s="55" t="n">
        <f aca="false">B490+6</f>
        <v>44471</v>
      </c>
      <c r="C491" s="53" t="str">
        <f aca="false">TEXT(B491,"ddd")</f>
        <v>Sat</v>
      </c>
      <c r="E491" s="51" t="n">
        <f aca="false">E490+6</f>
        <v>44471</v>
      </c>
    </row>
    <row r="492" customFormat="false" ht="18.75" hidden="false" customHeight="true" outlineLevel="0" collapsed="false">
      <c r="B492" s="55" t="n">
        <f aca="false">B491+1</f>
        <v>44472</v>
      </c>
      <c r="C492" s="53" t="str">
        <f aca="false">TEXT(B492,"ddd")</f>
        <v>Sun</v>
      </c>
      <c r="E492" s="51" t="n">
        <f aca="false">E491+1</f>
        <v>44472</v>
      </c>
    </row>
    <row r="493" customFormat="false" ht="18.75" hidden="false" customHeight="true" outlineLevel="0" collapsed="false">
      <c r="B493" s="55" t="n">
        <f aca="false">B492+6</f>
        <v>44478</v>
      </c>
      <c r="C493" s="53" t="str">
        <f aca="false">TEXT(B493,"ddd")</f>
        <v>Sat</v>
      </c>
      <c r="E493" s="51" t="n">
        <f aca="false">E492+6</f>
        <v>44478</v>
      </c>
    </row>
    <row r="494" customFormat="false" ht="18.75" hidden="false" customHeight="true" outlineLevel="0" collapsed="false">
      <c r="B494" s="55" t="n">
        <f aca="false">B493+1</f>
        <v>44479</v>
      </c>
      <c r="C494" s="53" t="str">
        <f aca="false">TEXT(B494,"ddd")</f>
        <v>Sun</v>
      </c>
      <c r="E494" s="51" t="n">
        <f aca="false">E493+1</f>
        <v>44479</v>
      </c>
    </row>
    <row r="495" customFormat="false" ht="18.75" hidden="false" customHeight="true" outlineLevel="0" collapsed="false">
      <c r="B495" s="55" t="n">
        <f aca="false">B494+6</f>
        <v>44485</v>
      </c>
      <c r="C495" s="53" t="str">
        <f aca="false">TEXT(B495,"ddd")</f>
        <v>Sat</v>
      </c>
      <c r="E495" s="51" t="n">
        <f aca="false">E494+6</f>
        <v>44485</v>
      </c>
    </row>
    <row r="496" customFormat="false" ht="18.75" hidden="false" customHeight="true" outlineLevel="0" collapsed="false">
      <c r="B496" s="55" t="n">
        <f aca="false">B495+1</f>
        <v>44486</v>
      </c>
      <c r="C496" s="53" t="str">
        <f aca="false">TEXT(B496,"ddd")</f>
        <v>Sun</v>
      </c>
      <c r="E496" s="51" t="n">
        <f aca="false">E495+1</f>
        <v>44486</v>
      </c>
    </row>
    <row r="497" customFormat="false" ht="18.75" hidden="false" customHeight="true" outlineLevel="0" collapsed="false">
      <c r="B497" s="55" t="n">
        <f aca="false">B496+6</f>
        <v>44492</v>
      </c>
      <c r="C497" s="53" t="str">
        <f aca="false">TEXT(B497,"ddd")</f>
        <v>Sat</v>
      </c>
      <c r="E497" s="51" t="n">
        <f aca="false">E496+6</f>
        <v>44492</v>
      </c>
    </row>
    <row r="498" customFormat="false" ht="18.75" hidden="false" customHeight="true" outlineLevel="0" collapsed="false">
      <c r="B498" s="55" t="n">
        <f aca="false">B497+1</f>
        <v>44493</v>
      </c>
      <c r="C498" s="53" t="str">
        <f aca="false">TEXT(B498,"ddd")</f>
        <v>Sun</v>
      </c>
      <c r="E498" s="51" t="n">
        <f aca="false">E497+1</f>
        <v>44493</v>
      </c>
    </row>
    <row r="499" customFormat="false" ht="18.75" hidden="false" customHeight="true" outlineLevel="0" collapsed="false">
      <c r="B499" s="55" t="n">
        <f aca="false">B498+6</f>
        <v>44499</v>
      </c>
      <c r="C499" s="53" t="str">
        <f aca="false">TEXT(B499,"ddd")</f>
        <v>Sat</v>
      </c>
      <c r="E499" s="51" t="n">
        <f aca="false">E498+6</f>
        <v>44499</v>
      </c>
    </row>
    <row r="500" customFormat="false" ht="18.75" hidden="false" customHeight="true" outlineLevel="0" collapsed="false">
      <c r="B500" s="55" t="n">
        <f aca="false">B499+1</f>
        <v>44500</v>
      </c>
      <c r="C500" s="53" t="str">
        <f aca="false">TEXT(B500,"ddd")</f>
        <v>Sun</v>
      </c>
      <c r="E500" s="51" t="n">
        <f aca="false">E499+1</f>
        <v>44500</v>
      </c>
    </row>
    <row r="501" customFormat="false" ht="18.75" hidden="false" customHeight="true" outlineLevel="0" collapsed="false">
      <c r="B501" s="55" t="n">
        <f aca="false">B500+6</f>
        <v>44506</v>
      </c>
      <c r="C501" s="53" t="str">
        <f aca="false">TEXT(B501,"ddd")</f>
        <v>Sat</v>
      </c>
      <c r="E501" s="51" t="n">
        <f aca="false">E500+6</f>
        <v>44506</v>
      </c>
    </row>
    <row r="502" customFormat="false" ht="18.75" hidden="false" customHeight="true" outlineLevel="0" collapsed="false">
      <c r="B502" s="55" t="n">
        <f aca="false">B501+1</f>
        <v>44507</v>
      </c>
      <c r="C502" s="53" t="str">
        <f aca="false">TEXT(B502,"ddd")</f>
        <v>Sun</v>
      </c>
      <c r="E502" s="51" t="n">
        <f aca="false">E501+1</f>
        <v>44507</v>
      </c>
    </row>
    <row r="503" customFormat="false" ht="18.75" hidden="false" customHeight="true" outlineLevel="0" collapsed="false">
      <c r="B503" s="55" t="n">
        <f aca="false">B502+6</f>
        <v>44513</v>
      </c>
      <c r="C503" s="53" t="str">
        <f aca="false">TEXT(B503,"ddd")</f>
        <v>Sat</v>
      </c>
      <c r="E503" s="51" t="n">
        <f aca="false">E502+6</f>
        <v>44513</v>
      </c>
    </row>
    <row r="504" customFormat="false" ht="18.75" hidden="false" customHeight="true" outlineLevel="0" collapsed="false">
      <c r="B504" s="55" t="n">
        <f aca="false">B503+1</f>
        <v>44514</v>
      </c>
      <c r="C504" s="53" t="str">
        <f aca="false">TEXT(B504,"ddd")</f>
        <v>Sun</v>
      </c>
      <c r="E504" s="51" t="n">
        <f aca="false">E503+1</f>
        <v>44514</v>
      </c>
    </row>
    <row r="505" customFormat="false" ht="18.75" hidden="false" customHeight="true" outlineLevel="0" collapsed="false">
      <c r="B505" s="55" t="n">
        <f aca="false">B504+6</f>
        <v>44520</v>
      </c>
      <c r="C505" s="53" t="str">
        <f aca="false">TEXT(B505,"ddd")</f>
        <v>Sat</v>
      </c>
      <c r="E505" s="51" t="n">
        <f aca="false">E504+6</f>
        <v>44520</v>
      </c>
    </row>
    <row r="506" customFormat="false" ht="18.75" hidden="false" customHeight="true" outlineLevel="0" collapsed="false">
      <c r="B506" s="55" t="n">
        <f aca="false">B505+1</f>
        <v>44521</v>
      </c>
      <c r="C506" s="53" t="str">
        <f aca="false">TEXT(B506,"ddd")</f>
        <v>Sun</v>
      </c>
      <c r="E506" s="51" t="n">
        <f aca="false">E505+1</f>
        <v>44521</v>
      </c>
    </row>
    <row r="507" customFormat="false" ht="18.75" hidden="false" customHeight="true" outlineLevel="0" collapsed="false">
      <c r="B507" s="55" t="n">
        <f aca="false">B506+6</f>
        <v>44527</v>
      </c>
      <c r="C507" s="53" t="str">
        <f aca="false">TEXT(B507,"ddd")</f>
        <v>Sat</v>
      </c>
      <c r="E507" s="51" t="n">
        <f aca="false">E506+6</f>
        <v>44527</v>
      </c>
    </row>
    <row r="508" customFormat="false" ht="18.75" hidden="false" customHeight="true" outlineLevel="0" collapsed="false">
      <c r="B508" s="55" t="n">
        <f aca="false">B507+1</f>
        <v>44528</v>
      </c>
      <c r="C508" s="53" t="str">
        <f aca="false">TEXT(B508,"ddd")</f>
        <v>Sun</v>
      </c>
      <c r="E508" s="51" t="n">
        <f aca="false">E507+1</f>
        <v>44528</v>
      </c>
    </row>
    <row r="509" customFormat="false" ht="18.75" hidden="false" customHeight="true" outlineLevel="0" collapsed="false">
      <c r="B509" s="55" t="n">
        <f aca="false">B508+6</f>
        <v>44534</v>
      </c>
      <c r="C509" s="53" t="str">
        <f aca="false">TEXT(B509,"ddd")</f>
        <v>Sat</v>
      </c>
      <c r="E509" s="51" t="n">
        <f aca="false">E508+6</f>
        <v>44534</v>
      </c>
    </row>
    <row r="510" customFormat="false" ht="18.75" hidden="false" customHeight="true" outlineLevel="0" collapsed="false">
      <c r="B510" s="55" t="n">
        <f aca="false">B509+1</f>
        <v>44535</v>
      </c>
      <c r="C510" s="53" t="str">
        <f aca="false">TEXT(B510,"ddd")</f>
        <v>Sun</v>
      </c>
      <c r="E510" s="51" t="n">
        <f aca="false">E509+1</f>
        <v>44535</v>
      </c>
    </row>
    <row r="511" customFormat="false" ht="18.75" hidden="false" customHeight="true" outlineLevel="0" collapsed="false">
      <c r="B511" s="55" t="n">
        <f aca="false">B510+6</f>
        <v>44541</v>
      </c>
      <c r="C511" s="53" t="str">
        <f aca="false">TEXT(B511,"ddd")</f>
        <v>Sat</v>
      </c>
      <c r="E511" s="51" t="n">
        <f aca="false">E510+6</f>
        <v>44541</v>
      </c>
    </row>
    <row r="512" customFormat="false" ht="18.75" hidden="false" customHeight="true" outlineLevel="0" collapsed="false">
      <c r="B512" s="55" t="n">
        <f aca="false">B511+1</f>
        <v>44542</v>
      </c>
      <c r="C512" s="53" t="str">
        <f aca="false">TEXT(B512,"ddd")</f>
        <v>Sun</v>
      </c>
      <c r="E512" s="51" t="n">
        <f aca="false">E511+1</f>
        <v>44542</v>
      </c>
    </row>
    <row r="513" customFormat="false" ht="18.75" hidden="false" customHeight="true" outlineLevel="0" collapsed="false">
      <c r="B513" s="55" t="n">
        <f aca="false">B512+6</f>
        <v>44548</v>
      </c>
      <c r="C513" s="53" t="str">
        <f aca="false">TEXT(B513,"ddd")</f>
        <v>Sat</v>
      </c>
      <c r="E513" s="51" t="n">
        <f aca="false">E512+6</f>
        <v>44548</v>
      </c>
    </row>
    <row r="514" customFormat="false" ht="18.75" hidden="false" customHeight="true" outlineLevel="0" collapsed="false">
      <c r="B514" s="55" t="n">
        <f aca="false">B513+1</f>
        <v>44549</v>
      </c>
      <c r="C514" s="53" t="str">
        <f aca="false">TEXT(B514,"ddd")</f>
        <v>Sun</v>
      </c>
      <c r="E514" s="51" t="n">
        <f aca="false">E513+1</f>
        <v>44549</v>
      </c>
    </row>
    <row r="515" customFormat="false" ht="18.75" hidden="false" customHeight="true" outlineLevel="0" collapsed="false">
      <c r="B515" s="55" t="n">
        <f aca="false">B514+6</f>
        <v>44555</v>
      </c>
      <c r="C515" s="53" t="str">
        <f aca="false">TEXT(B515,"ddd")</f>
        <v>Sat</v>
      </c>
      <c r="E515" s="51" t="n">
        <f aca="false">E514+6</f>
        <v>44555</v>
      </c>
    </row>
    <row r="516" customFormat="false" ht="18.75" hidden="false" customHeight="true" outlineLevel="0" collapsed="false">
      <c r="B516" s="55" t="n">
        <f aca="false">B515+1</f>
        <v>44556</v>
      </c>
      <c r="C516" s="53" t="str">
        <f aca="false">TEXT(B516,"ddd")</f>
        <v>Sun</v>
      </c>
      <c r="E516" s="51" t="n">
        <f aca="false">E515+1</f>
        <v>44556</v>
      </c>
    </row>
    <row r="517" customFormat="false" ht="18.75" hidden="false" customHeight="true" outlineLevel="0" collapsed="false">
      <c r="B517" s="55" t="n">
        <f aca="false">B516+6</f>
        <v>44562</v>
      </c>
      <c r="C517" s="53" t="str">
        <f aca="false">TEXT(B517,"ddd")</f>
        <v>Sat</v>
      </c>
      <c r="E517" s="51" t="n">
        <f aca="false">E516+6</f>
        <v>44562</v>
      </c>
    </row>
    <row r="518" customFormat="false" ht="18.75" hidden="false" customHeight="true" outlineLevel="0" collapsed="false">
      <c r="B518" s="55" t="n">
        <f aca="false">B517+1</f>
        <v>44563</v>
      </c>
      <c r="C518" s="53" t="str">
        <f aca="false">TEXT(B518,"ddd")</f>
        <v>Sun</v>
      </c>
      <c r="E518" s="51" t="n">
        <f aca="false">E517+1</f>
        <v>44563</v>
      </c>
    </row>
    <row r="519" customFormat="false" ht="18.75" hidden="false" customHeight="true" outlineLevel="0" collapsed="false">
      <c r="B519" s="55" t="n">
        <f aca="false">B518+6</f>
        <v>44569</v>
      </c>
      <c r="C519" s="53" t="str">
        <f aca="false">TEXT(B519,"ddd")</f>
        <v>Sat</v>
      </c>
      <c r="E519" s="51" t="n">
        <f aca="false">E518+6</f>
        <v>44569</v>
      </c>
    </row>
    <row r="520" customFormat="false" ht="18.75" hidden="false" customHeight="true" outlineLevel="0" collapsed="false">
      <c r="B520" s="55" t="n">
        <f aca="false">B519+1</f>
        <v>44570</v>
      </c>
      <c r="C520" s="53" t="str">
        <f aca="false">TEXT(B520,"ddd")</f>
        <v>Sun</v>
      </c>
      <c r="E520" s="51" t="n">
        <f aca="false">E519+1</f>
        <v>44570</v>
      </c>
    </row>
    <row r="521" customFormat="false" ht="18.75" hidden="false" customHeight="true" outlineLevel="0" collapsed="false">
      <c r="B521" s="55" t="n">
        <f aca="false">B520+6</f>
        <v>44576</v>
      </c>
      <c r="C521" s="53" t="str">
        <f aca="false">TEXT(B521,"ddd")</f>
        <v>Sat</v>
      </c>
      <c r="E521" s="51" t="n">
        <f aca="false">E520+6</f>
        <v>44576</v>
      </c>
    </row>
    <row r="522" customFormat="false" ht="18.75" hidden="false" customHeight="true" outlineLevel="0" collapsed="false">
      <c r="B522" s="55" t="n">
        <f aca="false">B521+1</f>
        <v>44577</v>
      </c>
      <c r="C522" s="53" t="str">
        <f aca="false">TEXT(B522,"ddd")</f>
        <v>Sun</v>
      </c>
      <c r="E522" s="51" t="n">
        <f aca="false">E521+1</f>
        <v>44577</v>
      </c>
    </row>
    <row r="523" customFormat="false" ht="18.75" hidden="false" customHeight="true" outlineLevel="0" collapsed="false">
      <c r="B523" s="55" t="n">
        <f aca="false">B522+6</f>
        <v>44583</v>
      </c>
      <c r="C523" s="53" t="str">
        <f aca="false">TEXT(B523,"ddd")</f>
        <v>Sat</v>
      </c>
      <c r="E523" s="51" t="n">
        <f aca="false">E522+6</f>
        <v>44583</v>
      </c>
    </row>
    <row r="524" customFormat="false" ht="18.75" hidden="false" customHeight="true" outlineLevel="0" collapsed="false">
      <c r="B524" s="55" t="n">
        <f aca="false">B523+1</f>
        <v>44584</v>
      </c>
      <c r="C524" s="53" t="str">
        <f aca="false">TEXT(B524,"ddd")</f>
        <v>Sun</v>
      </c>
      <c r="E524" s="51" t="n">
        <f aca="false">E523+1</f>
        <v>44584</v>
      </c>
    </row>
    <row r="525" customFormat="false" ht="18.75" hidden="false" customHeight="true" outlineLevel="0" collapsed="false">
      <c r="B525" s="55" t="n">
        <f aca="false">B524+6</f>
        <v>44590</v>
      </c>
      <c r="C525" s="53" t="str">
        <f aca="false">TEXT(B525,"ddd")</f>
        <v>Sat</v>
      </c>
      <c r="E525" s="51" t="n">
        <f aca="false">E524+6</f>
        <v>44590</v>
      </c>
    </row>
    <row r="526" customFormat="false" ht="18.75" hidden="false" customHeight="true" outlineLevel="0" collapsed="false">
      <c r="B526" s="55" t="n">
        <f aca="false">B525+1</f>
        <v>44591</v>
      </c>
      <c r="C526" s="53" t="str">
        <f aca="false">TEXT(B526,"ddd")</f>
        <v>Sun</v>
      </c>
      <c r="E526" s="51" t="n">
        <f aca="false">E525+1</f>
        <v>44591</v>
      </c>
    </row>
    <row r="527" customFormat="false" ht="18.75" hidden="false" customHeight="true" outlineLevel="0" collapsed="false">
      <c r="B527" s="55" t="n">
        <f aca="false">B526+6</f>
        <v>44597</v>
      </c>
      <c r="C527" s="53" t="str">
        <f aca="false">TEXT(B527,"ddd")</f>
        <v>Sat</v>
      </c>
      <c r="E527" s="51" t="n">
        <f aca="false">E526+6</f>
        <v>44597</v>
      </c>
    </row>
    <row r="528" customFormat="false" ht="18.75" hidden="false" customHeight="true" outlineLevel="0" collapsed="false">
      <c r="B528" s="55" t="n">
        <f aca="false">B527+1</f>
        <v>44598</v>
      </c>
      <c r="C528" s="53" t="str">
        <f aca="false">TEXT(B528,"ddd")</f>
        <v>Sun</v>
      </c>
      <c r="E528" s="51" t="n">
        <f aca="false">E527+1</f>
        <v>44598</v>
      </c>
    </row>
    <row r="529" customFormat="false" ht="18.75" hidden="false" customHeight="true" outlineLevel="0" collapsed="false">
      <c r="B529" s="55" t="n">
        <f aca="false">B528+6</f>
        <v>44604</v>
      </c>
      <c r="C529" s="53" t="str">
        <f aca="false">TEXT(B529,"ddd")</f>
        <v>Sat</v>
      </c>
      <c r="E529" s="51" t="n">
        <f aca="false">E528+6</f>
        <v>44604</v>
      </c>
    </row>
    <row r="530" customFormat="false" ht="18.75" hidden="false" customHeight="true" outlineLevel="0" collapsed="false">
      <c r="B530" s="55" t="n">
        <f aca="false">B529+1</f>
        <v>44605</v>
      </c>
      <c r="C530" s="53" t="str">
        <f aca="false">TEXT(B530,"ddd")</f>
        <v>Sun</v>
      </c>
      <c r="E530" s="51" t="n">
        <f aca="false">E529+1</f>
        <v>44605</v>
      </c>
    </row>
    <row r="531" customFormat="false" ht="18.75" hidden="false" customHeight="true" outlineLevel="0" collapsed="false">
      <c r="B531" s="55" t="n">
        <f aca="false">B530+6</f>
        <v>44611</v>
      </c>
      <c r="C531" s="53" t="str">
        <f aca="false">TEXT(B531,"ddd")</f>
        <v>Sat</v>
      </c>
      <c r="E531" s="51" t="n">
        <f aca="false">E530+6</f>
        <v>44611</v>
      </c>
    </row>
    <row r="532" customFormat="false" ht="18.75" hidden="false" customHeight="true" outlineLevel="0" collapsed="false">
      <c r="B532" s="55" t="n">
        <f aca="false">B531+1</f>
        <v>44612</v>
      </c>
      <c r="C532" s="53" t="str">
        <f aca="false">TEXT(B532,"ddd")</f>
        <v>Sun</v>
      </c>
      <c r="E532" s="51" t="n">
        <f aca="false">E531+1</f>
        <v>44612</v>
      </c>
    </row>
    <row r="533" customFormat="false" ht="18.75" hidden="false" customHeight="true" outlineLevel="0" collapsed="false">
      <c r="B533" s="55" t="n">
        <f aca="false">B532+6</f>
        <v>44618</v>
      </c>
      <c r="C533" s="53" t="str">
        <f aca="false">TEXT(B533,"ddd")</f>
        <v>Sat</v>
      </c>
      <c r="E533" s="51" t="n">
        <f aca="false">E532+6</f>
        <v>44618</v>
      </c>
    </row>
    <row r="534" customFormat="false" ht="18.75" hidden="false" customHeight="true" outlineLevel="0" collapsed="false">
      <c r="B534" s="55" t="n">
        <f aca="false">B533+1</f>
        <v>44619</v>
      </c>
      <c r="C534" s="53" t="str">
        <f aca="false">TEXT(B534,"ddd")</f>
        <v>Sun</v>
      </c>
      <c r="E534" s="51" t="n">
        <f aca="false">E533+1</f>
        <v>44619</v>
      </c>
    </row>
    <row r="535" customFormat="false" ht="18.75" hidden="false" customHeight="true" outlineLevel="0" collapsed="false">
      <c r="B535" s="55" t="n">
        <f aca="false">B534+6</f>
        <v>44625</v>
      </c>
      <c r="C535" s="53" t="str">
        <f aca="false">TEXT(B535,"ddd")</f>
        <v>Sat</v>
      </c>
      <c r="E535" s="51" t="n">
        <f aca="false">E534+6</f>
        <v>44625</v>
      </c>
    </row>
    <row r="536" customFormat="false" ht="18.75" hidden="false" customHeight="true" outlineLevel="0" collapsed="false">
      <c r="B536" s="55" t="n">
        <f aca="false">B535+1</f>
        <v>44626</v>
      </c>
      <c r="C536" s="53" t="str">
        <f aca="false">TEXT(B536,"ddd")</f>
        <v>Sun</v>
      </c>
      <c r="E536" s="51" t="n">
        <f aca="false">E535+1</f>
        <v>44626</v>
      </c>
    </row>
    <row r="537" customFormat="false" ht="18.75" hidden="false" customHeight="true" outlineLevel="0" collapsed="false">
      <c r="B537" s="55" t="n">
        <f aca="false">B536+6</f>
        <v>44632</v>
      </c>
      <c r="C537" s="53" t="str">
        <f aca="false">TEXT(B537,"ddd")</f>
        <v>Sat</v>
      </c>
      <c r="E537" s="51" t="n">
        <f aca="false">E536+6</f>
        <v>44632</v>
      </c>
    </row>
    <row r="538" customFormat="false" ht="18.75" hidden="false" customHeight="true" outlineLevel="0" collapsed="false">
      <c r="B538" s="55" t="n">
        <f aca="false">B537+1</f>
        <v>44633</v>
      </c>
      <c r="C538" s="53" t="str">
        <f aca="false">TEXT(B538,"ddd")</f>
        <v>Sun</v>
      </c>
      <c r="E538" s="51" t="n">
        <f aca="false">E537+1</f>
        <v>44633</v>
      </c>
    </row>
    <row r="539" customFormat="false" ht="18.75" hidden="false" customHeight="true" outlineLevel="0" collapsed="false">
      <c r="B539" s="55" t="n">
        <f aca="false">B538+6</f>
        <v>44639</v>
      </c>
      <c r="C539" s="53" t="str">
        <f aca="false">TEXT(B539,"ddd")</f>
        <v>Sat</v>
      </c>
      <c r="E539" s="51" t="n">
        <f aca="false">E538+6</f>
        <v>44639</v>
      </c>
    </row>
    <row r="540" customFormat="false" ht="18.75" hidden="false" customHeight="true" outlineLevel="0" collapsed="false">
      <c r="B540" s="55" t="n">
        <f aca="false">B539+1</f>
        <v>44640</v>
      </c>
      <c r="C540" s="53" t="str">
        <f aca="false">TEXT(B540,"ddd")</f>
        <v>Sun</v>
      </c>
      <c r="E540" s="51" t="n">
        <f aca="false">E539+1</f>
        <v>44640</v>
      </c>
    </row>
    <row r="541" customFormat="false" ht="18.75" hidden="false" customHeight="true" outlineLevel="0" collapsed="false">
      <c r="B541" s="55" t="n">
        <f aca="false">B540+6</f>
        <v>44646</v>
      </c>
      <c r="C541" s="53" t="str">
        <f aca="false">TEXT(B541,"ddd")</f>
        <v>Sat</v>
      </c>
      <c r="E541" s="51" t="n">
        <f aca="false">E540+6</f>
        <v>44646</v>
      </c>
    </row>
    <row r="542" customFormat="false" ht="18.75" hidden="false" customHeight="true" outlineLevel="0" collapsed="false">
      <c r="B542" s="55" t="n">
        <f aca="false">B541+1</f>
        <v>44647</v>
      </c>
      <c r="C542" s="53" t="str">
        <f aca="false">TEXT(B542,"ddd")</f>
        <v>Sun</v>
      </c>
      <c r="E542" s="51" t="n">
        <f aca="false">E541+1</f>
        <v>44647</v>
      </c>
    </row>
    <row r="543" customFormat="false" ht="18.75" hidden="false" customHeight="true" outlineLevel="0" collapsed="false">
      <c r="B543" s="55" t="n">
        <f aca="false">B542+6</f>
        <v>44653</v>
      </c>
      <c r="C543" s="53" t="str">
        <f aca="false">TEXT(B543,"ddd")</f>
        <v>Sat</v>
      </c>
      <c r="E543" s="51" t="n">
        <f aca="false">E542+6</f>
        <v>44653</v>
      </c>
    </row>
    <row r="544" customFormat="false" ht="18.75" hidden="false" customHeight="true" outlineLevel="0" collapsed="false">
      <c r="B544" s="55" t="n">
        <f aca="false">B543+1</f>
        <v>44654</v>
      </c>
      <c r="C544" s="53" t="str">
        <f aca="false">TEXT(B544,"ddd")</f>
        <v>Sun</v>
      </c>
      <c r="E544" s="51" t="n">
        <f aca="false">E543+1</f>
        <v>44654</v>
      </c>
    </row>
    <row r="545" customFormat="false" ht="18.75" hidden="false" customHeight="true" outlineLevel="0" collapsed="false">
      <c r="B545" s="55" t="n">
        <f aca="false">B544+6</f>
        <v>44660</v>
      </c>
      <c r="C545" s="53" t="str">
        <f aca="false">TEXT(B545,"ddd")</f>
        <v>Sat</v>
      </c>
      <c r="E545" s="51" t="n">
        <f aca="false">E544+6</f>
        <v>44660</v>
      </c>
    </row>
    <row r="546" customFormat="false" ht="18.75" hidden="false" customHeight="true" outlineLevel="0" collapsed="false">
      <c r="B546" s="55" t="n">
        <f aca="false">B545+1</f>
        <v>44661</v>
      </c>
      <c r="C546" s="53" t="str">
        <f aca="false">TEXT(B546,"ddd")</f>
        <v>Sun</v>
      </c>
      <c r="E546" s="51" t="n">
        <f aca="false">E545+1</f>
        <v>44661</v>
      </c>
    </row>
    <row r="547" customFormat="false" ht="18.75" hidden="false" customHeight="true" outlineLevel="0" collapsed="false">
      <c r="B547" s="55" t="n">
        <f aca="false">B546+6</f>
        <v>44667</v>
      </c>
      <c r="C547" s="53" t="str">
        <f aca="false">TEXT(B547,"ddd")</f>
        <v>Sat</v>
      </c>
      <c r="E547" s="51" t="n">
        <f aca="false">E546+6</f>
        <v>44667</v>
      </c>
    </row>
    <row r="548" customFormat="false" ht="18.75" hidden="false" customHeight="true" outlineLevel="0" collapsed="false">
      <c r="B548" s="55" t="n">
        <f aca="false">B547+1</f>
        <v>44668</v>
      </c>
      <c r="C548" s="53" t="str">
        <f aca="false">TEXT(B548,"ddd")</f>
        <v>Sun</v>
      </c>
      <c r="E548" s="51" t="n">
        <f aca="false">E547+1</f>
        <v>44668</v>
      </c>
    </row>
    <row r="549" customFormat="false" ht="18.75" hidden="false" customHeight="true" outlineLevel="0" collapsed="false">
      <c r="B549" s="55" t="n">
        <f aca="false">B548+6</f>
        <v>44674</v>
      </c>
      <c r="C549" s="53" t="str">
        <f aca="false">TEXT(B549,"ddd")</f>
        <v>Sat</v>
      </c>
      <c r="E549" s="51" t="n">
        <f aca="false">E548+6</f>
        <v>44674</v>
      </c>
    </row>
    <row r="550" customFormat="false" ht="18.75" hidden="false" customHeight="true" outlineLevel="0" collapsed="false">
      <c r="B550" s="55" t="n">
        <f aca="false">B549+1</f>
        <v>44675</v>
      </c>
      <c r="C550" s="53" t="str">
        <f aca="false">TEXT(B550,"ddd")</f>
        <v>Sun</v>
      </c>
      <c r="E550" s="51" t="n">
        <f aca="false">E549+1</f>
        <v>44675</v>
      </c>
    </row>
    <row r="551" customFormat="false" ht="18.75" hidden="false" customHeight="true" outlineLevel="0" collapsed="false">
      <c r="B551" s="55" t="n">
        <f aca="false">B550+6</f>
        <v>44681</v>
      </c>
      <c r="C551" s="53" t="str">
        <f aca="false">TEXT(B551,"ddd")</f>
        <v>Sat</v>
      </c>
      <c r="E551" s="51" t="n">
        <f aca="false">E550+6</f>
        <v>44681</v>
      </c>
    </row>
    <row r="552" customFormat="false" ht="18.75" hidden="false" customHeight="true" outlineLevel="0" collapsed="false">
      <c r="B552" s="55" t="n">
        <f aca="false">B551+1</f>
        <v>44682</v>
      </c>
      <c r="C552" s="53" t="str">
        <f aca="false">TEXT(B552,"ddd")</f>
        <v>Sun</v>
      </c>
      <c r="E552" s="51" t="n">
        <f aca="false">E551+1</f>
        <v>44682</v>
      </c>
    </row>
    <row r="553" customFormat="false" ht="18.75" hidden="false" customHeight="true" outlineLevel="0" collapsed="false">
      <c r="B553" s="55" t="n">
        <f aca="false">B552+6</f>
        <v>44688</v>
      </c>
      <c r="C553" s="53" t="str">
        <f aca="false">TEXT(B553,"ddd")</f>
        <v>Sat</v>
      </c>
      <c r="E553" s="51" t="n">
        <f aca="false">E552+6</f>
        <v>44688</v>
      </c>
    </row>
    <row r="554" customFormat="false" ht="18.75" hidden="false" customHeight="true" outlineLevel="0" collapsed="false">
      <c r="B554" s="55" t="n">
        <f aca="false">B553+1</f>
        <v>44689</v>
      </c>
      <c r="C554" s="53" t="str">
        <f aca="false">TEXT(B554,"ddd")</f>
        <v>Sun</v>
      </c>
      <c r="E554" s="51" t="n">
        <f aca="false">E553+1</f>
        <v>44689</v>
      </c>
    </row>
    <row r="555" customFormat="false" ht="18.75" hidden="false" customHeight="true" outlineLevel="0" collapsed="false">
      <c r="B555" s="55" t="n">
        <f aca="false">B554+6</f>
        <v>44695</v>
      </c>
      <c r="C555" s="53" t="str">
        <f aca="false">TEXT(B555,"ddd")</f>
        <v>Sat</v>
      </c>
      <c r="E555" s="51" t="n">
        <f aca="false">E554+6</f>
        <v>44695</v>
      </c>
    </row>
    <row r="556" customFormat="false" ht="18.75" hidden="false" customHeight="true" outlineLevel="0" collapsed="false">
      <c r="B556" s="55" t="n">
        <f aca="false">B555+1</f>
        <v>44696</v>
      </c>
      <c r="C556" s="53" t="str">
        <f aca="false">TEXT(B556,"ddd")</f>
        <v>Sun</v>
      </c>
      <c r="E556" s="51" t="n">
        <f aca="false">E555+1</f>
        <v>44696</v>
      </c>
    </row>
    <row r="557" customFormat="false" ht="18.75" hidden="false" customHeight="true" outlineLevel="0" collapsed="false">
      <c r="B557" s="55" t="n">
        <f aca="false">B556+6</f>
        <v>44702</v>
      </c>
      <c r="C557" s="53" t="str">
        <f aca="false">TEXT(B557,"ddd")</f>
        <v>Sat</v>
      </c>
      <c r="E557" s="51" t="n">
        <f aca="false">E556+6</f>
        <v>44702</v>
      </c>
    </row>
    <row r="558" customFormat="false" ht="18.75" hidden="false" customHeight="true" outlineLevel="0" collapsed="false">
      <c r="B558" s="55" t="n">
        <f aca="false">B557+1</f>
        <v>44703</v>
      </c>
      <c r="C558" s="53" t="str">
        <f aca="false">TEXT(B558,"ddd")</f>
        <v>Sun</v>
      </c>
      <c r="E558" s="51" t="n">
        <f aca="false">E557+1</f>
        <v>44703</v>
      </c>
    </row>
    <row r="559" customFormat="false" ht="18.75" hidden="false" customHeight="true" outlineLevel="0" collapsed="false">
      <c r="B559" s="55" t="n">
        <f aca="false">B558+6</f>
        <v>44709</v>
      </c>
      <c r="C559" s="53" t="str">
        <f aca="false">TEXT(B559,"ddd")</f>
        <v>Sat</v>
      </c>
      <c r="E559" s="51" t="n">
        <f aca="false">E558+6</f>
        <v>44709</v>
      </c>
    </row>
    <row r="560" customFormat="false" ht="18.75" hidden="false" customHeight="true" outlineLevel="0" collapsed="false">
      <c r="B560" s="55" t="n">
        <f aca="false">B559+1</f>
        <v>44710</v>
      </c>
      <c r="C560" s="53" t="str">
        <f aca="false">TEXT(B560,"ddd")</f>
        <v>Sun</v>
      </c>
      <c r="E560" s="51" t="n">
        <f aca="false">E559+1</f>
        <v>44710</v>
      </c>
    </row>
    <row r="561" customFormat="false" ht="18.75" hidden="false" customHeight="true" outlineLevel="0" collapsed="false">
      <c r="B561" s="55" t="n">
        <f aca="false">B560+6</f>
        <v>44716</v>
      </c>
      <c r="C561" s="53" t="str">
        <f aca="false">TEXT(B561,"ddd")</f>
        <v>Sat</v>
      </c>
      <c r="E561" s="51" t="n">
        <f aca="false">E560+6</f>
        <v>44716</v>
      </c>
    </row>
    <row r="562" customFormat="false" ht="18.75" hidden="false" customHeight="true" outlineLevel="0" collapsed="false">
      <c r="B562" s="55" t="n">
        <f aca="false">B561+1</f>
        <v>44717</v>
      </c>
      <c r="C562" s="53" t="str">
        <f aca="false">TEXT(B562,"ddd")</f>
        <v>Sun</v>
      </c>
      <c r="E562" s="51" t="n">
        <f aca="false">E561+1</f>
        <v>44717</v>
      </c>
    </row>
    <row r="563" customFormat="false" ht="18.75" hidden="false" customHeight="true" outlineLevel="0" collapsed="false">
      <c r="B563" s="55" t="n">
        <f aca="false">B562+6</f>
        <v>44723</v>
      </c>
      <c r="C563" s="53" t="str">
        <f aca="false">TEXT(B563,"ddd")</f>
        <v>Sat</v>
      </c>
      <c r="E563" s="51" t="n">
        <f aca="false">E562+6</f>
        <v>44723</v>
      </c>
    </row>
    <row r="564" customFormat="false" ht="18.75" hidden="false" customHeight="true" outlineLevel="0" collapsed="false">
      <c r="B564" s="55" t="n">
        <f aca="false">B563+1</f>
        <v>44724</v>
      </c>
      <c r="C564" s="53" t="str">
        <f aca="false">TEXT(B564,"ddd")</f>
        <v>Sun</v>
      </c>
      <c r="E564" s="51" t="n">
        <f aca="false">E563+1</f>
        <v>44724</v>
      </c>
    </row>
    <row r="565" customFormat="false" ht="18.75" hidden="false" customHeight="true" outlineLevel="0" collapsed="false">
      <c r="B565" s="55" t="n">
        <f aca="false">B564+6</f>
        <v>44730</v>
      </c>
      <c r="C565" s="53" t="str">
        <f aca="false">TEXT(B565,"ddd")</f>
        <v>Sat</v>
      </c>
      <c r="E565" s="51" t="n">
        <f aca="false">E564+6</f>
        <v>44730</v>
      </c>
    </row>
    <row r="566" customFormat="false" ht="18.75" hidden="false" customHeight="true" outlineLevel="0" collapsed="false">
      <c r="B566" s="55" t="n">
        <f aca="false">B565+1</f>
        <v>44731</v>
      </c>
      <c r="C566" s="53" t="str">
        <f aca="false">TEXT(B566,"ddd")</f>
        <v>Sun</v>
      </c>
      <c r="E566" s="51" t="n">
        <f aca="false">E565+1</f>
        <v>44731</v>
      </c>
    </row>
    <row r="567" customFormat="false" ht="18.75" hidden="false" customHeight="true" outlineLevel="0" collapsed="false">
      <c r="B567" s="55" t="n">
        <f aca="false">B566+6</f>
        <v>44737</v>
      </c>
      <c r="C567" s="53" t="str">
        <f aca="false">TEXT(B567,"ddd")</f>
        <v>Sat</v>
      </c>
      <c r="E567" s="51" t="n">
        <f aca="false">E566+6</f>
        <v>44737</v>
      </c>
    </row>
    <row r="568" customFormat="false" ht="18.75" hidden="false" customHeight="true" outlineLevel="0" collapsed="false">
      <c r="B568" s="55" t="n">
        <f aca="false">B567+1</f>
        <v>44738</v>
      </c>
      <c r="C568" s="53" t="str">
        <f aca="false">TEXT(B568,"ddd")</f>
        <v>Sun</v>
      </c>
      <c r="E568" s="51" t="n">
        <f aca="false">E567+1</f>
        <v>44738</v>
      </c>
    </row>
    <row r="569" customFormat="false" ht="18.75" hidden="false" customHeight="true" outlineLevel="0" collapsed="false">
      <c r="B569" s="55" t="n">
        <f aca="false">B568+6</f>
        <v>44744</v>
      </c>
      <c r="C569" s="53" t="str">
        <f aca="false">TEXT(B569,"ddd")</f>
        <v>Sat</v>
      </c>
      <c r="E569" s="51" t="n">
        <f aca="false">E568+6</f>
        <v>44744</v>
      </c>
    </row>
    <row r="570" customFormat="false" ht="18.75" hidden="false" customHeight="true" outlineLevel="0" collapsed="false">
      <c r="B570" s="55" t="n">
        <f aca="false">B569+1</f>
        <v>44745</v>
      </c>
      <c r="C570" s="53" t="str">
        <f aca="false">TEXT(B570,"ddd")</f>
        <v>Sun</v>
      </c>
      <c r="E570" s="51" t="n">
        <f aca="false">E569+1</f>
        <v>44745</v>
      </c>
    </row>
    <row r="571" customFormat="false" ht="18.75" hidden="false" customHeight="true" outlineLevel="0" collapsed="false">
      <c r="B571" s="55" t="n">
        <f aca="false">B570+6</f>
        <v>44751</v>
      </c>
      <c r="C571" s="53" t="str">
        <f aca="false">TEXT(B571,"ddd")</f>
        <v>Sat</v>
      </c>
      <c r="E571" s="51" t="n">
        <f aca="false">E570+6</f>
        <v>44751</v>
      </c>
    </row>
    <row r="572" customFormat="false" ht="18.75" hidden="false" customHeight="true" outlineLevel="0" collapsed="false">
      <c r="B572" s="55" t="n">
        <f aca="false">B571+1</f>
        <v>44752</v>
      </c>
      <c r="C572" s="53" t="str">
        <f aca="false">TEXT(B572,"ddd")</f>
        <v>Sun</v>
      </c>
      <c r="E572" s="51" t="n">
        <f aca="false">E571+1</f>
        <v>44752</v>
      </c>
    </row>
    <row r="573" customFormat="false" ht="18.75" hidden="false" customHeight="true" outlineLevel="0" collapsed="false">
      <c r="B573" s="55" t="n">
        <f aca="false">B572+6</f>
        <v>44758</v>
      </c>
      <c r="C573" s="53" t="str">
        <f aca="false">TEXT(B573,"ddd")</f>
        <v>Sat</v>
      </c>
      <c r="E573" s="51" t="n">
        <f aca="false">E572+6</f>
        <v>44758</v>
      </c>
    </row>
    <row r="574" customFormat="false" ht="18.75" hidden="false" customHeight="true" outlineLevel="0" collapsed="false">
      <c r="B574" s="55" t="n">
        <f aca="false">B573+1</f>
        <v>44759</v>
      </c>
      <c r="C574" s="53" t="str">
        <f aca="false">TEXT(B574,"ddd")</f>
        <v>Sun</v>
      </c>
      <c r="E574" s="51" t="n">
        <f aca="false">E573+1</f>
        <v>44759</v>
      </c>
    </row>
    <row r="575" customFormat="false" ht="18.75" hidden="false" customHeight="true" outlineLevel="0" collapsed="false">
      <c r="B575" s="55" t="n">
        <f aca="false">B574+6</f>
        <v>44765</v>
      </c>
      <c r="C575" s="53" t="str">
        <f aca="false">TEXT(B575,"ddd")</f>
        <v>Sat</v>
      </c>
      <c r="E575" s="51" t="n">
        <f aca="false">E574+6</f>
        <v>44765</v>
      </c>
    </row>
    <row r="576" customFormat="false" ht="18.75" hidden="false" customHeight="true" outlineLevel="0" collapsed="false">
      <c r="B576" s="55" t="n">
        <f aca="false">B575+1</f>
        <v>44766</v>
      </c>
      <c r="C576" s="53" t="str">
        <f aca="false">TEXT(B576,"ddd")</f>
        <v>Sun</v>
      </c>
      <c r="E576" s="51" t="n">
        <f aca="false">E575+1</f>
        <v>44766</v>
      </c>
    </row>
    <row r="577" customFormat="false" ht="18.75" hidden="false" customHeight="true" outlineLevel="0" collapsed="false">
      <c r="B577" s="55" t="n">
        <f aca="false">B576+6</f>
        <v>44772</v>
      </c>
      <c r="C577" s="53" t="str">
        <f aca="false">TEXT(B577,"ddd")</f>
        <v>Sat</v>
      </c>
      <c r="E577" s="51" t="n">
        <f aca="false">E576+6</f>
        <v>44772</v>
      </c>
    </row>
    <row r="578" customFormat="false" ht="18.75" hidden="false" customHeight="true" outlineLevel="0" collapsed="false">
      <c r="B578" s="55" t="n">
        <f aca="false">B577+1</f>
        <v>44773</v>
      </c>
      <c r="C578" s="53" t="str">
        <f aca="false">TEXT(B578,"ddd")</f>
        <v>Sun</v>
      </c>
      <c r="E578" s="51" t="n">
        <f aca="false">E577+1</f>
        <v>44773</v>
      </c>
    </row>
    <row r="579" customFormat="false" ht="18.75" hidden="false" customHeight="true" outlineLevel="0" collapsed="false">
      <c r="B579" s="55" t="n">
        <f aca="false">B578+6</f>
        <v>44779</v>
      </c>
      <c r="C579" s="53" t="str">
        <f aca="false">TEXT(B579,"ddd")</f>
        <v>Sat</v>
      </c>
      <c r="E579" s="51" t="n">
        <f aca="false">E578+6</f>
        <v>44779</v>
      </c>
    </row>
    <row r="580" customFormat="false" ht="18.75" hidden="false" customHeight="true" outlineLevel="0" collapsed="false">
      <c r="B580" s="55" t="n">
        <f aca="false">B579+1</f>
        <v>44780</v>
      </c>
      <c r="C580" s="53" t="str">
        <f aca="false">TEXT(B580,"ddd")</f>
        <v>Sun</v>
      </c>
      <c r="E580" s="51" t="n">
        <f aca="false">E579+1</f>
        <v>44780</v>
      </c>
    </row>
    <row r="581" customFormat="false" ht="18.75" hidden="false" customHeight="true" outlineLevel="0" collapsed="false">
      <c r="B581" s="55" t="n">
        <f aca="false">B580+6</f>
        <v>44786</v>
      </c>
      <c r="C581" s="53" t="str">
        <f aca="false">TEXT(B581,"ddd")</f>
        <v>Sat</v>
      </c>
      <c r="E581" s="51" t="n">
        <f aca="false">E580+6</f>
        <v>44786</v>
      </c>
    </row>
    <row r="582" customFormat="false" ht="18.75" hidden="false" customHeight="true" outlineLevel="0" collapsed="false">
      <c r="B582" s="55" t="n">
        <f aca="false">B581+1</f>
        <v>44787</v>
      </c>
      <c r="C582" s="53" t="str">
        <f aca="false">TEXT(B582,"ddd")</f>
        <v>Sun</v>
      </c>
      <c r="E582" s="51" t="n">
        <f aca="false">E581+1</f>
        <v>44787</v>
      </c>
    </row>
    <row r="583" customFormat="false" ht="18.75" hidden="false" customHeight="true" outlineLevel="0" collapsed="false">
      <c r="B583" s="55" t="n">
        <f aca="false">B582+6</f>
        <v>44793</v>
      </c>
      <c r="C583" s="53" t="str">
        <f aca="false">TEXT(B583,"ddd")</f>
        <v>Sat</v>
      </c>
      <c r="E583" s="51" t="n">
        <f aca="false">E582+6</f>
        <v>44793</v>
      </c>
    </row>
    <row r="584" customFormat="false" ht="18.75" hidden="false" customHeight="true" outlineLevel="0" collapsed="false">
      <c r="B584" s="55" t="n">
        <f aca="false">B583+1</f>
        <v>44794</v>
      </c>
      <c r="C584" s="53" t="str">
        <f aca="false">TEXT(B584,"ddd")</f>
        <v>Sun</v>
      </c>
      <c r="E584" s="51" t="n">
        <f aca="false">E583+1</f>
        <v>44794</v>
      </c>
    </row>
    <row r="585" customFormat="false" ht="18.75" hidden="false" customHeight="true" outlineLevel="0" collapsed="false">
      <c r="B585" s="55" t="n">
        <f aca="false">B584+6</f>
        <v>44800</v>
      </c>
      <c r="C585" s="53" t="str">
        <f aca="false">TEXT(B585,"ddd")</f>
        <v>Sat</v>
      </c>
      <c r="E585" s="51" t="n">
        <f aca="false">E584+6</f>
        <v>44800</v>
      </c>
    </row>
    <row r="586" customFormat="false" ht="18.75" hidden="false" customHeight="true" outlineLevel="0" collapsed="false">
      <c r="B586" s="55" t="n">
        <f aca="false">B585+1</f>
        <v>44801</v>
      </c>
      <c r="C586" s="53" t="str">
        <f aca="false">TEXT(B586,"ddd")</f>
        <v>Sun</v>
      </c>
      <c r="E586" s="51" t="n">
        <f aca="false">E585+1</f>
        <v>44801</v>
      </c>
    </row>
    <row r="587" customFormat="false" ht="18.75" hidden="false" customHeight="true" outlineLevel="0" collapsed="false">
      <c r="B587" s="55" t="n">
        <f aca="false">B586+6</f>
        <v>44807</v>
      </c>
      <c r="C587" s="53" t="str">
        <f aca="false">TEXT(B587,"ddd")</f>
        <v>Sat</v>
      </c>
      <c r="E587" s="51" t="n">
        <f aca="false">E586+6</f>
        <v>44807</v>
      </c>
    </row>
    <row r="588" customFormat="false" ht="18.75" hidden="false" customHeight="true" outlineLevel="0" collapsed="false">
      <c r="B588" s="55" t="n">
        <f aca="false">B587+1</f>
        <v>44808</v>
      </c>
      <c r="C588" s="53" t="str">
        <f aca="false">TEXT(B588,"ddd")</f>
        <v>Sun</v>
      </c>
      <c r="E588" s="51" t="n">
        <f aca="false">E587+1</f>
        <v>44808</v>
      </c>
    </row>
    <row r="589" customFormat="false" ht="18.75" hidden="false" customHeight="true" outlineLevel="0" collapsed="false">
      <c r="B589" s="55" t="n">
        <f aca="false">B588+6</f>
        <v>44814</v>
      </c>
      <c r="C589" s="53" t="str">
        <f aca="false">TEXT(B589,"ddd")</f>
        <v>Sat</v>
      </c>
      <c r="E589" s="51" t="n">
        <f aca="false">E588+6</f>
        <v>44814</v>
      </c>
    </row>
    <row r="590" customFormat="false" ht="18.75" hidden="false" customHeight="true" outlineLevel="0" collapsed="false">
      <c r="B590" s="55" t="n">
        <f aca="false">B589+1</f>
        <v>44815</v>
      </c>
      <c r="C590" s="53" t="str">
        <f aca="false">TEXT(B590,"ddd")</f>
        <v>Sun</v>
      </c>
      <c r="E590" s="51" t="n">
        <f aca="false">E589+1</f>
        <v>44815</v>
      </c>
    </row>
    <row r="591" customFormat="false" ht="18.75" hidden="false" customHeight="true" outlineLevel="0" collapsed="false">
      <c r="B591" s="55" t="n">
        <f aca="false">B590+6</f>
        <v>44821</v>
      </c>
      <c r="C591" s="53" t="str">
        <f aca="false">TEXT(B591,"ddd")</f>
        <v>Sat</v>
      </c>
      <c r="E591" s="51" t="n">
        <f aca="false">E590+6</f>
        <v>44821</v>
      </c>
    </row>
    <row r="592" customFormat="false" ht="18.75" hidden="false" customHeight="true" outlineLevel="0" collapsed="false">
      <c r="B592" s="55" t="n">
        <f aca="false">B591+1</f>
        <v>44822</v>
      </c>
      <c r="C592" s="53" t="str">
        <f aca="false">TEXT(B592,"ddd")</f>
        <v>Sun</v>
      </c>
      <c r="E592" s="51" t="n">
        <f aca="false">E591+1</f>
        <v>44822</v>
      </c>
    </row>
    <row r="593" customFormat="false" ht="18.75" hidden="false" customHeight="true" outlineLevel="0" collapsed="false">
      <c r="B593" s="55" t="n">
        <f aca="false">B592+6</f>
        <v>44828</v>
      </c>
      <c r="C593" s="53" t="str">
        <f aca="false">TEXT(B593,"ddd")</f>
        <v>Sat</v>
      </c>
      <c r="E593" s="51" t="n">
        <f aca="false">E592+6</f>
        <v>44828</v>
      </c>
    </row>
    <row r="594" customFormat="false" ht="18.75" hidden="false" customHeight="true" outlineLevel="0" collapsed="false">
      <c r="B594" s="55" t="n">
        <f aca="false">B593+1</f>
        <v>44829</v>
      </c>
      <c r="C594" s="53" t="str">
        <f aca="false">TEXT(B594,"ddd")</f>
        <v>Sun</v>
      </c>
      <c r="E594" s="51" t="n">
        <f aca="false">E593+1</f>
        <v>44829</v>
      </c>
    </row>
    <row r="595" customFormat="false" ht="18.75" hidden="false" customHeight="true" outlineLevel="0" collapsed="false">
      <c r="B595" s="55" t="n">
        <f aca="false">B594+6</f>
        <v>44835</v>
      </c>
      <c r="C595" s="53" t="str">
        <f aca="false">TEXT(B595,"ddd")</f>
        <v>Sat</v>
      </c>
      <c r="E595" s="51" t="n">
        <f aca="false">E594+6</f>
        <v>44835</v>
      </c>
    </row>
    <row r="596" customFormat="false" ht="18.75" hidden="false" customHeight="true" outlineLevel="0" collapsed="false">
      <c r="B596" s="55" t="n">
        <f aca="false">B595+1</f>
        <v>44836</v>
      </c>
      <c r="C596" s="53" t="str">
        <f aca="false">TEXT(B596,"ddd")</f>
        <v>Sun</v>
      </c>
      <c r="E596" s="51" t="n">
        <f aca="false">E595+1</f>
        <v>44836</v>
      </c>
    </row>
    <row r="597" customFormat="false" ht="18.75" hidden="false" customHeight="true" outlineLevel="0" collapsed="false">
      <c r="B597" s="55" t="n">
        <f aca="false">B596+6</f>
        <v>44842</v>
      </c>
      <c r="C597" s="53" t="str">
        <f aca="false">TEXT(B597,"ddd")</f>
        <v>Sat</v>
      </c>
      <c r="E597" s="51" t="n">
        <f aca="false">E596+6</f>
        <v>44842</v>
      </c>
    </row>
    <row r="598" customFormat="false" ht="18.75" hidden="false" customHeight="true" outlineLevel="0" collapsed="false">
      <c r="B598" s="55" t="n">
        <f aca="false">B597+1</f>
        <v>44843</v>
      </c>
      <c r="C598" s="53" t="str">
        <f aca="false">TEXT(B598,"ddd")</f>
        <v>Sun</v>
      </c>
      <c r="E598" s="51" t="n">
        <f aca="false">E597+1</f>
        <v>44843</v>
      </c>
    </row>
    <row r="599" customFormat="false" ht="18.75" hidden="false" customHeight="true" outlineLevel="0" collapsed="false">
      <c r="B599" s="55" t="n">
        <f aca="false">B598+6</f>
        <v>44849</v>
      </c>
      <c r="C599" s="53" t="str">
        <f aca="false">TEXT(B599,"ddd")</f>
        <v>Sat</v>
      </c>
      <c r="E599" s="51" t="n">
        <f aca="false">E598+6</f>
        <v>44849</v>
      </c>
    </row>
    <row r="600" customFormat="false" ht="18.75" hidden="false" customHeight="true" outlineLevel="0" collapsed="false">
      <c r="B600" s="55" t="n">
        <f aca="false">B599+1</f>
        <v>44850</v>
      </c>
      <c r="C600" s="53" t="str">
        <f aca="false">TEXT(B600,"ddd")</f>
        <v>Sun</v>
      </c>
      <c r="E600" s="51" t="n">
        <f aca="false">E599+1</f>
        <v>44850</v>
      </c>
    </row>
    <row r="601" customFormat="false" ht="18.75" hidden="false" customHeight="true" outlineLevel="0" collapsed="false">
      <c r="B601" s="55" t="n">
        <f aca="false">B600+6</f>
        <v>44856</v>
      </c>
      <c r="C601" s="53" t="str">
        <f aca="false">TEXT(B601,"ddd")</f>
        <v>Sat</v>
      </c>
      <c r="E601" s="51" t="n">
        <f aca="false">E600+6</f>
        <v>44856</v>
      </c>
    </row>
    <row r="602" customFormat="false" ht="18.75" hidden="false" customHeight="true" outlineLevel="0" collapsed="false">
      <c r="B602" s="55" t="n">
        <f aca="false">B601+1</f>
        <v>44857</v>
      </c>
      <c r="C602" s="53" t="str">
        <f aca="false">TEXT(B602,"ddd")</f>
        <v>Sun</v>
      </c>
      <c r="E602" s="51" t="n">
        <f aca="false">E601+1</f>
        <v>44857</v>
      </c>
    </row>
    <row r="603" customFormat="false" ht="18.75" hidden="false" customHeight="true" outlineLevel="0" collapsed="false">
      <c r="B603" s="55" t="n">
        <f aca="false">B602+6</f>
        <v>44863</v>
      </c>
      <c r="C603" s="53" t="str">
        <f aca="false">TEXT(B603,"ddd")</f>
        <v>Sat</v>
      </c>
      <c r="E603" s="51" t="n">
        <f aca="false">E602+6</f>
        <v>44863</v>
      </c>
    </row>
    <row r="604" customFormat="false" ht="18.75" hidden="false" customHeight="true" outlineLevel="0" collapsed="false">
      <c r="B604" s="55" t="n">
        <f aca="false">B603+1</f>
        <v>44864</v>
      </c>
      <c r="C604" s="53" t="str">
        <f aca="false">TEXT(B604,"ddd")</f>
        <v>Sun</v>
      </c>
      <c r="E604" s="51" t="n">
        <f aca="false">E603+1</f>
        <v>44864</v>
      </c>
    </row>
    <row r="605" customFormat="false" ht="18.75" hidden="false" customHeight="true" outlineLevel="0" collapsed="false">
      <c r="B605" s="55" t="n">
        <f aca="false">B604+6</f>
        <v>44870</v>
      </c>
      <c r="C605" s="53" t="str">
        <f aca="false">TEXT(B605,"ddd")</f>
        <v>Sat</v>
      </c>
      <c r="E605" s="51" t="n">
        <f aca="false">E604+6</f>
        <v>44870</v>
      </c>
    </row>
    <row r="606" customFormat="false" ht="18.75" hidden="false" customHeight="true" outlineLevel="0" collapsed="false">
      <c r="B606" s="55" t="n">
        <f aca="false">B605+1</f>
        <v>44871</v>
      </c>
      <c r="C606" s="53" t="str">
        <f aca="false">TEXT(B606,"ddd")</f>
        <v>Sun</v>
      </c>
      <c r="E606" s="51" t="n">
        <f aca="false">E605+1</f>
        <v>44871</v>
      </c>
    </row>
    <row r="607" customFormat="false" ht="18.75" hidden="false" customHeight="true" outlineLevel="0" collapsed="false">
      <c r="B607" s="55" t="n">
        <f aca="false">B606+6</f>
        <v>44877</v>
      </c>
      <c r="C607" s="53" t="str">
        <f aca="false">TEXT(B607,"ddd")</f>
        <v>Sat</v>
      </c>
      <c r="E607" s="51" t="n">
        <f aca="false">E606+6</f>
        <v>44877</v>
      </c>
    </row>
    <row r="608" customFormat="false" ht="18.75" hidden="false" customHeight="true" outlineLevel="0" collapsed="false">
      <c r="B608" s="55" t="n">
        <f aca="false">B607+1</f>
        <v>44878</v>
      </c>
      <c r="C608" s="53" t="str">
        <f aca="false">TEXT(B608,"ddd")</f>
        <v>Sun</v>
      </c>
      <c r="E608" s="51" t="n">
        <f aca="false">E607+1</f>
        <v>44878</v>
      </c>
    </row>
    <row r="609" customFormat="false" ht="18.75" hidden="false" customHeight="true" outlineLevel="0" collapsed="false">
      <c r="B609" s="55" t="n">
        <f aca="false">B608+6</f>
        <v>44884</v>
      </c>
      <c r="C609" s="53" t="str">
        <f aca="false">TEXT(B609,"ddd")</f>
        <v>Sat</v>
      </c>
      <c r="E609" s="51" t="n">
        <f aca="false">E608+6</f>
        <v>44884</v>
      </c>
    </row>
    <row r="610" customFormat="false" ht="18.75" hidden="false" customHeight="true" outlineLevel="0" collapsed="false">
      <c r="B610" s="55" t="n">
        <f aca="false">B609+1</f>
        <v>44885</v>
      </c>
      <c r="C610" s="53" t="str">
        <f aca="false">TEXT(B610,"ddd")</f>
        <v>Sun</v>
      </c>
      <c r="E610" s="51" t="n">
        <f aca="false">E609+1</f>
        <v>44885</v>
      </c>
    </row>
    <row r="611" customFormat="false" ht="18.75" hidden="false" customHeight="true" outlineLevel="0" collapsed="false">
      <c r="B611" s="55" t="n">
        <f aca="false">B610+6</f>
        <v>44891</v>
      </c>
      <c r="C611" s="53" t="str">
        <f aca="false">TEXT(B611,"ddd")</f>
        <v>Sat</v>
      </c>
      <c r="E611" s="51" t="n">
        <f aca="false">E610+6</f>
        <v>44891</v>
      </c>
    </row>
    <row r="612" customFormat="false" ht="18.75" hidden="false" customHeight="true" outlineLevel="0" collapsed="false">
      <c r="B612" s="55" t="n">
        <f aca="false">B611+1</f>
        <v>44892</v>
      </c>
      <c r="C612" s="53" t="str">
        <f aca="false">TEXT(B612,"ddd")</f>
        <v>Sun</v>
      </c>
      <c r="E612" s="51" t="n">
        <f aca="false">E611+1</f>
        <v>44892</v>
      </c>
    </row>
    <row r="613" customFormat="false" ht="18.75" hidden="false" customHeight="true" outlineLevel="0" collapsed="false">
      <c r="B613" s="55" t="n">
        <f aca="false">B612+6</f>
        <v>44898</v>
      </c>
      <c r="C613" s="53" t="str">
        <f aca="false">TEXT(B613,"ddd")</f>
        <v>Sat</v>
      </c>
      <c r="E613" s="51" t="n">
        <f aca="false">E612+6</f>
        <v>44898</v>
      </c>
    </row>
    <row r="614" customFormat="false" ht="18.75" hidden="false" customHeight="true" outlineLevel="0" collapsed="false">
      <c r="B614" s="55" t="n">
        <f aca="false">B613+1</f>
        <v>44899</v>
      </c>
      <c r="C614" s="53" t="str">
        <f aca="false">TEXT(B614,"ddd")</f>
        <v>Sun</v>
      </c>
      <c r="E614" s="51" t="n">
        <f aca="false">E613+1</f>
        <v>44899</v>
      </c>
    </row>
    <row r="615" customFormat="false" ht="18.75" hidden="false" customHeight="true" outlineLevel="0" collapsed="false">
      <c r="B615" s="55" t="n">
        <f aca="false">B614+6</f>
        <v>44905</v>
      </c>
      <c r="C615" s="53" t="str">
        <f aca="false">TEXT(B615,"ddd")</f>
        <v>Sat</v>
      </c>
      <c r="E615" s="51" t="n">
        <f aca="false">E614+6</f>
        <v>44905</v>
      </c>
    </row>
    <row r="616" customFormat="false" ht="18.75" hidden="false" customHeight="true" outlineLevel="0" collapsed="false">
      <c r="B616" s="55" t="n">
        <f aca="false">B615+1</f>
        <v>44906</v>
      </c>
      <c r="C616" s="53" t="str">
        <f aca="false">TEXT(B616,"ddd")</f>
        <v>Sun</v>
      </c>
      <c r="E616" s="51" t="n">
        <f aca="false">E615+1</f>
        <v>44906</v>
      </c>
    </row>
    <row r="617" customFormat="false" ht="18.75" hidden="false" customHeight="true" outlineLevel="0" collapsed="false">
      <c r="B617" s="55" t="n">
        <f aca="false">B616+6</f>
        <v>44912</v>
      </c>
      <c r="C617" s="53" t="str">
        <f aca="false">TEXT(B617,"ddd")</f>
        <v>Sat</v>
      </c>
      <c r="E617" s="51" t="n">
        <f aca="false">E616+6</f>
        <v>44912</v>
      </c>
    </row>
    <row r="618" customFormat="false" ht="18.75" hidden="false" customHeight="true" outlineLevel="0" collapsed="false">
      <c r="B618" s="55" t="n">
        <f aca="false">B617+1</f>
        <v>44913</v>
      </c>
      <c r="C618" s="53" t="str">
        <f aca="false">TEXT(B618,"ddd")</f>
        <v>Sun</v>
      </c>
      <c r="E618" s="51" t="n">
        <f aca="false">E617+1</f>
        <v>44913</v>
      </c>
    </row>
    <row r="619" customFormat="false" ht="18.75" hidden="false" customHeight="true" outlineLevel="0" collapsed="false">
      <c r="B619" s="55" t="n">
        <f aca="false">B618+6</f>
        <v>44919</v>
      </c>
      <c r="C619" s="53" t="str">
        <f aca="false">TEXT(B619,"ddd")</f>
        <v>Sat</v>
      </c>
      <c r="E619" s="51" t="n">
        <f aca="false">E618+6</f>
        <v>44919</v>
      </c>
    </row>
    <row r="620" customFormat="false" ht="18.75" hidden="false" customHeight="true" outlineLevel="0" collapsed="false">
      <c r="B620" s="55" t="n">
        <f aca="false">B619+1</f>
        <v>44920</v>
      </c>
      <c r="C620" s="53" t="str">
        <f aca="false">TEXT(B620,"ddd")</f>
        <v>Sun</v>
      </c>
      <c r="E620" s="51" t="n">
        <f aca="false">E619+1</f>
        <v>44920</v>
      </c>
    </row>
    <row r="621" customFormat="false" ht="18.75" hidden="false" customHeight="true" outlineLevel="0" collapsed="false">
      <c r="B621" s="55" t="n">
        <f aca="false">B620+6</f>
        <v>44926</v>
      </c>
      <c r="C621" s="53" t="str">
        <f aca="false">TEXT(B621,"ddd")</f>
        <v>Sat</v>
      </c>
      <c r="E621" s="51" t="n">
        <f aca="false">E620+6</f>
        <v>44926</v>
      </c>
    </row>
    <row r="622" customFormat="false" ht="18.75" hidden="false" customHeight="true" outlineLevel="0" collapsed="false">
      <c r="B622" s="55" t="n">
        <f aca="false">B621+1</f>
        <v>44927</v>
      </c>
      <c r="C622" s="53" t="str">
        <f aca="false">TEXT(B622,"ddd")</f>
        <v>Sun</v>
      </c>
      <c r="E622" s="51" t="n">
        <f aca="false">E621+1</f>
        <v>44927</v>
      </c>
    </row>
    <row r="623" customFormat="false" ht="18.75" hidden="false" customHeight="true" outlineLevel="0" collapsed="false">
      <c r="B623" s="55" t="n">
        <f aca="false">B622+6</f>
        <v>44933</v>
      </c>
      <c r="C623" s="53" t="str">
        <f aca="false">TEXT(B623,"ddd")</f>
        <v>Sat</v>
      </c>
      <c r="E623" s="51" t="n">
        <f aca="false">E622+6</f>
        <v>44933</v>
      </c>
    </row>
    <row r="624" customFormat="false" ht="18.75" hidden="false" customHeight="true" outlineLevel="0" collapsed="false">
      <c r="B624" s="55" t="n">
        <f aca="false">B623+1</f>
        <v>44934</v>
      </c>
      <c r="C624" s="53" t="str">
        <f aca="false">TEXT(B624,"ddd")</f>
        <v>Sun</v>
      </c>
      <c r="E624" s="51" t="n">
        <f aca="false">E623+1</f>
        <v>44934</v>
      </c>
    </row>
    <row r="625" customFormat="false" ht="18.75" hidden="false" customHeight="true" outlineLevel="0" collapsed="false">
      <c r="B625" s="55" t="n">
        <f aca="false">B624+6</f>
        <v>44940</v>
      </c>
      <c r="C625" s="53" t="str">
        <f aca="false">TEXT(B625,"ddd")</f>
        <v>Sat</v>
      </c>
      <c r="E625" s="51" t="n">
        <f aca="false">E624+6</f>
        <v>44940</v>
      </c>
    </row>
    <row r="626" customFormat="false" ht="18.75" hidden="false" customHeight="true" outlineLevel="0" collapsed="false">
      <c r="B626" s="55" t="n">
        <f aca="false">B625+1</f>
        <v>44941</v>
      </c>
      <c r="C626" s="53" t="str">
        <f aca="false">TEXT(B626,"ddd")</f>
        <v>Sun</v>
      </c>
      <c r="E626" s="51" t="n">
        <f aca="false">E625+1</f>
        <v>44941</v>
      </c>
    </row>
    <row r="627" customFormat="false" ht="18.75" hidden="false" customHeight="true" outlineLevel="0" collapsed="false">
      <c r="B627" s="55" t="n">
        <f aca="false">B626+6</f>
        <v>44947</v>
      </c>
      <c r="C627" s="53" t="str">
        <f aca="false">TEXT(B627,"ddd")</f>
        <v>Sat</v>
      </c>
      <c r="E627" s="51" t="n">
        <f aca="false">E626+6</f>
        <v>44947</v>
      </c>
    </row>
    <row r="628" customFormat="false" ht="18.75" hidden="false" customHeight="true" outlineLevel="0" collapsed="false">
      <c r="B628" s="55" t="n">
        <f aca="false">B627+1</f>
        <v>44948</v>
      </c>
      <c r="C628" s="53" t="str">
        <f aca="false">TEXT(B628,"ddd")</f>
        <v>Sun</v>
      </c>
      <c r="E628" s="51" t="n">
        <f aca="false">E627+1</f>
        <v>44948</v>
      </c>
    </row>
    <row r="629" customFormat="false" ht="18.75" hidden="false" customHeight="true" outlineLevel="0" collapsed="false">
      <c r="B629" s="55" t="n">
        <f aca="false">B628+6</f>
        <v>44954</v>
      </c>
      <c r="C629" s="53" t="str">
        <f aca="false">TEXT(B629,"ddd")</f>
        <v>Sat</v>
      </c>
      <c r="E629" s="51" t="n">
        <f aca="false">E628+6</f>
        <v>44954</v>
      </c>
    </row>
    <row r="630" customFormat="false" ht="18.75" hidden="false" customHeight="true" outlineLevel="0" collapsed="false">
      <c r="B630" s="55" t="n">
        <f aca="false">B629+1</f>
        <v>44955</v>
      </c>
      <c r="C630" s="53" t="str">
        <f aca="false">TEXT(B630,"ddd")</f>
        <v>Sun</v>
      </c>
      <c r="E630" s="51" t="n">
        <f aca="false">E629+1</f>
        <v>44955</v>
      </c>
    </row>
    <row r="631" customFormat="false" ht="18.75" hidden="false" customHeight="true" outlineLevel="0" collapsed="false">
      <c r="B631" s="55" t="n">
        <f aca="false">B630+6</f>
        <v>44961</v>
      </c>
      <c r="C631" s="53" t="str">
        <f aca="false">TEXT(B631,"ddd")</f>
        <v>Sat</v>
      </c>
      <c r="E631" s="51" t="n">
        <f aca="false">E630+6</f>
        <v>44961</v>
      </c>
    </row>
    <row r="632" customFormat="false" ht="18.75" hidden="false" customHeight="true" outlineLevel="0" collapsed="false">
      <c r="B632" s="55" t="n">
        <f aca="false">B631+1</f>
        <v>44962</v>
      </c>
      <c r="C632" s="53" t="str">
        <f aca="false">TEXT(B632,"ddd")</f>
        <v>Sun</v>
      </c>
      <c r="E632" s="51" t="n">
        <f aca="false">E631+1</f>
        <v>44962</v>
      </c>
    </row>
    <row r="633" customFormat="false" ht="18.75" hidden="false" customHeight="true" outlineLevel="0" collapsed="false">
      <c r="B633" s="55" t="n">
        <f aca="false">B632+6</f>
        <v>44968</v>
      </c>
      <c r="C633" s="53" t="str">
        <f aca="false">TEXT(B633,"ddd")</f>
        <v>Sat</v>
      </c>
      <c r="E633" s="51" t="n">
        <f aca="false">E632+6</f>
        <v>44968</v>
      </c>
    </row>
    <row r="634" customFormat="false" ht="18.75" hidden="false" customHeight="true" outlineLevel="0" collapsed="false">
      <c r="B634" s="55" t="n">
        <f aca="false">B633+1</f>
        <v>44969</v>
      </c>
      <c r="C634" s="53" t="str">
        <f aca="false">TEXT(B634,"ddd")</f>
        <v>Sun</v>
      </c>
      <c r="E634" s="51" t="n">
        <f aca="false">E633+1</f>
        <v>44969</v>
      </c>
    </row>
    <row r="635" customFormat="false" ht="18.75" hidden="false" customHeight="true" outlineLevel="0" collapsed="false">
      <c r="B635" s="55" t="n">
        <f aca="false">B634+6</f>
        <v>44975</v>
      </c>
      <c r="C635" s="53" t="str">
        <f aca="false">TEXT(B635,"ddd")</f>
        <v>Sat</v>
      </c>
      <c r="E635" s="51" t="n">
        <f aca="false">E634+6</f>
        <v>44975</v>
      </c>
    </row>
    <row r="636" customFormat="false" ht="18.75" hidden="false" customHeight="true" outlineLevel="0" collapsed="false">
      <c r="B636" s="55" t="n">
        <f aca="false">B635+1</f>
        <v>44976</v>
      </c>
      <c r="C636" s="53" t="str">
        <f aca="false">TEXT(B636,"ddd")</f>
        <v>Sun</v>
      </c>
      <c r="E636" s="51" t="n">
        <f aca="false">E635+1</f>
        <v>44976</v>
      </c>
    </row>
    <row r="637" customFormat="false" ht="18.75" hidden="false" customHeight="true" outlineLevel="0" collapsed="false">
      <c r="B637" s="55" t="n">
        <f aca="false">B636+6</f>
        <v>44982</v>
      </c>
      <c r="C637" s="53" t="str">
        <f aca="false">TEXT(B637,"ddd")</f>
        <v>Sat</v>
      </c>
      <c r="E637" s="51" t="n">
        <f aca="false">E636+6</f>
        <v>44982</v>
      </c>
    </row>
    <row r="638" customFormat="false" ht="18.75" hidden="false" customHeight="true" outlineLevel="0" collapsed="false">
      <c r="B638" s="55" t="n">
        <f aca="false">B637+1</f>
        <v>44983</v>
      </c>
      <c r="C638" s="53" t="str">
        <f aca="false">TEXT(B638,"ddd")</f>
        <v>Sun</v>
      </c>
      <c r="E638" s="51" t="n">
        <f aca="false">E637+1</f>
        <v>44983</v>
      </c>
    </row>
    <row r="639" customFormat="false" ht="18.75" hidden="false" customHeight="true" outlineLevel="0" collapsed="false">
      <c r="B639" s="55" t="n">
        <f aca="false">B638+6</f>
        <v>44989</v>
      </c>
      <c r="C639" s="53" t="str">
        <f aca="false">TEXT(B639,"ddd")</f>
        <v>Sat</v>
      </c>
      <c r="E639" s="51" t="n">
        <f aca="false">E638+6</f>
        <v>44989</v>
      </c>
    </row>
    <row r="640" customFormat="false" ht="18.75" hidden="false" customHeight="true" outlineLevel="0" collapsed="false">
      <c r="B640" s="55" t="n">
        <f aca="false">B639+1</f>
        <v>44990</v>
      </c>
      <c r="C640" s="53" t="str">
        <f aca="false">TEXT(B640,"ddd")</f>
        <v>Sun</v>
      </c>
      <c r="E640" s="51" t="n">
        <f aca="false">E639+1</f>
        <v>44990</v>
      </c>
    </row>
    <row r="641" customFormat="false" ht="18.75" hidden="false" customHeight="true" outlineLevel="0" collapsed="false">
      <c r="B641" s="55" t="n">
        <f aca="false">B640+6</f>
        <v>44996</v>
      </c>
      <c r="C641" s="53" t="str">
        <f aca="false">TEXT(B641,"ddd")</f>
        <v>Sat</v>
      </c>
      <c r="E641" s="51" t="n">
        <f aca="false">E640+6</f>
        <v>44996</v>
      </c>
    </row>
    <row r="642" customFormat="false" ht="18.75" hidden="false" customHeight="true" outlineLevel="0" collapsed="false">
      <c r="B642" s="55" t="n">
        <f aca="false">B641+1</f>
        <v>44997</v>
      </c>
      <c r="C642" s="53" t="str">
        <f aca="false">TEXT(B642,"ddd")</f>
        <v>Sun</v>
      </c>
      <c r="E642" s="51" t="n">
        <f aca="false">E641+1</f>
        <v>44997</v>
      </c>
    </row>
    <row r="643" customFormat="false" ht="18.75" hidden="false" customHeight="true" outlineLevel="0" collapsed="false">
      <c r="B643" s="55" t="n">
        <f aca="false">B642+6</f>
        <v>45003</v>
      </c>
      <c r="C643" s="53" t="str">
        <f aca="false">TEXT(B643,"ddd")</f>
        <v>Sat</v>
      </c>
      <c r="E643" s="51" t="n">
        <f aca="false">E642+6</f>
        <v>45003</v>
      </c>
    </row>
    <row r="644" customFormat="false" ht="18.75" hidden="false" customHeight="true" outlineLevel="0" collapsed="false">
      <c r="B644" s="55" t="n">
        <f aca="false">B643+1</f>
        <v>45004</v>
      </c>
      <c r="C644" s="53" t="str">
        <f aca="false">TEXT(B644,"ddd")</f>
        <v>Sun</v>
      </c>
      <c r="E644" s="51" t="n">
        <f aca="false">E643+1</f>
        <v>45004</v>
      </c>
    </row>
    <row r="645" customFormat="false" ht="18.75" hidden="false" customHeight="true" outlineLevel="0" collapsed="false">
      <c r="B645" s="55" t="n">
        <f aca="false">B644+6</f>
        <v>45010</v>
      </c>
      <c r="C645" s="53" t="str">
        <f aca="false">TEXT(B645,"ddd")</f>
        <v>Sat</v>
      </c>
      <c r="E645" s="51" t="n">
        <f aca="false">E644+6</f>
        <v>45010</v>
      </c>
    </row>
    <row r="646" customFormat="false" ht="18.75" hidden="false" customHeight="true" outlineLevel="0" collapsed="false">
      <c r="B646" s="55" t="n">
        <f aca="false">B645+1</f>
        <v>45011</v>
      </c>
      <c r="C646" s="53" t="str">
        <f aca="false">TEXT(B646,"ddd")</f>
        <v>Sun</v>
      </c>
      <c r="E646" s="51" t="n">
        <f aca="false">E645+1</f>
        <v>45011</v>
      </c>
    </row>
    <row r="647" customFormat="false" ht="18.75" hidden="false" customHeight="true" outlineLevel="0" collapsed="false">
      <c r="B647" s="55" t="n">
        <f aca="false">B646+6</f>
        <v>45017</v>
      </c>
      <c r="C647" s="53" t="str">
        <f aca="false">TEXT(B647,"ddd")</f>
        <v>Sat</v>
      </c>
      <c r="E647" s="51" t="n">
        <f aca="false">E646+6</f>
        <v>45017</v>
      </c>
    </row>
    <row r="648" customFormat="false" ht="18.75" hidden="false" customHeight="true" outlineLevel="0" collapsed="false">
      <c r="B648" s="55" t="n">
        <f aca="false">B647+1</f>
        <v>45018</v>
      </c>
      <c r="C648" s="53" t="str">
        <f aca="false">TEXT(B648,"ddd")</f>
        <v>Sun</v>
      </c>
      <c r="E648" s="51" t="n">
        <f aca="false">E647+1</f>
        <v>45018</v>
      </c>
    </row>
    <row r="649" customFormat="false" ht="18.75" hidden="false" customHeight="true" outlineLevel="0" collapsed="false">
      <c r="B649" s="55" t="n">
        <f aca="false">B648+6</f>
        <v>45024</v>
      </c>
      <c r="C649" s="53" t="str">
        <f aca="false">TEXT(B649,"ddd")</f>
        <v>Sat</v>
      </c>
      <c r="E649" s="51" t="n">
        <f aca="false">E648+6</f>
        <v>45024</v>
      </c>
    </row>
    <row r="650" customFormat="false" ht="18.75" hidden="false" customHeight="true" outlineLevel="0" collapsed="false">
      <c r="B650" s="55" t="n">
        <f aca="false">B649+1</f>
        <v>45025</v>
      </c>
      <c r="C650" s="53" t="str">
        <f aca="false">TEXT(B650,"ddd")</f>
        <v>Sun</v>
      </c>
      <c r="E650" s="51" t="n">
        <f aca="false">E649+1</f>
        <v>45025</v>
      </c>
    </row>
    <row r="651" customFormat="false" ht="18.75" hidden="false" customHeight="true" outlineLevel="0" collapsed="false">
      <c r="B651" s="55" t="n">
        <f aca="false">B650+6</f>
        <v>45031</v>
      </c>
      <c r="C651" s="53" t="str">
        <f aca="false">TEXT(B651,"ddd")</f>
        <v>Sat</v>
      </c>
      <c r="E651" s="51" t="n">
        <f aca="false">E650+6</f>
        <v>45031</v>
      </c>
    </row>
    <row r="652" customFormat="false" ht="18.75" hidden="false" customHeight="true" outlineLevel="0" collapsed="false">
      <c r="B652" s="55" t="n">
        <f aca="false">B651+1</f>
        <v>45032</v>
      </c>
      <c r="C652" s="53" t="str">
        <f aca="false">TEXT(B652,"ddd")</f>
        <v>Sun</v>
      </c>
      <c r="E652" s="51" t="n">
        <f aca="false">E651+1</f>
        <v>45032</v>
      </c>
    </row>
    <row r="653" customFormat="false" ht="18.75" hidden="false" customHeight="true" outlineLevel="0" collapsed="false">
      <c r="B653" s="55" t="n">
        <f aca="false">B652+6</f>
        <v>45038</v>
      </c>
      <c r="C653" s="53" t="str">
        <f aca="false">TEXT(B653,"ddd")</f>
        <v>Sat</v>
      </c>
      <c r="E653" s="51" t="n">
        <f aca="false">E652+6</f>
        <v>45038</v>
      </c>
    </row>
    <row r="654" customFormat="false" ht="18.75" hidden="false" customHeight="true" outlineLevel="0" collapsed="false">
      <c r="B654" s="55" t="n">
        <f aca="false">B653+1</f>
        <v>45039</v>
      </c>
      <c r="C654" s="53" t="str">
        <f aca="false">TEXT(B654,"ddd")</f>
        <v>Sun</v>
      </c>
      <c r="E654" s="51" t="n">
        <f aca="false">E653+1</f>
        <v>45039</v>
      </c>
    </row>
    <row r="655" customFormat="false" ht="18.75" hidden="false" customHeight="true" outlineLevel="0" collapsed="false">
      <c r="B655" s="55" t="n">
        <f aca="false">B654+6</f>
        <v>45045</v>
      </c>
      <c r="C655" s="53" t="str">
        <f aca="false">TEXT(B655,"ddd")</f>
        <v>Sat</v>
      </c>
      <c r="E655" s="51" t="n">
        <f aca="false">E654+6</f>
        <v>45045</v>
      </c>
    </row>
    <row r="656" customFormat="false" ht="18.75" hidden="false" customHeight="true" outlineLevel="0" collapsed="false">
      <c r="B656" s="55" t="n">
        <f aca="false">B655+1</f>
        <v>45046</v>
      </c>
      <c r="C656" s="53" t="str">
        <f aca="false">TEXT(B656,"ddd")</f>
        <v>Sun</v>
      </c>
      <c r="E656" s="51" t="n">
        <f aca="false">E655+1</f>
        <v>45046</v>
      </c>
    </row>
    <row r="657" customFormat="false" ht="18.75" hidden="false" customHeight="true" outlineLevel="0" collapsed="false">
      <c r="B657" s="55" t="n">
        <f aca="false">B656+6</f>
        <v>45052</v>
      </c>
      <c r="C657" s="53" t="str">
        <f aca="false">TEXT(B657,"ddd")</f>
        <v>Sat</v>
      </c>
      <c r="E657" s="51" t="n">
        <f aca="false">E656+6</f>
        <v>45052</v>
      </c>
    </row>
    <row r="658" customFormat="false" ht="18.75" hidden="false" customHeight="true" outlineLevel="0" collapsed="false">
      <c r="B658" s="55" t="n">
        <f aca="false">B657+1</f>
        <v>45053</v>
      </c>
      <c r="C658" s="53" t="str">
        <f aca="false">TEXT(B658,"ddd")</f>
        <v>Sun</v>
      </c>
      <c r="E658" s="51" t="n">
        <f aca="false">E657+1</f>
        <v>45053</v>
      </c>
    </row>
    <row r="659" customFormat="false" ht="18.75" hidden="false" customHeight="true" outlineLevel="0" collapsed="false">
      <c r="B659" s="55" t="n">
        <f aca="false">B658+6</f>
        <v>45059</v>
      </c>
      <c r="C659" s="53" t="str">
        <f aca="false">TEXT(B659,"ddd")</f>
        <v>Sat</v>
      </c>
      <c r="E659" s="51" t="n">
        <f aca="false">E658+6</f>
        <v>45059</v>
      </c>
    </row>
    <row r="660" customFormat="false" ht="18.75" hidden="false" customHeight="true" outlineLevel="0" collapsed="false">
      <c r="B660" s="55" t="n">
        <f aca="false">B659+1</f>
        <v>45060</v>
      </c>
      <c r="C660" s="53" t="str">
        <f aca="false">TEXT(B660,"ddd")</f>
        <v>Sun</v>
      </c>
      <c r="E660" s="51" t="n">
        <f aca="false">E659+1</f>
        <v>45060</v>
      </c>
    </row>
    <row r="661" customFormat="false" ht="18.75" hidden="false" customHeight="true" outlineLevel="0" collapsed="false">
      <c r="B661" s="55" t="n">
        <f aca="false">B660+6</f>
        <v>45066</v>
      </c>
      <c r="C661" s="53" t="str">
        <f aca="false">TEXT(B661,"ddd")</f>
        <v>Sat</v>
      </c>
      <c r="E661" s="51" t="n">
        <f aca="false">E660+6</f>
        <v>45066</v>
      </c>
    </row>
    <row r="662" customFormat="false" ht="18.75" hidden="false" customHeight="true" outlineLevel="0" collapsed="false">
      <c r="B662" s="55" t="n">
        <f aca="false">B661+1</f>
        <v>45067</v>
      </c>
      <c r="C662" s="53" t="str">
        <f aca="false">TEXT(B662,"ddd")</f>
        <v>Sun</v>
      </c>
      <c r="E662" s="51" t="n">
        <f aca="false">E661+1</f>
        <v>45067</v>
      </c>
    </row>
    <row r="663" customFormat="false" ht="18.75" hidden="false" customHeight="true" outlineLevel="0" collapsed="false">
      <c r="B663" s="55" t="n">
        <f aca="false">B662+6</f>
        <v>45073</v>
      </c>
      <c r="C663" s="53" t="str">
        <f aca="false">TEXT(B663,"ddd")</f>
        <v>Sat</v>
      </c>
      <c r="E663" s="51" t="n">
        <f aca="false">E662+6</f>
        <v>45073</v>
      </c>
    </row>
    <row r="664" customFormat="false" ht="18.75" hidden="false" customHeight="true" outlineLevel="0" collapsed="false">
      <c r="B664" s="55" t="n">
        <f aca="false">B663+1</f>
        <v>45074</v>
      </c>
      <c r="C664" s="53" t="str">
        <f aca="false">TEXT(B664,"ddd")</f>
        <v>Sun</v>
      </c>
      <c r="E664" s="51" t="n">
        <f aca="false">E663+1</f>
        <v>45074</v>
      </c>
    </row>
    <row r="665" customFormat="false" ht="18.75" hidden="false" customHeight="true" outlineLevel="0" collapsed="false">
      <c r="B665" s="55" t="n">
        <f aca="false">B664+6</f>
        <v>45080</v>
      </c>
      <c r="C665" s="53" t="str">
        <f aca="false">TEXT(B665,"ddd")</f>
        <v>Sat</v>
      </c>
      <c r="E665" s="51" t="n">
        <f aca="false">E664+6</f>
        <v>45080</v>
      </c>
    </row>
    <row r="666" customFormat="false" ht="18.75" hidden="false" customHeight="true" outlineLevel="0" collapsed="false">
      <c r="B666" s="55" t="n">
        <f aca="false">B665+1</f>
        <v>45081</v>
      </c>
      <c r="C666" s="53" t="str">
        <f aca="false">TEXT(B666,"ddd")</f>
        <v>Sun</v>
      </c>
      <c r="E666" s="51" t="n">
        <f aca="false">E665+1</f>
        <v>45081</v>
      </c>
    </row>
    <row r="667" customFormat="false" ht="18.75" hidden="false" customHeight="true" outlineLevel="0" collapsed="false">
      <c r="B667" s="55" t="n">
        <f aca="false">B666+6</f>
        <v>45087</v>
      </c>
      <c r="C667" s="53" t="str">
        <f aca="false">TEXT(B667,"ddd")</f>
        <v>Sat</v>
      </c>
      <c r="E667" s="51" t="n">
        <f aca="false">E666+6</f>
        <v>45087</v>
      </c>
    </row>
    <row r="668" customFormat="false" ht="18.75" hidden="false" customHeight="true" outlineLevel="0" collapsed="false">
      <c r="B668" s="55" t="n">
        <f aca="false">B667+1</f>
        <v>45088</v>
      </c>
      <c r="C668" s="53" t="str">
        <f aca="false">TEXT(B668,"ddd")</f>
        <v>Sun</v>
      </c>
      <c r="E668" s="51" t="n">
        <f aca="false">E667+1</f>
        <v>45088</v>
      </c>
    </row>
    <row r="669" customFormat="false" ht="18.75" hidden="false" customHeight="true" outlineLevel="0" collapsed="false">
      <c r="B669" s="55" t="n">
        <f aca="false">B668+6</f>
        <v>45094</v>
      </c>
      <c r="C669" s="53" t="str">
        <f aca="false">TEXT(B669,"ddd")</f>
        <v>Sat</v>
      </c>
      <c r="E669" s="51" t="n">
        <f aca="false">E668+6</f>
        <v>45094</v>
      </c>
    </row>
    <row r="670" customFormat="false" ht="18.75" hidden="false" customHeight="true" outlineLevel="0" collapsed="false">
      <c r="B670" s="55" t="n">
        <f aca="false">B669+1</f>
        <v>45095</v>
      </c>
      <c r="C670" s="53" t="str">
        <f aca="false">TEXT(B670,"ddd")</f>
        <v>Sun</v>
      </c>
      <c r="E670" s="51" t="n">
        <f aca="false">E669+1</f>
        <v>45095</v>
      </c>
    </row>
    <row r="671" customFormat="false" ht="18.75" hidden="false" customHeight="true" outlineLevel="0" collapsed="false">
      <c r="B671" s="55" t="n">
        <f aca="false">B670+6</f>
        <v>45101</v>
      </c>
      <c r="C671" s="53" t="str">
        <f aca="false">TEXT(B671,"ddd")</f>
        <v>Sat</v>
      </c>
      <c r="E671" s="51" t="n">
        <f aca="false">E670+6</f>
        <v>45101</v>
      </c>
    </row>
    <row r="672" customFormat="false" ht="18.75" hidden="false" customHeight="true" outlineLevel="0" collapsed="false">
      <c r="B672" s="55" t="n">
        <f aca="false">B671+1</f>
        <v>45102</v>
      </c>
      <c r="C672" s="53" t="str">
        <f aca="false">TEXT(B672,"ddd")</f>
        <v>Sun</v>
      </c>
      <c r="E672" s="51" t="n">
        <f aca="false">E671+1</f>
        <v>45102</v>
      </c>
    </row>
    <row r="673" customFormat="false" ht="18.75" hidden="false" customHeight="true" outlineLevel="0" collapsed="false">
      <c r="B673" s="55" t="n">
        <f aca="false">B672+6</f>
        <v>45108</v>
      </c>
      <c r="C673" s="53" t="str">
        <f aca="false">TEXT(B673,"ddd")</f>
        <v>Sat</v>
      </c>
      <c r="E673" s="51" t="n">
        <f aca="false">E672+6</f>
        <v>45108</v>
      </c>
    </row>
    <row r="674" customFormat="false" ht="18.75" hidden="false" customHeight="true" outlineLevel="0" collapsed="false">
      <c r="B674" s="55" t="n">
        <f aca="false">B673+1</f>
        <v>45109</v>
      </c>
      <c r="C674" s="53" t="str">
        <f aca="false">TEXT(B674,"ddd")</f>
        <v>Sun</v>
      </c>
      <c r="E674" s="51" t="n">
        <f aca="false">E673+1</f>
        <v>45109</v>
      </c>
    </row>
    <row r="675" customFormat="false" ht="18.75" hidden="false" customHeight="true" outlineLevel="0" collapsed="false">
      <c r="B675" s="55" t="n">
        <f aca="false">B674+6</f>
        <v>45115</v>
      </c>
      <c r="C675" s="53" t="str">
        <f aca="false">TEXT(B675,"ddd")</f>
        <v>Sat</v>
      </c>
      <c r="E675" s="51" t="n">
        <f aca="false">E674+6</f>
        <v>45115</v>
      </c>
    </row>
    <row r="676" customFormat="false" ht="18.75" hidden="false" customHeight="true" outlineLevel="0" collapsed="false">
      <c r="B676" s="55" t="n">
        <f aca="false">B675+1</f>
        <v>45116</v>
      </c>
      <c r="C676" s="53" t="str">
        <f aca="false">TEXT(B676,"ddd")</f>
        <v>Sun</v>
      </c>
      <c r="E676" s="51" t="n">
        <f aca="false">E675+1</f>
        <v>45116</v>
      </c>
    </row>
    <row r="677" customFormat="false" ht="18.75" hidden="false" customHeight="true" outlineLevel="0" collapsed="false">
      <c r="B677" s="55" t="n">
        <f aca="false">B676+6</f>
        <v>45122</v>
      </c>
      <c r="C677" s="53" t="str">
        <f aca="false">TEXT(B677,"ddd")</f>
        <v>Sat</v>
      </c>
      <c r="E677" s="51" t="n">
        <f aca="false">E676+6</f>
        <v>45122</v>
      </c>
    </row>
    <row r="678" customFormat="false" ht="18.75" hidden="false" customHeight="true" outlineLevel="0" collapsed="false">
      <c r="B678" s="55" t="n">
        <f aca="false">B677+1</f>
        <v>45123</v>
      </c>
      <c r="C678" s="53" t="str">
        <f aca="false">TEXT(B678,"ddd")</f>
        <v>Sun</v>
      </c>
      <c r="E678" s="51" t="n">
        <f aca="false">E677+1</f>
        <v>45123</v>
      </c>
    </row>
    <row r="679" customFormat="false" ht="18.75" hidden="false" customHeight="true" outlineLevel="0" collapsed="false">
      <c r="B679" s="55" t="n">
        <f aca="false">B678+6</f>
        <v>45129</v>
      </c>
      <c r="C679" s="53" t="str">
        <f aca="false">TEXT(B679,"ddd")</f>
        <v>Sat</v>
      </c>
      <c r="E679" s="51" t="n">
        <f aca="false">E678+6</f>
        <v>45129</v>
      </c>
    </row>
    <row r="680" customFormat="false" ht="18.75" hidden="false" customHeight="true" outlineLevel="0" collapsed="false">
      <c r="B680" s="55" t="n">
        <f aca="false">B679+1</f>
        <v>45130</v>
      </c>
      <c r="C680" s="53" t="str">
        <f aca="false">TEXT(B680,"ddd")</f>
        <v>Sun</v>
      </c>
      <c r="E680" s="51" t="n">
        <f aca="false">E679+1</f>
        <v>45130</v>
      </c>
    </row>
    <row r="681" customFormat="false" ht="18.75" hidden="false" customHeight="true" outlineLevel="0" collapsed="false">
      <c r="B681" s="55" t="n">
        <f aca="false">B680+6</f>
        <v>45136</v>
      </c>
      <c r="C681" s="53" t="str">
        <f aca="false">TEXT(B681,"ddd")</f>
        <v>Sat</v>
      </c>
      <c r="E681" s="51" t="n">
        <f aca="false">E680+6</f>
        <v>45136</v>
      </c>
    </row>
    <row r="682" customFormat="false" ht="18.75" hidden="false" customHeight="true" outlineLevel="0" collapsed="false">
      <c r="B682" s="55" t="n">
        <f aca="false">B681+1</f>
        <v>45137</v>
      </c>
      <c r="C682" s="53" t="str">
        <f aca="false">TEXT(B682,"ddd")</f>
        <v>Sun</v>
      </c>
      <c r="E682" s="51" t="n">
        <f aca="false">E681+1</f>
        <v>45137</v>
      </c>
    </row>
    <row r="683" customFormat="false" ht="18.75" hidden="false" customHeight="true" outlineLevel="0" collapsed="false">
      <c r="B683" s="55" t="n">
        <f aca="false">B682+6</f>
        <v>45143</v>
      </c>
      <c r="C683" s="53" t="str">
        <f aca="false">TEXT(B683,"ddd")</f>
        <v>Sat</v>
      </c>
      <c r="E683" s="51" t="n">
        <f aca="false">E682+6</f>
        <v>45143</v>
      </c>
    </row>
    <row r="684" customFormat="false" ht="18.75" hidden="false" customHeight="true" outlineLevel="0" collapsed="false">
      <c r="B684" s="55" t="n">
        <f aca="false">B683+1</f>
        <v>45144</v>
      </c>
      <c r="C684" s="53" t="str">
        <f aca="false">TEXT(B684,"ddd")</f>
        <v>Sun</v>
      </c>
      <c r="E684" s="51" t="n">
        <f aca="false">E683+1</f>
        <v>45144</v>
      </c>
    </row>
    <row r="685" customFormat="false" ht="18.75" hidden="false" customHeight="true" outlineLevel="0" collapsed="false">
      <c r="B685" s="55" t="n">
        <f aca="false">B684+6</f>
        <v>45150</v>
      </c>
      <c r="C685" s="53" t="str">
        <f aca="false">TEXT(B685,"ddd")</f>
        <v>Sat</v>
      </c>
      <c r="E685" s="51" t="n">
        <f aca="false">E684+6</f>
        <v>45150</v>
      </c>
    </row>
    <row r="686" customFormat="false" ht="18.75" hidden="false" customHeight="true" outlineLevel="0" collapsed="false">
      <c r="B686" s="55" t="n">
        <f aca="false">B685+1</f>
        <v>45151</v>
      </c>
      <c r="C686" s="53" t="str">
        <f aca="false">TEXT(B686,"ddd")</f>
        <v>Sun</v>
      </c>
      <c r="E686" s="51" t="n">
        <f aca="false">E685+1</f>
        <v>45151</v>
      </c>
    </row>
    <row r="687" customFormat="false" ht="18.75" hidden="false" customHeight="true" outlineLevel="0" collapsed="false">
      <c r="B687" s="55" t="n">
        <f aca="false">B686+6</f>
        <v>45157</v>
      </c>
      <c r="C687" s="53" t="str">
        <f aca="false">TEXT(B687,"ddd")</f>
        <v>Sat</v>
      </c>
      <c r="E687" s="51" t="n">
        <f aca="false">E686+6</f>
        <v>45157</v>
      </c>
    </row>
    <row r="688" customFormat="false" ht="18.75" hidden="false" customHeight="true" outlineLevel="0" collapsed="false">
      <c r="B688" s="55" t="n">
        <f aca="false">B687+1</f>
        <v>45158</v>
      </c>
      <c r="C688" s="53" t="str">
        <f aca="false">TEXT(B688,"ddd")</f>
        <v>Sun</v>
      </c>
      <c r="E688" s="51" t="n">
        <f aca="false">E687+1</f>
        <v>45158</v>
      </c>
    </row>
    <row r="689" customFormat="false" ht="18.75" hidden="false" customHeight="true" outlineLevel="0" collapsed="false">
      <c r="B689" s="55" t="n">
        <f aca="false">B688+6</f>
        <v>45164</v>
      </c>
      <c r="C689" s="53" t="str">
        <f aca="false">TEXT(B689,"ddd")</f>
        <v>Sat</v>
      </c>
      <c r="E689" s="51" t="n">
        <f aca="false">E688+6</f>
        <v>45164</v>
      </c>
    </row>
    <row r="690" customFormat="false" ht="18.75" hidden="false" customHeight="true" outlineLevel="0" collapsed="false">
      <c r="B690" s="55" t="n">
        <f aca="false">B689+1</f>
        <v>45165</v>
      </c>
      <c r="C690" s="53" t="str">
        <f aca="false">TEXT(B690,"ddd")</f>
        <v>Sun</v>
      </c>
      <c r="E690" s="51" t="n">
        <f aca="false">E689+1</f>
        <v>45165</v>
      </c>
    </row>
    <row r="691" customFormat="false" ht="18.75" hidden="false" customHeight="true" outlineLevel="0" collapsed="false">
      <c r="B691" s="55" t="n">
        <f aca="false">B690+6</f>
        <v>45171</v>
      </c>
      <c r="C691" s="53" t="str">
        <f aca="false">TEXT(B691,"ddd")</f>
        <v>Sat</v>
      </c>
      <c r="E691" s="51" t="n">
        <f aca="false">E690+6</f>
        <v>45171</v>
      </c>
    </row>
    <row r="692" customFormat="false" ht="18.75" hidden="false" customHeight="true" outlineLevel="0" collapsed="false">
      <c r="B692" s="55" t="n">
        <f aca="false">B691+1</f>
        <v>45172</v>
      </c>
      <c r="C692" s="53" t="str">
        <f aca="false">TEXT(B692,"ddd")</f>
        <v>Sun</v>
      </c>
      <c r="E692" s="51" t="n">
        <f aca="false">E691+1</f>
        <v>45172</v>
      </c>
    </row>
    <row r="693" customFormat="false" ht="18.75" hidden="false" customHeight="true" outlineLevel="0" collapsed="false">
      <c r="B693" s="55" t="n">
        <f aca="false">B692+6</f>
        <v>45178</v>
      </c>
      <c r="C693" s="53" t="str">
        <f aca="false">TEXT(B693,"ddd")</f>
        <v>Sat</v>
      </c>
      <c r="E693" s="51" t="n">
        <f aca="false">E692+6</f>
        <v>45178</v>
      </c>
    </row>
    <row r="694" customFormat="false" ht="18.75" hidden="false" customHeight="true" outlineLevel="0" collapsed="false">
      <c r="B694" s="55" t="n">
        <f aca="false">B693+1</f>
        <v>45179</v>
      </c>
      <c r="C694" s="53" t="str">
        <f aca="false">TEXT(B694,"ddd")</f>
        <v>Sun</v>
      </c>
      <c r="E694" s="51" t="n">
        <f aca="false">E693+1</f>
        <v>45179</v>
      </c>
    </row>
    <row r="695" customFormat="false" ht="18.75" hidden="false" customHeight="true" outlineLevel="0" collapsed="false">
      <c r="B695" s="55" t="n">
        <f aca="false">B694+6</f>
        <v>45185</v>
      </c>
      <c r="C695" s="53" t="str">
        <f aca="false">TEXT(B695,"ddd")</f>
        <v>Sat</v>
      </c>
      <c r="E695" s="51" t="n">
        <f aca="false">E694+6</f>
        <v>45185</v>
      </c>
    </row>
    <row r="696" customFormat="false" ht="18.75" hidden="false" customHeight="true" outlineLevel="0" collapsed="false">
      <c r="B696" s="55" t="n">
        <f aca="false">B695+1</f>
        <v>45186</v>
      </c>
      <c r="C696" s="53" t="str">
        <f aca="false">TEXT(B696,"ddd")</f>
        <v>Sun</v>
      </c>
      <c r="E696" s="51" t="n">
        <f aca="false">E695+1</f>
        <v>45186</v>
      </c>
    </row>
    <row r="697" customFormat="false" ht="18.75" hidden="false" customHeight="true" outlineLevel="0" collapsed="false">
      <c r="B697" s="55" t="n">
        <f aca="false">B696+6</f>
        <v>45192</v>
      </c>
      <c r="C697" s="53" t="str">
        <f aca="false">TEXT(B697,"ddd")</f>
        <v>Sat</v>
      </c>
      <c r="E697" s="51" t="n">
        <f aca="false">E696+6</f>
        <v>45192</v>
      </c>
    </row>
    <row r="698" customFormat="false" ht="18.75" hidden="false" customHeight="true" outlineLevel="0" collapsed="false">
      <c r="B698" s="55" t="n">
        <f aca="false">B697+1</f>
        <v>45193</v>
      </c>
      <c r="C698" s="53" t="str">
        <f aca="false">TEXT(B698,"ddd")</f>
        <v>Sun</v>
      </c>
      <c r="E698" s="51" t="n">
        <f aca="false">E697+1</f>
        <v>45193</v>
      </c>
    </row>
    <row r="699" customFormat="false" ht="18.75" hidden="false" customHeight="true" outlineLevel="0" collapsed="false">
      <c r="B699" s="55" t="n">
        <f aca="false">B698+6</f>
        <v>45199</v>
      </c>
      <c r="C699" s="53" t="str">
        <f aca="false">TEXT(B699,"ddd")</f>
        <v>Sat</v>
      </c>
      <c r="E699" s="51" t="n">
        <f aca="false">E698+6</f>
        <v>45199</v>
      </c>
    </row>
    <row r="700" customFormat="false" ht="18.75" hidden="false" customHeight="true" outlineLevel="0" collapsed="false">
      <c r="B700" s="55" t="n">
        <f aca="false">B699+1</f>
        <v>45200</v>
      </c>
      <c r="C700" s="53" t="str">
        <f aca="false">TEXT(B700,"ddd")</f>
        <v>Sun</v>
      </c>
      <c r="E700" s="51" t="n">
        <f aca="false">E699+1</f>
        <v>45200</v>
      </c>
    </row>
    <row r="701" customFormat="false" ht="18.75" hidden="false" customHeight="true" outlineLevel="0" collapsed="false">
      <c r="B701" s="55" t="n">
        <f aca="false">B700+6</f>
        <v>45206</v>
      </c>
      <c r="C701" s="53" t="str">
        <f aca="false">TEXT(B701,"ddd")</f>
        <v>Sat</v>
      </c>
      <c r="E701" s="51" t="n">
        <f aca="false">E700+6</f>
        <v>45206</v>
      </c>
    </row>
    <row r="702" customFormat="false" ht="18.75" hidden="false" customHeight="true" outlineLevel="0" collapsed="false">
      <c r="B702" s="55" t="n">
        <f aca="false">B701+1</f>
        <v>45207</v>
      </c>
      <c r="C702" s="53" t="str">
        <f aca="false">TEXT(B702,"ddd")</f>
        <v>Sun</v>
      </c>
      <c r="E702" s="51" t="n">
        <f aca="false">E701+1</f>
        <v>45207</v>
      </c>
    </row>
    <row r="703" customFormat="false" ht="18.75" hidden="false" customHeight="true" outlineLevel="0" collapsed="false">
      <c r="B703" s="55" t="n">
        <f aca="false">B702+6</f>
        <v>45213</v>
      </c>
      <c r="C703" s="53" t="str">
        <f aca="false">TEXT(B703,"ddd")</f>
        <v>Sat</v>
      </c>
      <c r="E703" s="51" t="n">
        <f aca="false">E702+6</f>
        <v>45213</v>
      </c>
    </row>
    <row r="704" customFormat="false" ht="18.75" hidden="false" customHeight="true" outlineLevel="0" collapsed="false">
      <c r="B704" s="55" t="n">
        <f aca="false">B703+1</f>
        <v>45214</v>
      </c>
      <c r="C704" s="53" t="str">
        <f aca="false">TEXT(B704,"ddd")</f>
        <v>Sun</v>
      </c>
      <c r="E704" s="51" t="n">
        <f aca="false">E703+1</f>
        <v>45214</v>
      </c>
    </row>
    <row r="705" customFormat="false" ht="18.75" hidden="false" customHeight="true" outlineLevel="0" collapsed="false">
      <c r="B705" s="55" t="n">
        <f aca="false">B704+6</f>
        <v>45220</v>
      </c>
      <c r="C705" s="53" t="str">
        <f aca="false">TEXT(B705,"ddd")</f>
        <v>Sat</v>
      </c>
      <c r="E705" s="51" t="n">
        <f aca="false">E704+6</f>
        <v>45220</v>
      </c>
    </row>
    <row r="706" customFormat="false" ht="18.75" hidden="false" customHeight="true" outlineLevel="0" collapsed="false">
      <c r="B706" s="55" t="n">
        <f aca="false">B705+1</f>
        <v>45221</v>
      </c>
      <c r="C706" s="53" t="str">
        <f aca="false">TEXT(B706,"ddd")</f>
        <v>Sun</v>
      </c>
      <c r="E706" s="51" t="n">
        <f aca="false">E705+1</f>
        <v>45221</v>
      </c>
    </row>
    <row r="707" customFormat="false" ht="18.75" hidden="false" customHeight="true" outlineLevel="0" collapsed="false">
      <c r="B707" s="55" t="n">
        <f aca="false">B706+6</f>
        <v>45227</v>
      </c>
      <c r="C707" s="53" t="str">
        <f aca="false">TEXT(B707,"ddd")</f>
        <v>Sat</v>
      </c>
      <c r="E707" s="51" t="n">
        <f aca="false">E706+6</f>
        <v>45227</v>
      </c>
    </row>
    <row r="708" customFormat="false" ht="18.75" hidden="false" customHeight="true" outlineLevel="0" collapsed="false">
      <c r="B708" s="55" t="n">
        <f aca="false">B707+1</f>
        <v>45228</v>
      </c>
      <c r="C708" s="53" t="str">
        <f aca="false">TEXT(B708,"ddd")</f>
        <v>Sun</v>
      </c>
      <c r="E708" s="51" t="n">
        <f aca="false">E707+1</f>
        <v>45228</v>
      </c>
    </row>
    <row r="709" customFormat="false" ht="18.75" hidden="false" customHeight="true" outlineLevel="0" collapsed="false">
      <c r="B709" s="55" t="n">
        <f aca="false">B708+6</f>
        <v>45234</v>
      </c>
      <c r="C709" s="53" t="str">
        <f aca="false">TEXT(B709,"ddd")</f>
        <v>Sat</v>
      </c>
      <c r="E709" s="51" t="n">
        <f aca="false">E708+6</f>
        <v>45234</v>
      </c>
    </row>
    <row r="710" customFormat="false" ht="18.75" hidden="false" customHeight="true" outlineLevel="0" collapsed="false">
      <c r="B710" s="55" t="n">
        <f aca="false">B709+1</f>
        <v>45235</v>
      </c>
      <c r="C710" s="53" t="str">
        <f aca="false">TEXT(B710,"ddd")</f>
        <v>Sun</v>
      </c>
      <c r="E710" s="51" t="n">
        <f aca="false">E709+1</f>
        <v>45235</v>
      </c>
    </row>
    <row r="711" customFormat="false" ht="18.75" hidden="false" customHeight="true" outlineLevel="0" collapsed="false">
      <c r="B711" s="55" t="n">
        <f aca="false">B710+6</f>
        <v>45241</v>
      </c>
      <c r="C711" s="53" t="str">
        <f aca="false">TEXT(B711,"ddd")</f>
        <v>Sat</v>
      </c>
      <c r="E711" s="51" t="n">
        <f aca="false">E710+6</f>
        <v>45241</v>
      </c>
    </row>
    <row r="712" customFormat="false" ht="18.75" hidden="false" customHeight="true" outlineLevel="0" collapsed="false">
      <c r="B712" s="55" t="n">
        <f aca="false">B711+1</f>
        <v>45242</v>
      </c>
      <c r="C712" s="53" t="str">
        <f aca="false">TEXT(B712,"ddd")</f>
        <v>Sun</v>
      </c>
      <c r="E712" s="51" t="n">
        <f aca="false">E711+1</f>
        <v>45242</v>
      </c>
    </row>
    <row r="713" customFormat="false" ht="18.75" hidden="false" customHeight="true" outlineLevel="0" collapsed="false">
      <c r="B713" s="55" t="n">
        <f aca="false">B712+6</f>
        <v>45248</v>
      </c>
      <c r="C713" s="53" t="str">
        <f aca="false">TEXT(B713,"ddd")</f>
        <v>Sat</v>
      </c>
      <c r="E713" s="51" t="n">
        <f aca="false">E712+6</f>
        <v>45248</v>
      </c>
    </row>
    <row r="714" customFormat="false" ht="18.75" hidden="false" customHeight="true" outlineLevel="0" collapsed="false">
      <c r="B714" s="55" t="n">
        <f aca="false">B713+1</f>
        <v>45249</v>
      </c>
      <c r="C714" s="53" t="str">
        <f aca="false">TEXT(B714,"ddd")</f>
        <v>Sun</v>
      </c>
      <c r="E714" s="51" t="n">
        <f aca="false">E713+1</f>
        <v>45249</v>
      </c>
    </row>
    <row r="715" customFormat="false" ht="18.75" hidden="false" customHeight="true" outlineLevel="0" collapsed="false">
      <c r="B715" s="55" t="n">
        <f aca="false">B714+6</f>
        <v>45255</v>
      </c>
      <c r="C715" s="53" t="str">
        <f aca="false">TEXT(B715,"ddd")</f>
        <v>Sat</v>
      </c>
      <c r="E715" s="51" t="n">
        <f aca="false">E714+6</f>
        <v>45255</v>
      </c>
    </row>
    <row r="716" customFormat="false" ht="18.75" hidden="false" customHeight="true" outlineLevel="0" collapsed="false">
      <c r="B716" s="55" t="n">
        <f aca="false">B715+1</f>
        <v>45256</v>
      </c>
      <c r="C716" s="53" t="str">
        <f aca="false">TEXT(B716,"ddd")</f>
        <v>Sun</v>
      </c>
      <c r="E716" s="51" t="n">
        <f aca="false">E715+1</f>
        <v>45256</v>
      </c>
    </row>
    <row r="717" customFormat="false" ht="18.75" hidden="false" customHeight="true" outlineLevel="0" collapsed="false">
      <c r="B717" s="55" t="n">
        <f aca="false">B716+6</f>
        <v>45262</v>
      </c>
      <c r="C717" s="53" t="str">
        <f aca="false">TEXT(B717,"ddd")</f>
        <v>Sat</v>
      </c>
      <c r="E717" s="51" t="n">
        <f aca="false">E716+6</f>
        <v>45262</v>
      </c>
    </row>
    <row r="718" customFormat="false" ht="18.75" hidden="false" customHeight="true" outlineLevel="0" collapsed="false">
      <c r="B718" s="55" t="n">
        <f aca="false">B717+1</f>
        <v>45263</v>
      </c>
      <c r="C718" s="53" t="str">
        <f aca="false">TEXT(B718,"ddd")</f>
        <v>Sun</v>
      </c>
      <c r="E718" s="51" t="n">
        <f aca="false">E717+1</f>
        <v>45263</v>
      </c>
    </row>
    <row r="719" customFormat="false" ht="18.75" hidden="false" customHeight="true" outlineLevel="0" collapsed="false">
      <c r="B719" s="55" t="n">
        <f aca="false">B718+6</f>
        <v>45269</v>
      </c>
      <c r="C719" s="53" t="str">
        <f aca="false">TEXT(B719,"ddd")</f>
        <v>Sat</v>
      </c>
      <c r="E719" s="51" t="n">
        <f aca="false">E718+6</f>
        <v>45269</v>
      </c>
    </row>
    <row r="720" customFormat="false" ht="18.75" hidden="false" customHeight="true" outlineLevel="0" collapsed="false">
      <c r="B720" s="55" t="n">
        <f aca="false">B719+1</f>
        <v>45270</v>
      </c>
      <c r="C720" s="53" t="str">
        <f aca="false">TEXT(B720,"ddd")</f>
        <v>Sun</v>
      </c>
      <c r="E720" s="51" t="n">
        <f aca="false">E719+1</f>
        <v>45270</v>
      </c>
    </row>
    <row r="721" customFormat="false" ht="18.75" hidden="false" customHeight="true" outlineLevel="0" collapsed="false">
      <c r="B721" s="55" t="n">
        <f aca="false">B720+6</f>
        <v>45276</v>
      </c>
      <c r="C721" s="53" t="str">
        <f aca="false">TEXT(B721,"ddd")</f>
        <v>Sat</v>
      </c>
      <c r="E721" s="51" t="n">
        <f aca="false">E720+6</f>
        <v>45276</v>
      </c>
    </row>
    <row r="722" customFormat="false" ht="18.75" hidden="false" customHeight="true" outlineLevel="0" collapsed="false">
      <c r="B722" s="55" t="n">
        <f aca="false">B721+1</f>
        <v>45277</v>
      </c>
      <c r="C722" s="53" t="str">
        <f aca="false">TEXT(B722,"ddd")</f>
        <v>Sun</v>
      </c>
      <c r="E722" s="51" t="n">
        <f aca="false">E721+1</f>
        <v>45277</v>
      </c>
    </row>
    <row r="723" customFormat="false" ht="18.75" hidden="false" customHeight="true" outlineLevel="0" collapsed="false">
      <c r="B723" s="55" t="n">
        <f aca="false">B722+6</f>
        <v>45283</v>
      </c>
      <c r="C723" s="53" t="str">
        <f aca="false">TEXT(B723,"ddd")</f>
        <v>Sat</v>
      </c>
      <c r="E723" s="51" t="n">
        <f aca="false">E722+6</f>
        <v>45283</v>
      </c>
    </row>
    <row r="724" customFormat="false" ht="18.75" hidden="false" customHeight="true" outlineLevel="0" collapsed="false">
      <c r="B724" s="55" t="n">
        <f aca="false">B723+1</f>
        <v>45284</v>
      </c>
      <c r="C724" s="53" t="str">
        <f aca="false">TEXT(B724,"ddd")</f>
        <v>Sun</v>
      </c>
      <c r="E724" s="51" t="n">
        <f aca="false">E723+1</f>
        <v>45284</v>
      </c>
    </row>
    <row r="725" customFormat="false" ht="18.75" hidden="false" customHeight="true" outlineLevel="0" collapsed="false">
      <c r="B725" s="55" t="n">
        <f aca="false">B724+6</f>
        <v>45290</v>
      </c>
      <c r="C725" s="53" t="str">
        <f aca="false">TEXT(B725,"ddd")</f>
        <v>Sat</v>
      </c>
      <c r="E725" s="51" t="n">
        <f aca="false">E724+6</f>
        <v>45290</v>
      </c>
    </row>
    <row r="726" customFormat="false" ht="18.75" hidden="false" customHeight="true" outlineLevel="0" collapsed="false">
      <c r="B726" s="55" t="n">
        <f aca="false">B725+1</f>
        <v>45291</v>
      </c>
      <c r="C726" s="53" t="str">
        <f aca="false">TEXT(B726,"ddd")</f>
        <v>Sun</v>
      </c>
      <c r="E726" s="51" t="n">
        <f aca="false">E725+1</f>
        <v>45291</v>
      </c>
    </row>
    <row r="727" customFormat="false" ht="18.75" hidden="false" customHeight="true" outlineLevel="0" collapsed="false">
      <c r="B727" s="55" t="n">
        <f aca="false">B726+6</f>
        <v>45297</v>
      </c>
      <c r="C727" s="53" t="str">
        <f aca="false">TEXT(B727,"ddd")</f>
        <v>Sat</v>
      </c>
      <c r="E727" s="51" t="n">
        <f aca="false">E726+6</f>
        <v>45297</v>
      </c>
    </row>
    <row r="728" customFormat="false" ht="18.75" hidden="false" customHeight="true" outlineLevel="0" collapsed="false">
      <c r="B728" s="55" t="n">
        <f aca="false">B727+1</f>
        <v>45298</v>
      </c>
      <c r="C728" s="53" t="str">
        <f aca="false">TEXT(B728,"ddd")</f>
        <v>Sun</v>
      </c>
      <c r="E728" s="51" t="n">
        <f aca="false">E727+1</f>
        <v>45298</v>
      </c>
    </row>
    <row r="729" customFormat="false" ht="18.75" hidden="false" customHeight="true" outlineLevel="0" collapsed="false">
      <c r="B729" s="55" t="n">
        <f aca="false">B728+6</f>
        <v>45304</v>
      </c>
      <c r="C729" s="53" t="str">
        <f aca="false">TEXT(B729,"ddd")</f>
        <v>Sat</v>
      </c>
      <c r="E729" s="51" t="n">
        <f aca="false">E728+6</f>
        <v>45304</v>
      </c>
    </row>
    <row r="730" customFormat="false" ht="18.75" hidden="false" customHeight="true" outlineLevel="0" collapsed="false">
      <c r="B730" s="55" t="n">
        <f aca="false">B729+1</f>
        <v>45305</v>
      </c>
      <c r="C730" s="53" t="str">
        <f aca="false">TEXT(B730,"ddd")</f>
        <v>Sun</v>
      </c>
      <c r="E730" s="51" t="n">
        <f aca="false">E729+1</f>
        <v>45305</v>
      </c>
    </row>
    <row r="731" customFormat="false" ht="18.75" hidden="false" customHeight="true" outlineLevel="0" collapsed="false">
      <c r="B731" s="55" t="n">
        <f aca="false">B730+6</f>
        <v>45311</v>
      </c>
      <c r="C731" s="53" t="str">
        <f aca="false">TEXT(B731,"ddd")</f>
        <v>Sat</v>
      </c>
      <c r="E731" s="51" t="n">
        <f aca="false">E730+6</f>
        <v>45311</v>
      </c>
    </row>
    <row r="732" customFormat="false" ht="18.75" hidden="false" customHeight="true" outlineLevel="0" collapsed="false">
      <c r="B732" s="55" t="n">
        <f aca="false">B731+1</f>
        <v>45312</v>
      </c>
      <c r="C732" s="53" t="str">
        <f aca="false">TEXT(B732,"ddd")</f>
        <v>Sun</v>
      </c>
      <c r="E732" s="51" t="n">
        <f aca="false">E731+1</f>
        <v>45312</v>
      </c>
    </row>
    <row r="733" customFormat="false" ht="18.75" hidden="false" customHeight="true" outlineLevel="0" collapsed="false">
      <c r="B733" s="55" t="n">
        <f aca="false">B732+6</f>
        <v>45318</v>
      </c>
      <c r="C733" s="53" t="str">
        <f aca="false">TEXT(B733,"ddd")</f>
        <v>Sat</v>
      </c>
      <c r="E733" s="51" t="n">
        <f aca="false">E732+6</f>
        <v>45318</v>
      </c>
    </row>
    <row r="734" customFormat="false" ht="18.75" hidden="false" customHeight="true" outlineLevel="0" collapsed="false">
      <c r="B734" s="55" t="n">
        <f aca="false">B733+1</f>
        <v>45319</v>
      </c>
      <c r="C734" s="53" t="str">
        <f aca="false">TEXT(B734,"ddd")</f>
        <v>Sun</v>
      </c>
      <c r="E734" s="51" t="n">
        <f aca="false">E733+1</f>
        <v>45319</v>
      </c>
    </row>
    <row r="735" customFormat="false" ht="18.75" hidden="false" customHeight="true" outlineLevel="0" collapsed="false">
      <c r="B735" s="55" t="n">
        <f aca="false">B734+6</f>
        <v>45325</v>
      </c>
      <c r="C735" s="53" t="str">
        <f aca="false">TEXT(B735,"ddd")</f>
        <v>Sat</v>
      </c>
      <c r="E735" s="51" t="n">
        <f aca="false">E734+6</f>
        <v>45325</v>
      </c>
    </row>
    <row r="736" customFormat="false" ht="18.75" hidden="false" customHeight="true" outlineLevel="0" collapsed="false">
      <c r="B736" s="55" t="n">
        <f aca="false">B735+1</f>
        <v>45326</v>
      </c>
      <c r="C736" s="53" t="str">
        <f aca="false">TEXT(B736,"ddd")</f>
        <v>Sun</v>
      </c>
      <c r="E736" s="51" t="n">
        <f aca="false">E735+1</f>
        <v>45326</v>
      </c>
    </row>
    <row r="737" customFormat="false" ht="18.75" hidden="false" customHeight="true" outlineLevel="0" collapsed="false">
      <c r="B737" s="55" t="n">
        <f aca="false">B736+6</f>
        <v>45332</v>
      </c>
      <c r="C737" s="53" t="str">
        <f aca="false">TEXT(B737,"ddd")</f>
        <v>Sat</v>
      </c>
      <c r="E737" s="51" t="n">
        <f aca="false">E736+6</f>
        <v>45332</v>
      </c>
    </row>
    <row r="738" customFormat="false" ht="18.75" hidden="false" customHeight="true" outlineLevel="0" collapsed="false">
      <c r="B738" s="55" t="n">
        <f aca="false">B737+1</f>
        <v>45333</v>
      </c>
      <c r="C738" s="53" t="str">
        <f aca="false">TEXT(B738,"ddd")</f>
        <v>Sun</v>
      </c>
      <c r="E738" s="51" t="n">
        <f aca="false">E737+1</f>
        <v>45333</v>
      </c>
    </row>
    <row r="739" customFormat="false" ht="18.75" hidden="false" customHeight="true" outlineLevel="0" collapsed="false">
      <c r="B739" s="55" t="n">
        <f aca="false">B738+6</f>
        <v>45339</v>
      </c>
      <c r="C739" s="53" t="str">
        <f aca="false">TEXT(B739,"ddd")</f>
        <v>Sat</v>
      </c>
      <c r="E739" s="51" t="n">
        <f aca="false">E738+6</f>
        <v>45339</v>
      </c>
    </row>
    <row r="740" customFormat="false" ht="18.75" hidden="false" customHeight="true" outlineLevel="0" collapsed="false">
      <c r="B740" s="55" t="n">
        <f aca="false">B739+1</f>
        <v>45340</v>
      </c>
      <c r="C740" s="53" t="str">
        <f aca="false">TEXT(B740,"ddd")</f>
        <v>Sun</v>
      </c>
      <c r="E740" s="51" t="n">
        <f aca="false">E739+1</f>
        <v>45340</v>
      </c>
    </row>
    <row r="741" customFormat="false" ht="18.75" hidden="false" customHeight="true" outlineLevel="0" collapsed="false">
      <c r="B741" s="55" t="n">
        <f aca="false">B740+6</f>
        <v>45346</v>
      </c>
      <c r="C741" s="53" t="str">
        <f aca="false">TEXT(B741,"ddd")</f>
        <v>Sat</v>
      </c>
      <c r="E741" s="51" t="n">
        <f aca="false">E740+6</f>
        <v>45346</v>
      </c>
    </row>
    <row r="742" customFormat="false" ht="18.75" hidden="false" customHeight="true" outlineLevel="0" collapsed="false">
      <c r="B742" s="55" t="n">
        <f aca="false">B741+1</f>
        <v>45347</v>
      </c>
      <c r="C742" s="53" t="str">
        <f aca="false">TEXT(B742,"ddd")</f>
        <v>Sun</v>
      </c>
      <c r="E742" s="51" t="n">
        <f aca="false">E741+1</f>
        <v>45347</v>
      </c>
    </row>
    <row r="743" customFormat="false" ht="18.75" hidden="false" customHeight="true" outlineLevel="0" collapsed="false">
      <c r="B743" s="55" t="n">
        <f aca="false">B742+6</f>
        <v>45353</v>
      </c>
      <c r="C743" s="53" t="str">
        <f aca="false">TEXT(B743,"ddd")</f>
        <v>Sat</v>
      </c>
      <c r="E743" s="51" t="n">
        <f aca="false">E742+6</f>
        <v>45353</v>
      </c>
    </row>
    <row r="744" customFormat="false" ht="18.75" hidden="false" customHeight="true" outlineLevel="0" collapsed="false">
      <c r="B744" s="55" t="n">
        <f aca="false">B743+1</f>
        <v>45354</v>
      </c>
      <c r="C744" s="53" t="str">
        <f aca="false">TEXT(B744,"ddd")</f>
        <v>Sun</v>
      </c>
      <c r="E744" s="51" t="n">
        <f aca="false">E743+1</f>
        <v>45354</v>
      </c>
    </row>
    <row r="745" customFormat="false" ht="18.75" hidden="false" customHeight="true" outlineLevel="0" collapsed="false">
      <c r="B745" s="55" t="n">
        <f aca="false">B744+6</f>
        <v>45360</v>
      </c>
      <c r="C745" s="53" t="str">
        <f aca="false">TEXT(B745,"ddd")</f>
        <v>Sat</v>
      </c>
      <c r="E745" s="51" t="n">
        <f aca="false">E744+6</f>
        <v>45360</v>
      </c>
    </row>
    <row r="746" customFormat="false" ht="18.75" hidden="false" customHeight="true" outlineLevel="0" collapsed="false">
      <c r="B746" s="55" t="n">
        <f aca="false">B745+1</f>
        <v>45361</v>
      </c>
      <c r="C746" s="53" t="str">
        <f aca="false">TEXT(B746,"ddd")</f>
        <v>Sun</v>
      </c>
      <c r="E746" s="51" t="n">
        <f aca="false">E745+1</f>
        <v>45361</v>
      </c>
    </row>
    <row r="747" customFormat="false" ht="18.75" hidden="false" customHeight="true" outlineLevel="0" collapsed="false">
      <c r="B747" s="55" t="n">
        <f aca="false">B746+6</f>
        <v>45367</v>
      </c>
      <c r="C747" s="53" t="str">
        <f aca="false">TEXT(B747,"ddd")</f>
        <v>Sat</v>
      </c>
      <c r="E747" s="51" t="n">
        <f aca="false">E746+6</f>
        <v>45367</v>
      </c>
    </row>
    <row r="748" customFormat="false" ht="18.75" hidden="false" customHeight="true" outlineLevel="0" collapsed="false">
      <c r="B748" s="55" t="n">
        <f aca="false">B747+1</f>
        <v>45368</v>
      </c>
      <c r="C748" s="53" t="str">
        <f aca="false">TEXT(B748,"ddd")</f>
        <v>Sun</v>
      </c>
      <c r="E748" s="51" t="n">
        <f aca="false">E747+1</f>
        <v>45368</v>
      </c>
    </row>
    <row r="749" customFormat="false" ht="18.75" hidden="false" customHeight="true" outlineLevel="0" collapsed="false">
      <c r="B749" s="55" t="n">
        <f aca="false">B748+6</f>
        <v>45374</v>
      </c>
      <c r="C749" s="53" t="str">
        <f aca="false">TEXT(B749,"ddd")</f>
        <v>Sat</v>
      </c>
      <c r="E749" s="51" t="n">
        <f aca="false">E748+6</f>
        <v>45374</v>
      </c>
    </row>
    <row r="750" customFormat="false" ht="18.75" hidden="false" customHeight="true" outlineLevel="0" collapsed="false">
      <c r="B750" s="55" t="n">
        <f aca="false">B749+1</f>
        <v>45375</v>
      </c>
      <c r="C750" s="53" t="str">
        <f aca="false">TEXT(B750,"ddd")</f>
        <v>Sun</v>
      </c>
      <c r="E750" s="51" t="n">
        <f aca="false">E749+1</f>
        <v>45375</v>
      </c>
    </row>
    <row r="751" customFormat="false" ht="18.75" hidden="false" customHeight="true" outlineLevel="0" collapsed="false">
      <c r="B751" s="55" t="n">
        <f aca="false">B750+6</f>
        <v>45381</v>
      </c>
      <c r="C751" s="53" t="str">
        <f aca="false">TEXT(B751,"ddd")</f>
        <v>Sat</v>
      </c>
      <c r="E751" s="51" t="n">
        <f aca="false">E750+6</f>
        <v>45381</v>
      </c>
    </row>
    <row r="752" customFormat="false" ht="18.75" hidden="false" customHeight="true" outlineLevel="0" collapsed="false">
      <c r="B752" s="55" t="n">
        <f aca="false">B751+1</f>
        <v>45382</v>
      </c>
      <c r="C752" s="53" t="str">
        <f aca="false">TEXT(B752,"ddd")</f>
        <v>Sun</v>
      </c>
      <c r="E752" s="51" t="n">
        <f aca="false">E751+1</f>
        <v>45382</v>
      </c>
    </row>
    <row r="753" customFormat="false" ht="18.75" hidden="false" customHeight="true" outlineLevel="0" collapsed="false">
      <c r="B753" s="55" t="n">
        <f aca="false">B752+6</f>
        <v>45388</v>
      </c>
      <c r="C753" s="53" t="str">
        <f aca="false">TEXT(B753,"ddd")</f>
        <v>Sat</v>
      </c>
      <c r="E753" s="51" t="n">
        <f aca="false">E752+6</f>
        <v>45388</v>
      </c>
    </row>
    <row r="754" customFormat="false" ht="18.75" hidden="false" customHeight="true" outlineLevel="0" collapsed="false">
      <c r="B754" s="55" t="n">
        <f aca="false">B753+1</f>
        <v>45389</v>
      </c>
      <c r="C754" s="53" t="str">
        <f aca="false">TEXT(B754,"ddd")</f>
        <v>Sun</v>
      </c>
      <c r="E754" s="51" t="n">
        <f aca="false">E753+1</f>
        <v>45389</v>
      </c>
    </row>
    <row r="755" customFormat="false" ht="18.75" hidden="false" customHeight="true" outlineLevel="0" collapsed="false">
      <c r="B755" s="55" t="n">
        <f aca="false">B754+6</f>
        <v>45395</v>
      </c>
      <c r="C755" s="53" t="str">
        <f aca="false">TEXT(B755,"ddd")</f>
        <v>Sat</v>
      </c>
      <c r="E755" s="51" t="n">
        <f aca="false">E754+6</f>
        <v>45395</v>
      </c>
    </row>
    <row r="756" customFormat="false" ht="18.75" hidden="false" customHeight="true" outlineLevel="0" collapsed="false">
      <c r="B756" s="55" t="n">
        <f aca="false">B755+1</f>
        <v>45396</v>
      </c>
      <c r="C756" s="53" t="str">
        <f aca="false">TEXT(B756,"ddd")</f>
        <v>Sun</v>
      </c>
      <c r="E756" s="51" t="n">
        <f aca="false">E755+1</f>
        <v>45396</v>
      </c>
    </row>
    <row r="757" customFormat="false" ht="18.75" hidden="false" customHeight="true" outlineLevel="0" collapsed="false">
      <c r="B757" s="55" t="n">
        <f aca="false">B756+6</f>
        <v>45402</v>
      </c>
      <c r="C757" s="53" t="str">
        <f aca="false">TEXT(B757,"ddd")</f>
        <v>Sat</v>
      </c>
      <c r="E757" s="51" t="n">
        <f aca="false">E756+6</f>
        <v>45402</v>
      </c>
    </row>
    <row r="758" customFormat="false" ht="18.75" hidden="false" customHeight="true" outlineLevel="0" collapsed="false">
      <c r="B758" s="55" t="n">
        <f aca="false">B757+1</f>
        <v>45403</v>
      </c>
      <c r="C758" s="53" t="str">
        <f aca="false">TEXT(B758,"ddd")</f>
        <v>Sun</v>
      </c>
      <c r="E758" s="51" t="n">
        <f aca="false">E757+1</f>
        <v>45403</v>
      </c>
    </row>
    <row r="759" customFormat="false" ht="18.75" hidden="false" customHeight="true" outlineLevel="0" collapsed="false">
      <c r="B759" s="55" t="n">
        <f aca="false">B758+6</f>
        <v>45409</v>
      </c>
      <c r="C759" s="53" t="str">
        <f aca="false">TEXT(B759,"ddd")</f>
        <v>Sat</v>
      </c>
      <c r="E759" s="51" t="n">
        <f aca="false">E758+6</f>
        <v>45409</v>
      </c>
    </row>
    <row r="760" customFormat="false" ht="18.75" hidden="false" customHeight="true" outlineLevel="0" collapsed="false">
      <c r="B760" s="55" t="n">
        <f aca="false">B759+1</f>
        <v>45410</v>
      </c>
      <c r="C760" s="53" t="str">
        <f aca="false">TEXT(B760,"ddd")</f>
        <v>Sun</v>
      </c>
      <c r="E760" s="51" t="n">
        <f aca="false">E759+1</f>
        <v>45410</v>
      </c>
    </row>
    <row r="761" customFormat="false" ht="18.75" hidden="false" customHeight="true" outlineLevel="0" collapsed="false">
      <c r="B761" s="55" t="n">
        <f aca="false">B760+6</f>
        <v>45416</v>
      </c>
      <c r="C761" s="53" t="str">
        <f aca="false">TEXT(B761,"ddd")</f>
        <v>Sat</v>
      </c>
      <c r="E761" s="51" t="n">
        <f aca="false">E760+6</f>
        <v>45416</v>
      </c>
    </row>
    <row r="762" customFormat="false" ht="18.75" hidden="false" customHeight="true" outlineLevel="0" collapsed="false">
      <c r="B762" s="55" t="n">
        <f aca="false">B761+1</f>
        <v>45417</v>
      </c>
      <c r="C762" s="53" t="str">
        <f aca="false">TEXT(B762,"ddd")</f>
        <v>Sun</v>
      </c>
      <c r="E762" s="51" t="n">
        <f aca="false">E761+1</f>
        <v>45417</v>
      </c>
    </row>
    <row r="763" customFormat="false" ht="18.75" hidden="false" customHeight="true" outlineLevel="0" collapsed="false">
      <c r="B763" s="55" t="n">
        <f aca="false">B762+6</f>
        <v>45423</v>
      </c>
      <c r="C763" s="53" t="str">
        <f aca="false">TEXT(B763,"ddd")</f>
        <v>Sat</v>
      </c>
      <c r="E763" s="51" t="n">
        <f aca="false">E762+6</f>
        <v>45423</v>
      </c>
    </row>
    <row r="764" customFormat="false" ht="18.75" hidden="false" customHeight="true" outlineLevel="0" collapsed="false">
      <c r="B764" s="55" t="n">
        <f aca="false">B763+1</f>
        <v>45424</v>
      </c>
      <c r="C764" s="53" t="str">
        <f aca="false">TEXT(B764,"ddd")</f>
        <v>Sun</v>
      </c>
      <c r="E764" s="51" t="n">
        <f aca="false">E763+1</f>
        <v>45424</v>
      </c>
    </row>
    <row r="765" customFormat="false" ht="18.75" hidden="false" customHeight="true" outlineLevel="0" collapsed="false">
      <c r="B765" s="55" t="n">
        <f aca="false">B764+6</f>
        <v>45430</v>
      </c>
      <c r="C765" s="53" t="str">
        <f aca="false">TEXT(B765,"ddd")</f>
        <v>Sat</v>
      </c>
      <c r="E765" s="51" t="n">
        <f aca="false">E764+6</f>
        <v>45430</v>
      </c>
    </row>
    <row r="766" customFormat="false" ht="18.75" hidden="false" customHeight="true" outlineLevel="0" collapsed="false">
      <c r="B766" s="55" t="n">
        <f aca="false">B765+1</f>
        <v>45431</v>
      </c>
      <c r="C766" s="53" t="str">
        <f aca="false">TEXT(B766,"ddd")</f>
        <v>Sun</v>
      </c>
      <c r="E766" s="51" t="n">
        <f aca="false">E765+1</f>
        <v>45431</v>
      </c>
    </row>
    <row r="767" customFormat="false" ht="18.75" hidden="false" customHeight="true" outlineLevel="0" collapsed="false">
      <c r="B767" s="55" t="n">
        <f aca="false">B766+6</f>
        <v>45437</v>
      </c>
      <c r="C767" s="53" t="str">
        <f aca="false">TEXT(B767,"ddd")</f>
        <v>Sat</v>
      </c>
      <c r="E767" s="51" t="n">
        <f aca="false">E766+6</f>
        <v>45437</v>
      </c>
    </row>
    <row r="768" customFormat="false" ht="18.75" hidden="false" customHeight="true" outlineLevel="0" collapsed="false">
      <c r="B768" s="55" t="n">
        <f aca="false">B767+1</f>
        <v>45438</v>
      </c>
      <c r="C768" s="53" t="str">
        <f aca="false">TEXT(B768,"ddd")</f>
        <v>Sun</v>
      </c>
      <c r="E768" s="51" t="n">
        <f aca="false">E767+1</f>
        <v>45438</v>
      </c>
    </row>
    <row r="769" customFormat="false" ht="18.75" hidden="false" customHeight="true" outlineLevel="0" collapsed="false">
      <c r="B769" s="55" t="n">
        <f aca="false">B768+6</f>
        <v>45444</v>
      </c>
      <c r="C769" s="53" t="str">
        <f aca="false">TEXT(B769,"ddd")</f>
        <v>Sat</v>
      </c>
      <c r="E769" s="51" t="n">
        <f aca="false">E768+6</f>
        <v>45444</v>
      </c>
    </row>
    <row r="770" customFormat="false" ht="18.75" hidden="false" customHeight="true" outlineLevel="0" collapsed="false">
      <c r="B770" s="55" t="n">
        <f aca="false">B769+1</f>
        <v>45445</v>
      </c>
      <c r="C770" s="53" t="str">
        <f aca="false">TEXT(B770,"ddd")</f>
        <v>Sun</v>
      </c>
      <c r="E770" s="51" t="n">
        <f aca="false">E769+1</f>
        <v>45445</v>
      </c>
    </row>
    <row r="771" customFormat="false" ht="18.75" hidden="false" customHeight="true" outlineLevel="0" collapsed="false">
      <c r="B771" s="55" t="n">
        <f aca="false">B770+6</f>
        <v>45451</v>
      </c>
      <c r="C771" s="53" t="str">
        <f aca="false">TEXT(B771,"ddd")</f>
        <v>Sat</v>
      </c>
      <c r="E771" s="51" t="n">
        <f aca="false">E770+6</f>
        <v>45451</v>
      </c>
    </row>
    <row r="772" customFormat="false" ht="18.75" hidden="false" customHeight="true" outlineLevel="0" collapsed="false">
      <c r="B772" s="55" t="n">
        <f aca="false">B771+1</f>
        <v>45452</v>
      </c>
      <c r="C772" s="53" t="str">
        <f aca="false">TEXT(B772,"ddd")</f>
        <v>Sun</v>
      </c>
      <c r="E772" s="51" t="n">
        <f aca="false">E771+1</f>
        <v>45452</v>
      </c>
    </row>
    <row r="773" customFormat="false" ht="18.75" hidden="false" customHeight="true" outlineLevel="0" collapsed="false">
      <c r="B773" s="55" t="n">
        <f aca="false">B772+6</f>
        <v>45458</v>
      </c>
      <c r="C773" s="53" t="str">
        <f aca="false">TEXT(B773,"ddd")</f>
        <v>Sat</v>
      </c>
      <c r="E773" s="51" t="n">
        <f aca="false">E772+6</f>
        <v>45458</v>
      </c>
    </row>
    <row r="774" customFormat="false" ht="18.75" hidden="false" customHeight="true" outlineLevel="0" collapsed="false">
      <c r="B774" s="55" t="n">
        <f aca="false">B773+1</f>
        <v>45459</v>
      </c>
      <c r="C774" s="53" t="str">
        <f aca="false">TEXT(B774,"ddd")</f>
        <v>Sun</v>
      </c>
      <c r="E774" s="51" t="n">
        <f aca="false">E773+1</f>
        <v>45459</v>
      </c>
    </row>
    <row r="775" customFormat="false" ht="18.75" hidden="false" customHeight="true" outlineLevel="0" collapsed="false">
      <c r="B775" s="55" t="n">
        <f aca="false">B774+6</f>
        <v>45465</v>
      </c>
      <c r="C775" s="53" t="str">
        <f aca="false">TEXT(B775,"ddd")</f>
        <v>Sat</v>
      </c>
      <c r="E775" s="51" t="n">
        <f aca="false">E774+6</f>
        <v>45465</v>
      </c>
    </row>
    <row r="776" customFormat="false" ht="18.75" hidden="false" customHeight="true" outlineLevel="0" collapsed="false">
      <c r="B776" s="55" t="n">
        <f aca="false">B775+1</f>
        <v>45466</v>
      </c>
      <c r="C776" s="53" t="str">
        <f aca="false">TEXT(B776,"ddd")</f>
        <v>Sun</v>
      </c>
      <c r="E776" s="51" t="n">
        <f aca="false">E775+1</f>
        <v>45466</v>
      </c>
    </row>
    <row r="777" customFormat="false" ht="18.75" hidden="false" customHeight="true" outlineLevel="0" collapsed="false">
      <c r="B777" s="55" t="n">
        <f aca="false">B776+6</f>
        <v>45472</v>
      </c>
      <c r="C777" s="53" t="str">
        <f aca="false">TEXT(B777,"ddd")</f>
        <v>Sat</v>
      </c>
      <c r="E777" s="51" t="n">
        <f aca="false">E776+6</f>
        <v>45472</v>
      </c>
    </row>
    <row r="778" customFormat="false" ht="18.75" hidden="false" customHeight="true" outlineLevel="0" collapsed="false">
      <c r="B778" s="55" t="n">
        <f aca="false">B777+1</f>
        <v>45473</v>
      </c>
      <c r="C778" s="53" t="str">
        <f aca="false">TEXT(B778,"ddd")</f>
        <v>Sun</v>
      </c>
      <c r="E778" s="51" t="n">
        <f aca="false">E777+1</f>
        <v>45473</v>
      </c>
    </row>
    <row r="779" customFormat="false" ht="18.75" hidden="false" customHeight="true" outlineLevel="0" collapsed="false">
      <c r="B779" s="55" t="n">
        <f aca="false">B778+6</f>
        <v>45479</v>
      </c>
      <c r="C779" s="53" t="str">
        <f aca="false">TEXT(B779,"ddd")</f>
        <v>Sat</v>
      </c>
      <c r="E779" s="51" t="n">
        <f aca="false">E778+6</f>
        <v>45479</v>
      </c>
    </row>
    <row r="780" customFormat="false" ht="18.75" hidden="false" customHeight="true" outlineLevel="0" collapsed="false">
      <c r="B780" s="55" t="n">
        <f aca="false">B779+1</f>
        <v>45480</v>
      </c>
      <c r="C780" s="53" t="str">
        <f aca="false">TEXT(B780,"ddd")</f>
        <v>Sun</v>
      </c>
      <c r="E780" s="51" t="n">
        <f aca="false">E779+1</f>
        <v>45480</v>
      </c>
    </row>
    <row r="781" customFormat="false" ht="18.75" hidden="false" customHeight="true" outlineLevel="0" collapsed="false">
      <c r="B781" s="55" t="n">
        <f aca="false">B780+6</f>
        <v>45486</v>
      </c>
      <c r="C781" s="53" t="str">
        <f aca="false">TEXT(B781,"ddd")</f>
        <v>Sat</v>
      </c>
      <c r="E781" s="51" t="n">
        <f aca="false">E780+6</f>
        <v>45486</v>
      </c>
    </row>
    <row r="782" customFormat="false" ht="18.75" hidden="false" customHeight="true" outlineLevel="0" collapsed="false">
      <c r="B782" s="55" t="n">
        <f aca="false">B781+1</f>
        <v>45487</v>
      </c>
      <c r="C782" s="53" t="str">
        <f aca="false">TEXT(B782,"ddd")</f>
        <v>Sun</v>
      </c>
      <c r="E782" s="51" t="n">
        <f aca="false">E781+1</f>
        <v>45487</v>
      </c>
    </row>
    <row r="783" customFormat="false" ht="18.75" hidden="false" customHeight="true" outlineLevel="0" collapsed="false">
      <c r="B783" s="55" t="n">
        <f aca="false">B782+6</f>
        <v>45493</v>
      </c>
      <c r="C783" s="53" t="str">
        <f aca="false">TEXT(B783,"ddd")</f>
        <v>Sat</v>
      </c>
      <c r="E783" s="51" t="n">
        <f aca="false">E782+6</f>
        <v>45493</v>
      </c>
    </row>
    <row r="784" customFormat="false" ht="18.75" hidden="false" customHeight="true" outlineLevel="0" collapsed="false">
      <c r="B784" s="55" t="n">
        <f aca="false">B783+1</f>
        <v>45494</v>
      </c>
      <c r="C784" s="53" t="str">
        <f aca="false">TEXT(B784,"ddd")</f>
        <v>Sun</v>
      </c>
      <c r="E784" s="51" t="n">
        <f aca="false">E783+1</f>
        <v>45494</v>
      </c>
    </row>
    <row r="785" customFormat="false" ht="18.75" hidden="false" customHeight="true" outlineLevel="0" collapsed="false">
      <c r="B785" s="55" t="n">
        <f aca="false">B784+6</f>
        <v>45500</v>
      </c>
      <c r="C785" s="53" t="str">
        <f aca="false">TEXT(B785,"ddd")</f>
        <v>Sat</v>
      </c>
      <c r="E785" s="51" t="n">
        <f aca="false">E784+6</f>
        <v>45500</v>
      </c>
    </row>
    <row r="786" customFormat="false" ht="18.75" hidden="false" customHeight="true" outlineLevel="0" collapsed="false">
      <c r="B786" s="55" t="n">
        <f aca="false">B785+1</f>
        <v>45501</v>
      </c>
      <c r="C786" s="53" t="str">
        <f aca="false">TEXT(B786,"ddd")</f>
        <v>Sun</v>
      </c>
      <c r="E786" s="51" t="n">
        <f aca="false">E785+1</f>
        <v>45501</v>
      </c>
    </row>
    <row r="787" customFormat="false" ht="18.75" hidden="false" customHeight="true" outlineLevel="0" collapsed="false">
      <c r="B787" s="55" t="n">
        <f aca="false">B786+6</f>
        <v>45507</v>
      </c>
      <c r="C787" s="53" t="str">
        <f aca="false">TEXT(B787,"ddd")</f>
        <v>Sat</v>
      </c>
      <c r="E787" s="51" t="n">
        <f aca="false">E786+6</f>
        <v>45507</v>
      </c>
    </row>
    <row r="788" customFormat="false" ht="18.75" hidden="false" customHeight="true" outlineLevel="0" collapsed="false">
      <c r="B788" s="55" t="n">
        <f aca="false">B787+1</f>
        <v>45508</v>
      </c>
      <c r="C788" s="53" t="str">
        <f aca="false">TEXT(B788,"ddd")</f>
        <v>Sun</v>
      </c>
      <c r="E788" s="51" t="n">
        <f aca="false">E787+1</f>
        <v>45508</v>
      </c>
    </row>
    <row r="789" customFormat="false" ht="18.75" hidden="false" customHeight="true" outlineLevel="0" collapsed="false">
      <c r="B789" s="55" t="n">
        <f aca="false">B788+6</f>
        <v>45514</v>
      </c>
      <c r="C789" s="53" t="str">
        <f aca="false">TEXT(B789,"ddd")</f>
        <v>Sat</v>
      </c>
      <c r="E789" s="51" t="n">
        <f aca="false">E788+6</f>
        <v>45514</v>
      </c>
    </row>
    <row r="790" customFormat="false" ht="18.75" hidden="false" customHeight="true" outlineLevel="0" collapsed="false">
      <c r="B790" s="55" t="n">
        <f aca="false">B789+1</f>
        <v>45515</v>
      </c>
      <c r="C790" s="53" t="str">
        <f aca="false">TEXT(B790,"ddd")</f>
        <v>Sun</v>
      </c>
      <c r="E790" s="51" t="n">
        <f aca="false">E789+1</f>
        <v>45515</v>
      </c>
    </row>
    <row r="791" customFormat="false" ht="18.75" hidden="false" customHeight="true" outlineLevel="0" collapsed="false">
      <c r="B791" s="55" t="n">
        <f aca="false">B790+6</f>
        <v>45521</v>
      </c>
      <c r="C791" s="53" t="str">
        <f aca="false">TEXT(B791,"ddd")</f>
        <v>Sat</v>
      </c>
      <c r="E791" s="51" t="n">
        <f aca="false">E790+6</f>
        <v>45521</v>
      </c>
    </row>
    <row r="792" customFormat="false" ht="18.75" hidden="false" customHeight="true" outlineLevel="0" collapsed="false">
      <c r="B792" s="55" t="n">
        <f aca="false">B791+1</f>
        <v>45522</v>
      </c>
      <c r="C792" s="53" t="str">
        <f aca="false">TEXT(B792,"ddd")</f>
        <v>Sun</v>
      </c>
      <c r="E792" s="51" t="n">
        <f aca="false">E791+1</f>
        <v>45522</v>
      </c>
    </row>
    <row r="793" customFormat="false" ht="18.75" hidden="false" customHeight="true" outlineLevel="0" collapsed="false">
      <c r="B793" s="55" t="n">
        <f aca="false">B792+6</f>
        <v>45528</v>
      </c>
      <c r="C793" s="53" t="str">
        <f aca="false">TEXT(B793,"ddd")</f>
        <v>Sat</v>
      </c>
      <c r="E793" s="51" t="n">
        <f aca="false">E792+6</f>
        <v>45528</v>
      </c>
    </row>
    <row r="794" customFormat="false" ht="18.75" hidden="false" customHeight="true" outlineLevel="0" collapsed="false">
      <c r="B794" s="55" t="n">
        <f aca="false">B793+1</f>
        <v>45529</v>
      </c>
      <c r="C794" s="53" t="str">
        <f aca="false">TEXT(B794,"ddd")</f>
        <v>Sun</v>
      </c>
      <c r="E794" s="51" t="n">
        <f aca="false">E793+1</f>
        <v>45529</v>
      </c>
    </row>
    <row r="795" customFormat="false" ht="18.75" hidden="false" customHeight="true" outlineLevel="0" collapsed="false">
      <c r="B795" s="55" t="n">
        <f aca="false">B794+6</f>
        <v>45535</v>
      </c>
      <c r="C795" s="53" t="str">
        <f aca="false">TEXT(B795,"ddd")</f>
        <v>Sat</v>
      </c>
      <c r="E795" s="51" t="n">
        <f aca="false">E794+6</f>
        <v>45535</v>
      </c>
    </row>
    <row r="796" customFormat="false" ht="18.75" hidden="false" customHeight="true" outlineLevel="0" collapsed="false">
      <c r="B796" s="55" t="n">
        <f aca="false">B795+1</f>
        <v>45536</v>
      </c>
      <c r="C796" s="53" t="str">
        <f aca="false">TEXT(B796,"ddd")</f>
        <v>Sun</v>
      </c>
      <c r="E796" s="51" t="n">
        <f aca="false">E795+1</f>
        <v>45536</v>
      </c>
    </row>
    <row r="797" customFormat="false" ht="18.75" hidden="false" customHeight="true" outlineLevel="0" collapsed="false">
      <c r="B797" s="55" t="n">
        <f aca="false">B796+6</f>
        <v>45542</v>
      </c>
      <c r="C797" s="53" t="str">
        <f aca="false">TEXT(B797,"ddd")</f>
        <v>Sat</v>
      </c>
      <c r="E797" s="51" t="n">
        <f aca="false">E796+6</f>
        <v>45542</v>
      </c>
    </row>
    <row r="798" customFormat="false" ht="18.75" hidden="false" customHeight="true" outlineLevel="0" collapsed="false">
      <c r="B798" s="55" t="n">
        <f aca="false">B797+1</f>
        <v>45543</v>
      </c>
      <c r="C798" s="53" t="str">
        <f aca="false">TEXT(B798,"ddd")</f>
        <v>Sun</v>
      </c>
      <c r="E798" s="51" t="n">
        <f aca="false">E797+1</f>
        <v>45543</v>
      </c>
    </row>
    <row r="799" customFormat="false" ht="18.75" hidden="false" customHeight="true" outlineLevel="0" collapsed="false">
      <c r="B799" s="55" t="n">
        <f aca="false">B798+6</f>
        <v>45549</v>
      </c>
      <c r="C799" s="53" t="str">
        <f aca="false">TEXT(B799,"ddd")</f>
        <v>Sat</v>
      </c>
      <c r="E799" s="51" t="n">
        <f aca="false">E798+6</f>
        <v>45549</v>
      </c>
    </row>
    <row r="800" customFormat="false" ht="18.75" hidden="false" customHeight="true" outlineLevel="0" collapsed="false">
      <c r="B800" s="55" t="n">
        <f aca="false">B799+1</f>
        <v>45550</v>
      </c>
      <c r="C800" s="53" t="str">
        <f aca="false">TEXT(B800,"ddd")</f>
        <v>Sun</v>
      </c>
      <c r="E800" s="51" t="n">
        <f aca="false">E799+1</f>
        <v>45550</v>
      </c>
    </row>
    <row r="801" customFormat="false" ht="18.75" hidden="false" customHeight="true" outlineLevel="0" collapsed="false">
      <c r="B801" s="55" t="n">
        <f aca="false">B800+6</f>
        <v>45556</v>
      </c>
      <c r="C801" s="53" t="str">
        <f aca="false">TEXT(B801,"ddd")</f>
        <v>Sat</v>
      </c>
      <c r="E801" s="51" t="n">
        <f aca="false">E800+6</f>
        <v>45556</v>
      </c>
    </row>
    <row r="802" customFormat="false" ht="18.75" hidden="false" customHeight="true" outlineLevel="0" collapsed="false">
      <c r="B802" s="55" t="n">
        <f aca="false">B801+1</f>
        <v>45557</v>
      </c>
      <c r="C802" s="53" t="str">
        <f aca="false">TEXT(B802,"ddd")</f>
        <v>Sun</v>
      </c>
      <c r="E802" s="51" t="n">
        <f aca="false">E801+1</f>
        <v>45557</v>
      </c>
    </row>
    <row r="803" customFormat="false" ht="18.75" hidden="false" customHeight="true" outlineLevel="0" collapsed="false">
      <c r="B803" s="55" t="n">
        <f aca="false">B802+6</f>
        <v>45563</v>
      </c>
      <c r="C803" s="53" t="str">
        <f aca="false">TEXT(B803,"ddd")</f>
        <v>Sat</v>
      </c>
      <c r="E803" s="51" t="n">
        <f aca="false">E802+6</f>
        <v>45563</v>
      </c>
    </row>
    <row r="804" customFormat="false" ht="18.75" hidden="false" customHeight="true" outlineLevel="0" collapsed="false">
      <c r="B804" s="55" t="n">
        <f aca="false">B803+1</f>
        <v>45564</v>
      </c>
      <c r="C804" s="53" t="str">
        <f aca="false">TEXT(B804,"ddd")</f>
        <v>Sun</v>
      </c>
      <c r="E804" s="51" t="n">
        <f aca="false">E803+1</f>
        <v>45564</v>
      </c>
    </row>
    <row r="805" customFormat="false" ht="18.75" hidden="false" customHeight="true" outlineLevel="0" collapsed="false">
      <c r="B805" s="55" t="n">
        <f aca="false">B804+6</f>
        <v>45570</v>
      </c>
      <c r="C805" s="53" t="str">
        <f aca="false">TEXT(B805,"ddd")</f>
        <v>Sat</v>
      </c>
      <c r="E805" s="51" t="n">
        <f aca="false">E804+6</f>
        <v>45570</v>
      </c>
    </row>
    <row r="806" customFormat="false" ht="18.75" hidden="false" customHeight="true" outlineLevel="0" collapsed="false">
      <c r="B806" s="55" t="n">
        <f aca="false">B805+1</f>
        <v>45571</v>
      </c>
      <c r="C806" s="53" t="str">
        <f aca="false">TEXT(B806,"ddd")</f>
        <v>Sun</v>
      </c>
      <c r="E806" s="51" t="n">
        <f aca="false">E805+1</f>
        <v>45571</v>
      </c>
    </row>
    <row r="807" customFormat="false" ht="18.75" hidden="false" customHeight="true" outlineLevel="0" collapsed="false">
      <c r="B807" s="55" t="n">
        <f aca="false">B806+6</f>
        <v>45577</v>
      </c>
      <c r="C807" s="53" t="str">
        <f aca="false">TEXT(B807,"ddd")</f>
        <v>Sat</v>
      </c>
      <c r="E807" s="51" t="n">
        <f aca="false">E806+6</f>
        <v>45577</v>
      </c>
    </row>
    <row r="808" customFormat="false" ht="18.75" hidden="false" customHeight="true" outlineLevel="0" collapsed="false">
      <c r="B808" s="55" t="n">
        <f aca="false">B807+1</f>
        <v>45578</v>
      </c>
      <c r="C808" s="53" t="str">
        <f aca="false">TEXT(B808,"ddd")</f>
        <v>Sun</v>
      </c>
      <c r="E808" s="51" t="n">
        <f aca="false">E807+1</f>
        <v>45578</v>
      </c>
    </row>
    <row r="809" customFormat="false" ht="18.75" hidden="false" customHeight="true" outlineLevel="0" collapsed="false">
      <c r="B809" s="55" t="n">
        <f aca="false">B808+6</f>
        <v>45584</v>
      </c>
      <c r="C809" s="53" t="str">
        <f aca="false">TEXT(B809,"ddd")</f>
        <v>Sat</v>
      </c>
      <c r="E809" s="51" t="n">
        <f aca="false">E808+6</f>
        <v>45584</v>
      </c>
    </row>
    <row r="810" customFormat="false" ht="18.75" hidden="false" customHeight="true" outlineLevel="0" collapsed="false">
      <c r="B810" s="55" t="n">
        <f aca="false">B809+1</f>
        <v>45585</v>
      </c>
      <c r="C810" s="53" t="str">
        <f aca="false">TEXT(B810,"ddd")</f>
        <v>Sun</v>
      </c>
      <c r="E810" s="51" t="n">
        <f aca="false">E809+1</f>
        <v>45585</v>
      </c>
    </row>
    <row r="811" customFormat="false" ht="18.75" hidden="false" customHeight="true" outlineLevel="0" collapsed="false">
      <c r="B811" s="55" t="n">
        <f aca="false">B810+6</f>
        <v>45591</v>
      </c>
      <c r="C811" s="53" t="str">
        <f aca="false">TEXT(B811,"ddd")</f>
        <v>Sat</v>
      </c>
      <c r="E811" s="51" t="n">
        <f aca="false">E810+6</f>
        <v>45591</v>
      </c>
    </row>
    <row r="812" customFormat="false" ht="18.75" hidden="false" customHeight="true" outlineLevel="0" collapsed="false">
      <c r="B812" s="55" t="n">
        <f aca="false">B811+1</f>
        <v>45592</v>
      </c>
      <c r="C812" s="53" t="str">
        <f aca="false">TEXT(B812,"ddd")</f>
        <v>Sun</v>
      </c>
      <c r="E812" s="51" t="n">
        <f aca="false">E811+1</f>
        <v>45592</v>
      </c>
    </row>
    <row r="813" customFormat="false" ht="18.75" hidden="false" customHeight="true" outlineLevel="0" collapsed="false">
      <c r="B813" s="55" t="n">
        <f aca="false">B812+6</f>
        <v>45598</v>
      </c>
      <c r="C813" s="53" t="str">
        <f aca="false">TEXT(B813,"ddd")</f>
        <v>Sat</v>
      </c>
      <c r="E813" s="51" t="n">
        <f aca="false">E812+6</f>
        <v>45598</v>
      </c>
    </row>
    <row r="814" customFormat="false" ht="18.75" hidden="false" customHeight="true" outlineLevel="0" collapsed="false">
      <c r="B814" s="55" t="n">
        <f aca="false">B813+1</f>
        <v>45599</v>
      </c>
      <c r="C814" s="53" t="str">
        <f aca="false">TEXT(B814,"ddd")</f>
        <v>Sun</v>
      </c>
      <c r="E814" s="51" t="n">
        <f aca="false">E813+1</f>
        <v>45599</v>
      </c>
    </row>
    <row r="815" customFormat="false" ht="18.75" hidden="false" customHeight="true" outlineLevel="0" collapsed="false">
      <c r="B815" s="55" t="n">
        <f aca="false">B814+6</f>
        <v>45605</v>
      </c>
      <c r="C815" s="53" t="str">
        <f aca="false">TEXT(B815,"ddd")</f>
        <v>Sat</v>
      </c>
      <c r="E815" s="51" t="n">
        <f aca="false">E814+6</f>
        <v>45605</v>
      </c>
    </row>
    <row r="816" customFormat="false" ht="18.75" hidden="false" customHeight="true" outlineLevel="0" collapsed="false">
      <c r="B816" s="55" t="n">
        <f aca="false">B815+1</f>
        <v>45606</v>
      </c>
      <c r="C816" s="53" t="str">
        <f aca="false">TEXT(B816,"ddd")</f>
        <v>Sun</v>
      </c>
      <c r="E816" s="51" t="n">
        <f aca="false">E815+1</f>
        <v>45606</v>
      </c>
    </row>
    <row r="817" customFormat="false" ht="18.75" hidden="false" customHeight="true" outlineLevel="0" collapsed="false">
      <c r="B817" s="55" t="n">
        <f aca="false">B816+6</f>
        <v>45612</v>
      </c>
      <c r="C817" s="53" t="str">
        <f aca="false">TEXT(B817,"ddd")</f>
        <v>Sat</v>
      </c>
      <c r="E817" s="51" t="n">
        <f aca="false">E816+6</f>
        <v>45612</v>
      </c>
    </row>
    <row r="818" customFormat="false" ht="18.75" hidden="false" customHeight="true" outlineLevel="0" collapsed="false">
      <c r="B818" s="55" t="n">
        <f aca="false">B817+1</f>
        <v>45613</v>
      </c>
      <c r="C818" s="53" t="str">
        <f aca="false">TEXT(B818,"ddd")</f>
        <v>Sun</v>
      </c>
      <c r="E818" s="51" t="n">
        <f aca="false">E817+1</f>
        <v>45613</v>
      </c>
    </row>
    <row r="819" customFormat="false" ht="18.75" hidden="false" customHeight="true" outlineLevel="0" collapsed="false">
      <c r="B819" s="55" t="n">
        <f aca="false">B818+6</f>
        <v>45619</v>
      </c>
      <c r="C819" s="53" t="str">
        <f aca="false">TEXT(B819,"ddd")</f>
        <v>Sat</v>
      </c>
      <c r="E819" s="51" t="n">
        <f aca="false">E818+6</f>
        <v>45619</v>
      </c>
    </row>
    <row r="820" customFormat="false" ht="18.75" hidden="false" customHeight="true" outlineLevel="0" collapsed="false">
      <c r="B820" s="55" t="n">
        <f aca="false">B819+1</f>
        <v>45620</v>
      </c>
      <c r="C820" s="53" t="str">
        <f aca="false">TEXT(B820,"ddd")</f>
        <v>Sun</v>
      </c>
      <c r="E820" s="51" t="n">
        <f aca="false">E819+1</f>
        <v>45620</v>
      </c>
    </row>
    <row r="821" customFormat="false" ht="18.75" hidden="false" customHeight="true" outlineLevel="0" collapsed="false">
      <c r="B821" s="55" t="n">
        <f aca="false">B820+6</f>
        <v>45626</v>
      </c>
      <c r="C821" s="53" t="str">
        <f aca="false">TEXT(B821,"ddd")</f>
        <v>Sat</v>
      </c>
      <c r="E821" s="51" t="n">
        <f aca="false">E820+6</f>
        <v>45626</v>
      </c>
    </row>
    <row r="822" customFormat="false" ht="18.75" hidden="false" customHeight="true" outlineLevel="0" collapsed="false">
      <c r="B822" s="55" t="n">
        <f aca="false">B821+1</f>
        <v>45627</v>
      </c>
      <c r="C822" s="53" t="str">
        <f aca="false">TEXT(B822,"ddd")</f>
        <v>Sun</v>
      </c>
      <c r="E822" s="51" t="n">
        <f aca="false">E821+1</f>
        <v>45627</v>
      </c>
    </row>
    <row r="823" customFormat="false" ht="18.75" hidden="false" customHeight="true" outlineLevel="0" collapsed="false">
      <c r="B823" s="55" t="n">
        <f aca="false">B822+6</f>
        <v>45633</v>
      </c>
      <c r="C823" s="53" t="str">
        <f aca="false">TEXT(B823,"ddd")</f>
        <v>Sat</v>
      </c>
      <c r="E823" s="51" t="n">
        <f aca="false">E822+6</f>
        <v>45633</v>
      </c>
    </row>
    <row r="824" customFormat="false" ht="18.75" hidden="false" customHeight="true" outlineLevel="0" collapsed="false">
      <c r="B824" s="55" t="n">
        <f aca="false">B823+1</f>
        <v>45634</v>
      </c>
      <c r="C824" s="53" t="str">
        <f aca="false">TEXT(B824,"ddd")</f>
        <v>Sun</v>
      </c>
      <c r="E824" s="51" t="n">
        <f aca="false">E823+1</f>
        <v>45634</v>
      </c>
    </row>
    <row r="825" customFormat="false" ht="18.75" hidden="false" customHeight="true" outlineLevel="0" collapsed="false">
      <c r="B825" s="55" t="n">
        <f aca="false">B824+6</f>
        <v>45640</v>
      </c>
      <c r="C825" s="53" t="str">
        <f aca="false">TEXT(B825,"ddd")</f>
        <v>Sat</v>
      </c>
      <c r="E825" s="51" t="n">
        <f aca="false">E824+6</f>
        <v>45640</v>
      </c>
    </row>
    <row r="826" customFormat="false" ht="18.75" hidden="false" customHeight="true" outlineLevel="0" collapsed="false">
      <c r="B826" s="55" t="n">
        <f aca="false">B825+1</f>
        <v>45641</v>
      </c>
      <c r="C826" s="53" t="str">
        <f aca="false">TEXT(B826,"ddd")</f>
        <v>Sun</v>
      </c>
      <c r="E826" s="51" t="n">
        <f aca="false">E825+1</f>
        <v>45641</v>
      </c>
    </row>
    <row r="827" customFormat="false" ht="18.75" hidden="false" customHeight="true" outlineLevel="0" collapsed="false">
      <c r="B827" s="55" t="n">
        <f aca="false">B826+6</f>
        <v>45647</v>
      </c>
      <c r="C827" s="53" t="str">
        <f aca="false">TEXT(B827,"ddd")</f>
        <v>Sat</v>
      </c>
      <c r="E827" s="51" t="n">
        <f aca="false">E826+6</f>
        <v>45647</v>
      </c>
    </row>
    <row r="828" customFormat="false" ht="18.75" hidden="false" customHeight="true" outlineLevel="0" collapsed="false">
      <c r="B828" s="55" t="n">
        <f aca="false">B827+1</f>
        <v>45648</v>
      </c>
      <c r="C828" s="53" t="str">
        <f aca="false">TEXT(B828,"ddd")</f>
        <v>Sun</v>
      </c>
      <c r="E828" s="51" t="n">
        <f aca="false">E827+1</f>
        <v>45648</v>
      </c>
    </row>
    <row r="829" customFormat="false" ht="18.75" hidden="false" customHeight="true" outlineLevel="0" collapsed="false">
      <c r="B829" s="55" t="n">
        <f aca="false">B828+6</f>
        <v>45654</v>
      </c>
      <c r="C829" s="53" t="str">
        <f aca="false">TEXT(B829,"ddd")</f>
        <v>Sat</v>
      </c>
      <c r="E829" s="51" t="n">
        <f aca="false">E828+6</f>
        <v>45654</v>
      </c>
    </row>
    <row r="830" customFormat="false" ht="18.75" hidden="false" customHeight="true" outlineLevel="0" collapsed="false">
      <c r="B830" s="55" t="n">
        <f aca="false">B829+1</f>
        <v>45655</v>
      </c>
      <c r="C830" s="53" t="str">
        <f aca="false">TEXT(B830,"ddd")</f>
        <v>Sun</v>
      </c>
      <c r="E830" s="51" t="n">
        <f aca="false">E829+1</f>
        <v>45655</v>
      </c>
    </row>
    <row r="831" customFormat="false" ht="18.75" hidden="false" customHeight="true" outlineLevel="0" collapsed="false">
      <c r="B831" s="55" t="n">
        <f aca="false">B830+6</f>
        <v>45661</v>
      </c>
      <c r="C831" s="53" t="str">
        <f aca="false">TEXT(B831,"ddd")</f>
        <v>Sat</v>
      </c>
      <c r="E831" s="51" t="n">
        <f aca="false">E830+6</f>
        <v>45661</v>
      </c>
    </row>
    <row r="832" customFormat="false" ht="18.75" hidden="false" customHeight="true" outlineLevel="0" collapsed="false">
      <c r="B832" s="55" t="n">
        <f aca="false">B831+1</f>
        <v>45662</v>
      </c>
      <c r="C832" s="53" t="str">
        <f aca="false">TEXT(B832,"ddd")</f>
        <v>Sun</v>
      </c>
      <c r="E832" s="51" t="n">
        <f aca="false">E831+1</f>
        <v>45662</v>
      </c>
    </row>
    <row r="833" customFormat="false" ht="18.75" hidden="false" customHeight="true" outlineLevel="0" collapsed="false">
      <c r="B833" s="55" t="n">
        <f aca="false">B832+6</f>
        <v>45668</v>
      </c>
      <c r="C833" s="53" t="str">
        <f aca="false">TEXT(B833,"ddd")</f>
        <v>Sat</v>
      </c>
      <c r="E833" s="51" t="n">
        <f aca="false">E832+6</f>
        <v>45668</v>
      </c>
    </row>
    <row r="834" customFormat="false" ht="18.75" hidden="false" customHeight="true" outlineLevel="0" collapsed="false">
      <c r="B834" s="55" t="n">
        <f aca="false">B833+1</f>
        <v>45669</v>
      </c>
      <c r="C834" s="53" t="str">
        <f aca="false">TEXT(B834,"ddd")</f>
        <v>Sun</v>
      </c>
      <c r="E834" s="51" t="n">
        <f aca="false">E833+1</f>
        <v>45669</v>
      </c>
    </row>
    <row r="835" customFormat="false" ht="18.75" hidden="false" customHeight="true" outlineLevel="0" collapsed="false">
      <c r="B835" s="55" t="n">
        <f aca="false">B834+6</f>
        <v>45675</v>
      </c>
      <c r="C835" s="53" t="str">
        <f aca="false">TEXT(B835,"ddd")</f>
        <v>Sat</v>
      </c>
      <c r="E835" s="51" t="n">
        <f aca="false">E834+6</f>
        <v>45675</v>
      </c>
    </row>
    <row r="836" customFormat="false" ht="18.75" hidden="false" customHeight="true" outlineLevel="0" collapsed="false">
      <c r="B836" s="55" t="n">
        <f aca="false">B835+1</f>
        <v>45676</v>
      </c>
      <c r="C836" s="53" t="str">
        <f aca="false">TEXT(B836,"ddd")</f>
        <v>Sun</v>
      </c>
      <c r="E836" s="51" t="n">
        <f aca="false">E835+1</f>
        <v>45676</v>
      </c>
    </row>
    <row r="837" customFormat="false" ht="18.75" hidden="false" customHeight="true" outlineLevel="0" collapsed="false">
      <c r="B837" s="55" t="n">
        <f aca="false">B836+6</f>
        <v>45682</v>
      </c>
      <c r="C837" s="53" t="str">
        <f aca="false">TEXT(B837,"ddd")</f>
        <v>Sat</v>
      </c>
      <c r="E837" s="51" t="n">
        <f aca="false">E836+6</f>
        <v>45682</v>
      </c>
    </row>
    <row r="838" customFormat="false" ht="18.75" hidden="false" customHeight="true" outlineLevel="0" collapsed="false"/>
    <row r="839" customFormat="false" ht="18.75" hidden="false" customHeight="true" outlineLevel="0" collapsed="false"/>
    <row r="840" customFormat="false" ht="18.75" hidden="false" customHeight="true" outlineLevel="0" collapsed="false"/>
    <row r="841" customFormat="false" ht="18.75" hidden="false" customHeight="true" outlineLevel="0" collapsed="false"/>
    <row r="842" customFormat="false" ht="18.75" hidden="false" customHeight="true" outlineLevel="0" collapsed="false"/>
    <row r="843" customFormat="false" ht="18.75" hidden="false" customHeight="true" outlineLevel="0" collapsed="false"/>
    <row r="844" customFormat="false" ht="18.75" hidden="false" customHeight="true" outlineLevel="0" collapsed="false"/>
    <row r="845" customFormat="false" ht="18.75" hidden="false" customHeight="true" outlineLevel="0" collapsed="false"/>
    <row r="846" customFormat="false" ht="18.75" hidden="false" customHeight="true" outlineLevel="0" collapsed="false"/>
    <row r="847" customFormat="false" ht="18.75" hidden="false" customHeight="true" outlineLevel="0" collapsed="false"/>
    <row r="848" customFormat="false" ht="18.75" hidden="false" customHeight="true" outlineLevel="0" collapsed="false"/>
    <row r="849" customFormat="false" ht="18.75" hidden="false" customHeight="true" outlineLevel="0" collapsed="false"/>
    <row r="850" customFormat="false" ht="18.75" hidden="false" customHeight="true" outlineLevel="0" collapsed="false"/>
    <row r="851" customFormat="false" ht="18.75" hidden="false" customHeight="true" outlineLevel="0" collapsed="false"/>
    <row r="852" customFormat="false" ht="18.75" hidden="false" customHeight="true" outlineLevel="0" collapsed="false"/>
    <row r="853" customFormat="false" ht="18.75" hidden="false" customHeight="true" outlineLevel="0" collapsed="false"/>
    <row r="854" customFormat="false" ht="18.75" hidden="false" customHeight="true" outlineLevel="0" collapsed="false"/>
    <row r="855" customFormat="false" ht="18.75" hidden="false" customHeight="true" outlineLevel="0" collapsed="false"/>
    <row r="856" customFormat="false" ht="18.75" hidden="false" customHeight="true" outlineLevel="0" collapsed="false"/>
    <row r="857" customFormat="false" ht="18.75" hidden="false" customHeight="true" outlineLevel="0" collapsed="false"/>
    <row r="858" customFormat="false" ht="18.75" hidden="false" customHeight="true" outlineLevel="0" collapsed="false"/>
    <row r="859" customFormat="false" ht="18.75" hidden="false" customHeight="true" outlineLevel="0" collapsed="false"/>
    <row r="860" customFormat="false" ht="18.75" hidden="false" customHeight="true" outlineLevel="0" collapsed="false"/>
    <row r="861" customFormat="false" ht="18.75" hidden="false" customHeight="true" outlineLevel="0" collapsed="false"/>
    <row r="862" customFormat="false" ht="18.75" hidden="false" customHeight="true" outlineLevel="0" collapsed="false"/>
    <row r="863" customFormat="false" ht="18.75" hidden="false" customHeight="true" outlineLevel="0" collapsed="false"/>
    <row r="864" customFormat="false" ht="18.75" hidden="false" customHeight="true" outlineLevel="0" collapsed="false"/>
    <row r="865" customFormat="false" ht="18.75" hidden="false" customHeight="true" outlineLevel="0" collapsed="false"/>
    <row r="866" customFormat="false" ht="18.75" hidden="false" customHeight="true" outlineLevel="0" collapsed="false"/>
    <row r="867" customFormat="false" ht="18.75" hidden="false" customHeight="true" outlineLevel="0" collapsed="false"/>
    <row r="868" customFormat="false" ht="18.75" hidden="false" customHeight="true" outlineLevel="0" collapsed="false"/>
    <row r="869" customFormat="false" ht="18.75" hidden="false" customHeight="true" outlineLevel="0" collapsed="false"/>
    <row r="870" customFormat="false" ht="18.75" hidden="false" customHeight="true" outlineLevel="0" collapsed="false"/>
    <row r="871" customFormat="false" ht="18.75" hidden="false" customHeight="true" outlineLevel="0" collapsed="false"/>
    <row r="872" customFormat="false" ht="18.75" hidden="false" customHeight="true" outlineLevel="0" collapsed="false"/>
    <row r="873" customFormat="false" ht="18.75" hidden="false" customHeight="true" outlineLevel="0" collapsed="false"/>
    <row r="874" customFormat="false" ht="18.75" hidden="false" customHeight="true" outlineLevel="0" collapsed="false"/>
    <row r="875" customFormat="false" ht="18.75" hidden="false" customHeight="true" outlineLevel="0" collapsed="false"/>
    <row r="876" customFormat="false" ht="18.75" hidden="false" customHeight="true" outlineLevel="0" collapsed="false"/>
    <row r="877" customFormat="false" ht="18.75" hidden="false" customHeight="true" outlineLevel="0" collapsed="false"/>
    <row r="878" customFormat="false" ht="18.75" hidden="false" customHeight="true" outlineLevel="0" collapsed="false"/>
    <row r="879" customFormat="false" ht="18.75" hidden="false" customHeight="true" outlineLevel="0" collapsed="false"/>
    <row r="880" customFormat="false" ht="18.75" hidden="false" customHeight="true" outlineLevel="0" collapsed="false"/>
    <row r="881" customFormat="false" ht="18.75" hidden="false" customHeight="true" outlineLevel="0" collapsed="false"/>
    <row r="882" customFormat="false" ht="18.75" hidden="false" customHeight="true" outlineLevel="0" collapsed="false"/>
    <row r="883" customFormat="false" ht="18.75" hidden="false" customHeight="true" outlineLevel="0" collapsed="false"/>
    <row r="884" customFormat="false" ht="18.75" hidden="false" customHeight="true" outlineLevel="0" collapsed="false"/>
    <row r="885" customFormat="false" ht="18.75" hidden="false" customHeight="true" outlineLevel="0" collapsed="false"/>
    <row r="886" customFormat="false" ht="18.75" hidden="false" customHeight="true" outlineLevel="0" collapsed="false"/>
    <row r="887" customFormat="false" ht="18.75" hidden="false" customHeight="true" outlineLevel="0" collapsed="false"/>
    <row r="888" customFormat="false" ht="18.75" hidden="false" customHeight="true" outlineLevel="0" collapsed="false"/>
    <row r="889" customFormat="false" ht="18.75" hidden="false" customHeight="true" outlineLevel="0" collapsed="false"/>
    <row r="890" customFormat="false" ht="18.75" hidden="false" customHeight="true" outlineLevel="0" collapsed="false"/>
    <row r="891" customFormat="false" ht="18.75" hidden="false" customHeight="true" outlineLevel="0" collapsed="false"/>
    <row r="892" customFormat="false" ht="18.75" hidden="false" customHeight="true" outlineLevel="0" collapsed="false"/>
    <row r="893" customFormat="false" ht="18.75" hidden="false" customHeight="true" outlineLevel="0" collapsed="false"/>
    <row r="894" customFormat="false" ht="18.75" hidden="false" customHeight="true" outlineLevel="0" collapsed="false"/>
    <row r="895" customFormat="false" ht="18.75" hidden="false" customHeight="true" outlineLevel="0" collapsed="false"/>
    <row r="896" customFormat="false" ht="18.75" hidden="false" customHeight="true" outlineLevel="0" collapsed="false"/>
    <row r="897" customFormat="false" ht="18.75" hidden="false" customHeight="true" outlineLevel="0" collapsed="false"/>
    <row r="898" customFormat="false" ht="18.75" hidden="false" customHeight="true" outlineLevel="0" collapsed="false"/>
    <row r="899" customFormat="false" ht="18.75" hidden="false" customHeight="true" outlineLevel="0" collapsed="false"/>
    <row r="900" customFormat="false" ht="18.75" hidden="false" customHeight="true" outlineLevel="0" collapsed="false"/>
    <row r="901" customFormat="false" ht="18.75" hidden="false" customHeight="true" outlineLevel="0" collapsed="false"/>
    <row r="902" customFormat="false" ht="18.75" hidden="false" customHeight="true" outlineLevel="0" collapsed="false"/>
    <row r="903" customFormat="false" ht="18.75" hidden="false" customHeight="true" outlineLevel="0" collapsed="false"/>
    <row r="904" customFormat="false" ht="18.75" hidden="false" customHeight="true" outlineLevel="0" collapsed="false"/>
    <row r="905" customFormat="false" ht="18.75" hidden="false" customHeight="true" outlineLevel="0" collapsed="false"/>
    <row r="906" customFormat="false" ht="18.75" hidden="false" customHeight="true" outlineLevel="0" collapsed="false"/>
    <row r="907" customFormat="false" ht="18.75" hidden="false" customHeight="true" outlineLevel="0" collapsed="false"/>
    <row r="908" customFormat="false" ht="18.75" hidden="false" customHeight="true" outlineLevel="0" collapsed="false"/>
    <row r="909" customFormat="false" ht="18.75" hidden="false" customHeight="true" outlineLevel="0" collapsed="false"/>
    <row r="910" customFormat="false" ht="18.75" hidden="false" customHeight="true" outlineLevel="0" collapsed="false"/>
    <row r="911" customFormat="false" ht="18.75" hidden="false" customHeight="true" outlineLevel="0" collapsed="false"/>
    <row r="912" customFormat="false" ht="18.75" hidden="false" customHeight="true" outlineLevel="0" collapsed="false"/>
    <row r="913" customFormat="false" ht="18.75" hidden="false" customHeight="true" outlineLevel="0" collapsed="false"/>
    <row r="914" customFormat="false" ht="18.75" hidden="false" customHeight="true" outlineLevel="0" collapsed="false"/>
    <row r="915" customFormat="false" ht="18.75" hidden="false" customHeight="true" outlineLevel="0" collapsed="false"/>
    <row r="916" customFormat="false" ht="18.75" hidden="false" customHeight="true" outlineLevel="0" collapsed="false"/>
    <row r="917" customFormat="false" ht="18.75" hidden="false" customHeight="true" outlineLevel="0" collapsed="false"/>
    <row r="918" customFormat="false" ht="18.75" hidden="false" customHeight="true" outlineLevel="0" collapsed="false"/>
    <row r="919" customFormat="false" ht="18.75" hidden="false" customHeight="true" outlineLevel="0" collapsed="false"/>
    <row r="920" customFormat="false" ht="18.75" hidden="false" customHeight="true" outlineLevel="0" collapsed="false"/>
    <row r="921" customFormat="false" ht="18.75" hidden="false" customHeight="true" outlineLevel="0" collapsed="false"/>
    <row r="922" customFormat="false" ht="18.75" hidden="false" customHeight="true" outlineLevel="0" collapsed="false"/>
    <row r="923" customFormat="false" ht="18.75" hidden="false" customHeight="true" outlineLevel="0" collapsed="false"/>
    <row r="924" customFormat="false" ht="18.75" hidden="false" customHeight="true" outlineLevel="0" collapsed="false"/>
    <row r="925" customFormat="false" ht="18.75" hidden="false" customHeight="true" outlineLevel="0" collapsed="false"/>
    <row r="926" customFormat="false" ht="18.75" hidden="false" customHeight="true" outlineLevel="0" collapsed="false"/>
    <row r="927" customFormat="false" ht="18.75" hidden="false" customHeight="true" outlineLevel="0" collapsed="false"/>
    <row r="928" customFormat="false" ht="18.75" hidden="false" customHeight="true" outlineLevel="0" collapsed="false"/>
    <row r="929" customFormat="false" ht="18.75" hidden="false" customHeight="true" outlineLevel="0" collapsed="false"/>
    <row r="930" customFormat="false" ht="18.75" hidden="false" customHeight="true" outlineLevel="0" collapsed="false"/>
    <row r="931" customFormat="false" ht="18.75" hidden="false" customHeight="true" outlineLevel="0" collapsed="false"/>
    <row r="932" customFormat="false" ht="18.75" hidden="false" customHeight="true" outlineLevel="0" collapsed="false"/>
    <row r="933" customFormat="false" ht="18.75" hidden="false" customHeight="true" outlineLevel="0" collapsed="false"/>
    <row r="934" customFormat="false" ht="18.75" hidden="false" customHeight="true" outlineLevel="0" collapsed="false"/>
    <row r="935" customFormat="false" ht="18.75" hidden="false" customHeight="true" outlineLevel="0" collapsed="false"/>
    <row r="936" customFormat="false" ht="18.75" hidden="false" customHeight="true" outlineLevel="0" collapsed="false"/>
    <row r="937" customFormat="false" ht="18.75" hidden="false" customHeight="true" outlineLevel="0" collapsed="false"/>
    <row r="938" customFormat="false" ht="18.75" hidden="false" customHeight="true" outlineLevel="0" collapsed="false"/>
    <row r="939" customFormat="false" ht="18.75" hidden="false" customHeight="true" outlineLevel="0" collapsed="false"/>
    <row r="940" customFormat="false" ht="18.75" hidden="false" customHeight="true" outlineLevel="0" collapsed="false"/>
    <row r="941" customFormat="false" ht="18.75" hidden="false" customHeight="true" outlineLevel="0" collapsed="false"/>
    <row r="942" customFormat="false" ht="18.75" hidden="false" customHeight="true" outlineLevel="0" collapsed="false"/>
    <row r="943" customFormat="false" ht="18.75" hidden="false" customHeight="true" outlineLevel="0" collapsed="false"/>
    <row r="944" customFormat="false" ht="18.75" hidden="false" customHeight="true" outlineLevel="0" collapsed="false"/>
    <row r="945" customFormat="false" ht="18.75" hidden="false" customHeight="true" outlineLevel="0" collapsed="false"/>
    <row r="946" customFormat="false" ht="18.75" hidden="false" customHeight="true" outlineLevel="0" collapsed="false"/>
    <row r="947" customFormat="false" ht="18.75" hidden="false" customHeight="true" outlineLevel="0" collapsed="false"/>
    <row r="948" customFormat="false" ht="18.75" hidden="false" customHeight="true" outlineLevel="0" collapsed="false"/>
    <row r="949" customFormat="false" ht="18.75" hidden="false" customHeight="true" outlineLevel="0" collapsed="false"/>
    <row r="950" customFormat="false" ht="18.75" hidden="false" customHeight="true" outlineLevel="0" collapsed="false"/>
    <row r="951" customFormat="false" ht="18.75" hidden="false" customHeight="true" outlineLevel="0" collapsed="false"/>
    <row r="952" customFormat="false" ht="18.75" hidden="false" customHeight="true" outlineLevel="0" collapsed="false"/>
    <row r="953" customFormat="false" ht="18.75" hidden="false" customHeight="true" outlineLevel="0" collapsed="false"/>
    <row r="954" customFormat="false" ht="18.75" hidden="false" customHeight="true" outlineLevel="0" collapsed="false"/>
    <row r="955" customFormat="false" ht="18.75" hidden="false" customHeight="true" outlineLevel="0" collapsed="false"/>
    <row r="956" customFormat="false" ht="18.75" hidden="false" customHeight="true" outlineLevel="0" collapsed="false"/>
    <row r="957" customFormat="false" ht="18.75" hidden="false" customHeight="true" outlineLevel="0" collapsed="false"/>
    <row r="958" customFormat="false" ht="18.75" hidden="false" customHeight="true" outlineLevel="0" collapsed="false"/>
    <row r="959" customFormat="false" ht="18.75" hidden="false" customHeight="true" outlineLevel="0" collapsed="false"/>
    <row r="960" customFormat="false" ht="18.75" hidden="false" customHeight="true" outlineLevel="0" collapsed="false"/>
    <row r="961" customFormat="false" ht="18.75" hidden="false" customHeight="true" outlineLevel="0" collapsed="false"/>
    <row r="962" customFormat="false" ht="18.75" hidden="false" customHeight="true" outlineLevel="0" collapsed="false"/>
    <row r="963" customFormat="false" ht="18.75" hidden="false" customHeight="true" outlineLevel="0" collapsed="false"/>
    <row r="964" customFormat="false" ht="18.75" hidden="false" customHeight="true" outlineLevel="0" collapsed="false"/>
    <row r="965" customFormat="false" ht="18.75" hidden="false" customHeight="true" outlineLevel="0" collapsed="false"/>
    <row r="966" customFormat="false" ht="18.75" hidden="false" customHeight="true" outlineLevel="0" collapsed="false"/>
    <row r="967" customFormat="false" ht="18.75" hidden="false" customHeight="true" outlineLevel="0" collapsed="false"/>
    <row r="968" customFormat="false" ht="18.75" hidden="false" customHeight="true" outlineLevel="0" collapsed="false"/>
    <row r="969" customFormat="false" ht="18.75" hidden="false" customHeight="true" outlineLevel="0" collapsed="false"/>
    <row r="970" customFormat="false" ht="18.75" hidden="false" customHeight="true" outlineLevel="0" collapsed="false"/>
    <row r="971" customFormat="false" ht="18.75" hidden="false" customHeight="true" outlineLevel="0" collapsed="false"/>
    <row r="972" customFormat="false" ht="18.75" hidden="false" customHeight="true" outlineLevel="0" collapsed="false"/>
    <row r="973" customFormat="false" ht="18.75" hidden="false" customHeight="true" outlineLevel="0" collapsed="false"/>
    <row r="974" customFormat="false" ht="18.75" hidden="false" customHeight="true" outlineLevel="0" collapsed="false"/>
    <row r="975" customFormat="false" ht="18.75" hidden="false" customHeight="true" outlineLevel="0" collapsed="false"/>
    <row r="976" customFormat="false" ht="18.75" hidden="false" customHeight="true" outlineLevel="0" collapsed="false"/>
    <row r="977" customFormat="false" ht="18.75" hidden="false" customHeight="true" outlineLevel="0" collapsed="false"/>
    <row r="978" customFormat="false" ht="18.75" hidden="false" customHeight="true" outlineLevel="0" collapsed="false"/>
    <row r="979" customFormat="false" ht="18.75" hidden="false" customHeight="true" outlineLevel="0" collapsed="false"/>
    <row r="980" customFormat="false" ht="18.75" hidden="false" customHeight="true" outlineLevel="0" collapsed="false"/>
    <row r="981" customFormat="false" ht="18.75" hidden="false" customHeight="true" outlineLevel="0" collapsed="false"/>
    <row r="982" customFormat="false" ht="18.75" hidden="false" customHeight="true" outlineLevel="0" collapsed="false"/>
    <row r="983" customFormat="false" ht="18.75" hidden="false" customHeight="true" outlineLevel="0" collapsed="false"/>
    <row r="984" customFormat="false" ht="18.75" hidden="false" customHeight="true" outlineLevel="0" collapsed="false"/>
    <row r="985" customFormat="false" ht="18.75" hidden="false" customHeight="true" outlineLevel="0" collapsed="false"/>
    <row r="986" customFormat="false" ht="18.75" hidden="false" customHeight="true" outlineLevel="0" collapsed="false"/>
    <row r="987" customFormat="false" ht="18.75" hidden="false" customHeight="true" outlineLevel="0" collapsed="false"/>
    <row r="988" customFormat="false" ht="18.75" hidden="false" customHeight="true" outlineLevel="0" collapsed="false"/>
    <row r="989" customFormat="false" ht="18.75" hidden="false" customHeight="true" outlineLevel="0" collapsed="false"/>
    <row r="990" customFormat="false" ht="18.75" hidden="false" customHeight="true" outlineLevel="0" collapsed="false"/>
    <row r="991" customFormat="false" ht="18.75" hidden="false" customHeight="true" outlineLevel="0" collapsed="false"/>
    <row r="992" customFormat="false" ht="18.75" hidden="false" customHeight="true" outlineLevel="0" collapsed="false"/>
    <row r="993" customFormat="false" ht="18.75" hidden="false" customHeight="true" outlineLevel="0" collapsed="false"/>
    <row r="994" customFormat="false" ht="18.75" hidden="false" customHeight="true" outlineLevel="0" collapsed="false"/>
    <row r="995" customFormat="false" ht="18.75" hidden="false" customHeight="true" outlineLevel="0" collapsed="false"/>
    <row r="996" customFormat="false" ht="18.75" hidden="false" customHeight="true" outlineLevel="0" collapsed="false"/>
    <row r="997" customFormat="false" ht="18.75" hidden="false" customHeight="true" outlineLevel="0" collapsed="false"/>
    <row r="998" customFormat="false" ht="18.75" hidden="false" customHeight="true" outlineLevel="0" collapsed="false"/>
    <row r="999" customFormat="false" ht="18.75" hidden="false" customHeight="true" outlineLevel="0" collapsed="false"/>
    <row r="1000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2020-07-07T01:18:25Z</dcterms:created>
  <dc:creator>Kensuke Mori</dc:creator>
  <dc:description/>
  <dc:language>ja-JP</dc:language>
  <cp:lastModifiedBy/>
  <dcterms:modified xsi:type="dcterms:W3CDTF">2023-03-10T16:10:04Z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