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10.183.3.12\gabu\06_医薬\10_千年カルテプロジェクト\02_MIS\共通\20_デリバリ\17_リリース管理\MIL-2020-057\02_本番\リリース準備_デリバリ内\結合試験\"/>
    </mc:Choice>
  </mc:AlternateContent>
  <bookViews>
    <workbookView xWindow="0" yWindow="0" windowWidth="23040" windowHeight="8970" tabRatio="667"/>
  </bookViews>
  <sheets>
    <sheet name="試験内容内訳" sheetId="27" r:id="rId1"/>
    <sheet name="エラー患者履歴管理作成" sheetId="28" r:id="rId2"/>
    <sheet name="最終未通知有無確認結果（断面）作成" sheetId="13" r:id="rId3"/>
    <sheet name="利活用可能患者IDテーブル作成" sheetId="25" r:id="rId4"/>
    <sheet name="エラー患者情報データマート作成" sheetId="8" r:id="rId5"/>
    <sheet name="データマート取込前確認結果出力" sheetId="30" r:id="rId6"/>
    <sheet name="エラー患者情報データマート反映" sheetId="29" r:id="rId7"/>
    <sheet name="データマート取込後確認結果出力" sheetId="31" r:id="rId8"/>
  </sheets>
  <definedNames>
    <definedName name="_xlnm.Print_Area" localSheetId="4">エラー患者情報データマート作成!$A$1:$M$17</definedName>
    <definedName name="_xlnm.Print_Area" localSheetId="6">エラー患者情報データマート反映!$A$1:$M$16</definedName>
    <definedName name="_xlnm.Print_Area" localSheetId="1">エラー患者履歴管理作成!$A$1:$M$15</definedName>
    <definedName name="_xlnm.Print_Area" localSheetId="7">データマート取込後確認結果出力!$A$1:$M$14</definedName>
    <definedName name="_xlnm.Print_Area" localSheetId="5">データマート取込前確認結果出力!$A$1:$M$14</definedName>
    <definedName name="_xlnm.Print_Area" localSheetId="2">'最終未通知有無確認結果（断面）作成'!$A$1:$M$18</definedName>
    <definedName name="_xlnm.Print_Area" localSheetId="3">利活用可能患者IDテーブル作成!$A$1:$M$15</definedName>
  </definedNames>
  <calcPr calcId="162913"/>
</workbook>
</file>

<file path=xl/calcChain.xml><?xml version="1.0" encoding="utf-8"?>
<calcChain xmlns="http://schemas.openxmlformats.org/spreadsheetml/2006/main">
  <c r="A17" i="13" l="1"/>
  <c r="A16" i="13"/>
  <c r="A15" i="13"/>
  <c r="A15" i="29" l="1"/>
  <c r="A13" i="31" l="1"/>
  <c r="A12" i="31"/>
  <c r="J4" i="31"/>
  <c r="I4" i="31"/>
  <c r="H4" i="31"/>
  <c r="A13" i="30"/>
  <c r="A12" i="30"/>
  <c r="J4" i="30"/>
  <c r="I4" i="30"/>
  <c r="H4" i="30"/>
  <c r="A14" i="29" l="1"/>
  <c r="A13" i="29"/>
  <c r="A12" i="29"/>
  <c r="J4" i="29"/>
  <c r="I4" i="29"/>
  <c r="H4" i="29"/>
  <c r="A15" i="8" l="1"/>
  <c r="A14" i="8"/>
  <c r="A16" i="8"/>
  <c r="A14" i="28"/>
  <c r="A13" i="28"/>
  <c r="A12" i="28"/>
  <c r="J4" i="28"/>
  <c r="I4" i="28"/>
  <c r="H4" i="28"/>
  <c r="A14" i="25" l="1"/>
  <c r="A13" i="25"/>
  <c r="A12" i="25"/>
  <c r="J4" i="25"/>
  <c r="I4" i="25"/>
  <c r="H4" i="25"/>
  <c r="A14" i="13" l="1"/>
  <c r="A13" i="13"/>
  <c r="A12" i="13"/>
  <c r="J4" i="13"/>
  <c r="I4" i="13"/>
  <c r="H4" i="13"/>
  <c r="J4" i="8" l="1"/>
  <c r="I4" i="8"/>
  <c r="H4" i="8"/>
  <c r="A13" i="8" l="1"/>
  <c r="A12" i="8"/>
</calcChain>
</file>

<file path=xl/sharedStrings.xml><?xml version="1.0" encoding="utf-8"?>
<sst xmlns="http://schemas.openxmlformats.org/spreadsheetml/2006/main" count="511" uniqueCount="155">
  <si>
    <t>NTTD</t>
    <phoneticPr fontId="3"/>
  </si>
  <si>
    <t>試験項目</t>
    <rPh sb="0" eb="2">
      <t>シケン</t>
    </rPh>
    <rPh sb="2" eb="4">
      <t>コウモク</t>
    </rPh>
    <phoneticPr fontId="3"/>
  </si>
  <si>
    <t>準備作業</t>
    <phoneticPr fontId="3"/>
  </si>
  <si>
    <t>－</t>
  </si>
  <si>
    <t>パターン数</t>
    <rPh sb="4" eb="5">
      <t>スウ</t>
    </rPh>
    <phoneticPr fontId="3"/>
  </si>
  <si>
    <t>システム名</t>
    <phoneticPr fontId="3"/>
  </si>
  <si>
    <t>テストケース</t>
    <phoneticPr fontId="3"/>
  </si>
  <si>
    <t>タイトル</t>
    <phoneticPr fontId="3"/>
  </si>
  <si>
    <t>作成者</t>
    <rPh sb="0" eb="2">
      <t>サクセイ</t>
    </rPh>
    <rPh sb="2" eb="3">
      <t>シャ</t>
    </rPh>
    <phoneticPr fontId="3"/>
  </si>
  <si>
    <t>承認者</t>
    <rPh sb="0" eb="2">
      <t>ショウニン</t>
    </rPh>
    <rPh sb="2" eb="3">
      <t>シャ</t>
    </rPh>
    <phoneticPr fontId="3"/>
  </si>
  <si>
    <t>特記事項</t>
    <rPh sb="0" eb="2">
      <t>トッキ</t>
    </rPh>
    <rPh sb="2" eb="4">
      <t>ジコウ</t>
    </rPh>
    <phoneticPr fontId="3"/>
  </si>
  <si>
    <t>千年カルテ</t>
    <rPh sb="0" eb="2">
      <t>センネン</t>
    </rPh>
    <phoneticPr fontId="3"/>
  </si>
  <si>
    <t>－</t>
    <phoneticPr fontId="3"/>
  </si>
  <si>
    <t>機能名</t>
    <phoneticPr fontId="3"/>
  </si>
  <si>
    <t>処理名</t>
    <rPh sb="0" eb="2">
      <t>ショリ</t>
    </rPh>
    <rPh sb="2" eb="3">
      <t>メイ</t>
    </rPh>
    <phoneticPr fontId="3"/>
  </si>
  <si>
    <t>試験項目数</t>
    <rPh sb="0" eb="2">
      <t>シケン</t>
    </rPh>
    <rPh sb="2" eb="4">
      <t>コウモク</t>
    </rPh>
    <rPh sb="4" eb="5">
      <t>スウ</t>
    </rPh>
    <phoneticPr fontId="3"/>
  </si>
  <si>
    <t>OK件数</t>
    <rPh sb="2" eb="4">
      <t>ケンスウ</t>
    </rPh>
    <phoneticPr fontId="3"/>
  </si>
  <si>
    <t>ＮＧ件数</t>
    <rPh sb="2" eb="4">
      <t>ケンスウ</t>
    </rPh>
    <phoneticPr fontId="3"/>
  </si>
  <si>
    <t>故障件数</t>
    <rPh sb="0" eb="2">
      <t>コショウ</t>
    </rPh>
    <rPh sb="2" eb="4">
      <t>ケンスウ</t>
    </rPh>
    <phoneticPr fontId="3"/>
  </si>
  <si>
    <t>試験
観点
詳細</t>
    <rPh sb="0" eb="2">
      <t>シケン</t>
    </rPh>
    <rPh sb="3" eb="5">
      <t>カンテン</t>
    </rPh>
    <rPh sb="6" eb="8">
      <t>ショウサイ</t>
    </rPh>
    <phoneticPr fontId="3"/>
  </si>
  <si>
    <t>入 力</t>
    <rPh sb="0" eb="1">
      <t>イ</t>
    </rPh>
    <rPh sb="2" eb="3">
      <t>チカラ</t>
    </rPh>
    <phoneticPr fontId="3"/>
  </si>
  <si>
    <t>出 力</t>
    <rPh sb="0" eb="1">
      <t>デ</t>
    </rPh>
    <rPh sb="2" eb="3">
      <t>チカラ</t>
    </rPh>
    <phoneticPr fontId="3"/>
  </si>
  <si>
    <t>備 考</t>
    <rPh sb="0" eb="1">
      <t>ビン</t>
    </rPh>
    <rPh sb="2" eb="3">
      <t>コウ</t>
    </rPh>
    <phoneticPr fontId="3"/>
  </si>
  <si>
    <t>項 番</t>
    <rPh sb="0" eb="1">
      <t>コウ</t>
    </rPh>
    <rPh sb="2" eb="3">
      <t>バン</t>
    </rPh>
    <phoneticPr fontId="3"/>
  </si>
  <si>
    <t>試験項目・試験手順</t>
    <rPh sb="0" eb="2">
      <t>シケン</t>
    </rPh>
    <rPh sb="2" eb="4">
      <t>コウモク</t>
    </rPh>
    <rPh sb="5" eb="7">
      <t>シケン</t>
    </rPh>
    <rPh sb="7" eb="9">
      <t>テジュン</t>
    </rPh>
    <phoneticPr fontId="3"/>
  </si>
  <si>
    <t>判定</t>
    <rPh sb="0" eb="2">
      <t>ハンテイ</t>
    </rPh>
    <phoneticPr fontId="3"/>
  </si>
  <si>
    <t>確認日
確認者
（１回目）</t>
    <rPh sb="0" eb="1">
      <t>アキラ</t>
    </rPh>
    <rPh sb="1" eb="2">
      <t>ニン</t>
    </rPh>
    <rPh sb="2" eb="3">
      <t>ヒ</t>
    </rPh>
    <rPh sb="4" eb="6">
      <t>カクニン</t>
    </rPh>
    <rPh sb="6" eb="7">
      <t>シャ</t>
    </rPh>
    <rPh sb="10" eb="12">
      <t>カイメ</t>
    </rPh>
    <phoneticPr fontId="3"/>
  </si>
  <si>
    <t>確認日
確認者
（２回目）</t>
    <rPh sb="0" eb="1">
      <t>アキラ</t>
    </rPh>
    <rPh sb="1" eb="2">
      <t>ニン</t>
    </rPh>
    <rPh sb="2" eb="3">
      <t>ヒ</t>
    </rPh>
    <rPh sb="4" eb="6">
      <t>カクニン</t>
    </rPh>
    <rPh sb="6" eb="7">
      <t>シャ</t>
    </rPh>
    <rPh sb="10" eb="12">
      <t>カイメ</t>
    </rPh>
    <phoneticPr fontId="3"/>
  </si>
  <si>
    <t>確認日
確認者
（３回目）</t>
    <rPh sb="0" eb="1">
      <t>アキラ</t>
    </rPh>
    <rPh sb="1" eb="2">
      <t>ニン</t>
    </rPh>
    <rPh sb="2" eb="3">
      <t>ヒ</t>
    </rPh>
    <rPh sb="4" eb="6">
      <t>カクニン</t>
    </rPh>
    <rPh sb="6" eb="7">
      <t>シャ</t>
    </rPh>
    <rPh sb="10" eb="12">
      <t>カイメ</t>
    </rPh>
    <phoneticPr fontId="3"/>
  </si>
  <si>
    <t>備　考</t>
    <rPh sb="0" eb="1">
      <t>ビ</t>
    </rPh>
    <rPh sb="2" eb="3">
      <t>コウ</t>
    </rPh>
    <phoneticPr fontId="3"/>
  </si>
  <si>
    <t>故障処理票
ＩＤ</t>
    <rPh sb="0" eb="2">
      <t>コショウ</t>
    </rPh>
    <rPh sb="2" eb="4">
      <t>ショリ</t>
    </rPh>
    <rPh sb="4" eb="5">
      <t>ヒョウ</t>
    </rPh>
    <phoneticPr fontId="3"/>
  </si>
  <si>
    <t>クロスチェック欄</t>
    <rPh sb="7" eb="8">
      <t>ラン</t>
    </rPh>
    <phoneticPr fontId="3"/>
  </si>
  <si>
    <t>分 類</t>
    <rPh sb="0" eb="1">
      <t>ブン</t>
    </rPh>
    <rPh sb="2" eb="3">
      <t>ルイ</t>
    </rPh>
    <phoneticPr fontId="3"/>
  </si>
  <si>
    <t>概　要</t>
    <rPh sb="0" eb="1">
      <t>オオムネ</t>
    </rPh>
    <rPh sb="2" eb="3">
      <t>ヨウ</t>
    </rPh>
    <phoneticPr fontId="3"/>
  </si>
  <si>
    <t>詳　細</t>
    <rPh sb="0" eb="1">
      <t>ショウ</t>
    </rPh>
    <rPh sb="2" eb="3">
      <t>ホソ</t>
    </rPh>
    <phoneticPr fontId="3"/>
  </si>
  <si>
    <t>対 象</t>
    <rPh sb="0" eb="1">
      <t>タイ</t>
    </rPh>
    <rPh sb="2" eb="3">
      <t>ゾウ</t>
    </rPh>
    <phoneticPr fontId="3"/>
  </si>
  <si>
    <t>操作等</t>
    <rPh sb="0" eb="3">
      <t>ソウサトウ</t>
    </rPh>
    <phoneticPr fontId="3"/>
  </si>
  <si>
    <t>確認内容</t>
    <rPh sb="0" eb="2">
      <t>カクニン</t>
    </rPh>
    <rPh sb="2" eb="4">
      <t>ナイヨウ</t>
    </rPh>
    <phoneticPr fontId="3"/>
  </si>
  <si>
    <t>-</t>
    <phoneticPr fontId="3"/>
  </si>
  <si>
    <t>テーブルデータ
ログファイル
終了コード</t>
    <phoneticPr fontId="41"/>
  </si>
  <si>
    <t xml:space="preserve">・コマンドが正常終了し、ログファイルに処理内容が出力されていること。
</t>
    <rPh sb="6" eb="10">
      <t>セイジョウシュウリョウ</t>
    </rPh>
    <rPh sb="19" eb="23">
      <t>ショリナイヨウ</t>
    </rPh>
    <rPh sb="24" eb="26">
      <t>シュツリョク</t>
    </rPh>
    <phoneticPr fontId="41"/>
  </si>
  <si>
    <t>テーブルデータ</t>
    <phoneticPr fontId="3"/>
  </si>
  <si>
    <t>エラー患者情報データマート作成ジョブ</t>
    <phoneticPr fontId="41"/>
  </si>
  <si>
    <t>正常終了確認</t>
    <rPh sb="0" eb="6">
      <t>セイジョウシュウリョウカクニン</t>
    </rPh>
    <phoneticPr fontId="41"/>
  </si>
  <si>
    <t>エラー患者履歴管理作成ジョブ</t>
  </si>
  <si>
    <t>最終未通知有無確認結果（断面）作成ジョブ</t>
  </si>
  <si>
    <t>①以下のコマンドを実行
⇒py -3.7 D:\python_project\src\proc\jobApprovalFlowComn.py -j JB_D02_03_03_91_01</t>
  </si>
  <si>
    <t>①以下のコマンドを実行
⇒py -3.7 D:\python_project\src\proc\jobApprovalFlowComn.py -j JB_D02_03_01_05_02</t>
  </si>
  <si>
    <t>①以下のコマンドを実行
⇒py -3.7 D:\python_project\src\proc\jobApprovalFlowComn.py -j JB_D02_03_01_05_01</t>
  </si>
  <si>
    <t>利活用可能患者IDテーブル作成ジョブ</t>
  </si>
  <si>
    <t>①以下のコマンドを実行
⇒py -3.7 D:\python_project\src\proc\jobApprovalFlowComn.py -j JB_D02_03_01_06_01</t>
  </si>
  <si>
    <t>エラー患者履歴管理作成</t>
  </si>
  <si>
    <t>最終未通知有無確認結果（断面）作成</t>
    <phoneticPr fontId="41"/>
  </si>
  <si>
    <t>Zipファイル格納(上書きなし)</t>
    <rPh sb="10" eb="12">
      <t>ウワガ</t>
    </rPh>
    <phoneticPr fontId="41"/>
  </si>
  <si>
    <t>Zipファイル格納(上書きあり)</t>
    <rPh sb="10" eb="12">
      <t>ウワガ</t>
    </rPh>
    <phoneticPr fontId="41"/>
  </si>
  <si>
    <t>MMLファイル一覧作成</t>
    <phoneticPr fontId="41"/>
  </si>
  <si>
    <t>利活用可能患者IDテーブル作成</t>
    <phoneticPr fontId="41"/>
  </si>
  <si>
    <t>エラー患者情報データマート作成</t>
  </si>
  <si>
    <t>データマート取込前確認結果出力</t>
    <phoneticPr fontId="41"/>
  </si>
  <si>
    <t>エラー患者情報データマート反映</t>
    <phoneticPr fontId="41"/>
  </si>
  <si>
    <t>データマート取込後確認結果出力</t>
    <phoneticPr fontId="41"/>
  </si>
  <si>
    <t>MML個別取込_利活用可否確認結果反映</t>
    <phoneticPr fontId="41"/>
  </si>
  <si>
    <t>MMLファイル読込</t>
    <phoneticPr fontId="41"/>
  </si>
  <si>
    <t>MML個別取込（取込前確認）</t>
    <phoneticPr fontId="41"/>
  </si>
  <si>
    <t>削除対象反映</t>
    <phoneticPr fontId="41"/>
  </si>
  <si>
    <t>取込結果反映</t>
    <phoneticPr fontId="41"/>
  </si>
  <si>
    <t>MML個別取込（取込後確認）</t>
    <phoneticPr fontId="41"/>
  </si>
  <si>
    <t>Zipファイル一覧作成</t>
    <phoneticPr fontId="41"/>
  </si>
  <si>
    <t>Zipファイルコピー(上書きなし)</t>
    <rPh sb="11" eb="13">
      <t>ウワガ</t>
    </rPh>
    <phoneticPr fontId="41"/>
  </si>
  <si>
    <t>Zipファイルコピー(上書きあり)</t>
    <rPh sb="11" eb="13">
      <t>ウワガ</t>
    </rPh>
    <phoneticPr fontId="41"/>
  </si>
  <si>
    <t>シート名</t>
    <rPh sb="3" eb="4">
      <t>メイ</t>
    </rPh>
    <phoneticPr fontId="41"/>
  </si>
  <si>
    <t>ID0105-01</t>
  </si>
  <si>
    <t>最終未通知有無確認結果テーブル（断面）作成SQL</t>
    <rPh sb="0" eb="2">
      <t>サイシュウ</t>
    </rPh>
    <rPh sb="2" eb="3">
      <t>ミ</t>
    </rPh>
    <rPh sb="3" eb="5">
      <t>ツウチ</t>
    </rPh>
    <rPh sb="5" eb="7">
      <t>ウム</t>
    </rPh>
    <rPh sb="7" eb="9">
      <t>カクニン</t>
    </rPh>
    <rPh sb="9" eb="11">
      <t>ケッカ</t>
    </rPh>
    <rPh sb="16" eb="18">
      <t>ダンメン</t>
    </rPh>
    <rPh sb="19" eb="21">
      <t>サクセイ</t>
    </rPh>
    <phoneticPr fontId="2"/>
  </si>
  <si>
    <t>ID0105-02</t>
  </si>
  <si>
    <t>エラー患者履歴管理データ追加SQL</t>
    <rPh sb="12" eb="14">
      <t>ツイカ</t>
    </rPh>
    <phoneticPr fontId="2"/>
  </si>
  <si>
    <t>SQL_ID</t>
    <phoneticPr fontId="41"/>
  </si>
  <si>
    <t>SQL名</t>
    <phoneticPr fontId="41"/>
  </si>
  <si>
    <t>-</t>
    <phoneticPr fontId="41"/>
  </si>
  <si>
    <t>ID0106-01</t>
  </si>
  <si>
    <t>利活用可能患者ID作成SQL</t>
    <rPh sb="0" eb="3">
      <t>リカツヨウ</t>
    </rPh>
    <rPh sb="3" eb="5">
      <t>カノウ</t>
    </rPh>
    <rPh sb="5" eb="7">
      <t>カンジャ</t>
    </rPh>
    <rPh sb="9" eb="11">
      <t>サクセイ</t>
    </rPh>
    <phoneticPr fontId="2"/>
  </si>
  <si>
    <t>ID0391-01-01</t>
  </si>
  <si>
    <t>エラー患者データ_全量作成SQL</t>
    <rPh sb="9" eb="11">
      <t>ゼンリョウ</t>
    </rPh>
    <phoneticPr fontId="2"/>
  </si>
  <si>
    <t>ID0391-01-02</t>
  </si>
  <si>
    <t>エラー患者データ作成SQL</t>
  </si>
  <si>
    <t>ID0391-01-03</t>
  </si>
  <si>
    <t>エラー患者データ_取込前確認作成SQL</t>
  </si>
  <si>
    <t>・妥当性確認フロー制御実行フラグをFalseに設定すること。</t>
    <rPh sb="1" eb="6">
      <t>ダトウセイカクニン</t>
    </rPh>
    <rPh sb="9" eb="11">
      <t>セイギョ</t>
    </rPh>
    <rPh sb="11" eb="13">
      <t>ジッコウ</t>
    </rPh>
    <rPh sb="23" eb="25">
      <t>セッテイ</t>
    </rPh>
    <phoneticPr fontId="41"/>
  </si>
  <si>
    <t>確認対象テーブル</t>
    <rPh sb="0" eb="4">
      <t>カクニンタイショウ</t>
    </rPh>
    <phoneticPr fontId="41"/>
  </si>
  <si>
    <t>最終未通知有無確認結果_断面テーブル(milscm0.mart_final_check_all_shinryo_ym)</t>
    <phoneticPr fontId="41"/>
  </si>
  <si>
    <t>エラー患者履歴管理テーブル(milscm0.mart_error_patient_manage)</t>
    <phoneticPr fontId="41"/>
  </si>
  <si>
    <t>利活用可能患者IDテーブル(milscm0.mart_rikatsuyo_patient_id)</t>
    <phoneticPr fontId="41"/>
  </si>
  <si>
    <t>エラー患者データテーブル(milscm0.mart_error_patient)</t>
    <phoneticPr fontId="41"/>
  </si>
  <si>
    <t>エラー患者情報データマート取得SQL</t>
    <rPh sb="13" eb="15">
      <t>シュトク</t>
    </rPh>
    <phoneticPr fontId="2"/>
  </si>
  <si>
    <t>エラー患者データ_取込後確認取得SQL</t>
    <rPh sb="11" eb="12">
      <t>ゴ</t>
    </rPh>
    <rPh sb="14" eb="16">
      <t>シュトク</t>
    </rPh>
    <phoneticPr fontId="2"/>
  </si>
  <si>
    <t>RD0391-51-02</t>
  </si>
  <si>
    <t>エラー患者情報データマート反映ジョブ</t>
  </si>
  <si>
    <t>①以下のコマンドを実行
⇒py -3.7 D:\python_project\src\proc\jobApprovalFlowComn.py -j JB_D02_03_03_91_51</t>
  </si>
  <si>
    <t>最終未通知有無確認結果（断面）作成処理</t>
    <phoneticPr fontId="41"/>
  </si>
  <si>
    <t>最終未通知有無確認結果_断面テーブル確認</t>
    <rPh sb="18" eb="20">
      <t>カクニン</t>
    </rPh>
    <phoneticPr fontId="41"/>
  </si>
  <si>
    <t>試験対象の処理において、想定通りの動作が行われること。</t>
    <rPh sb="0" eb="4">
      <t>シケンタイショウ</t>
    </rPh>
    <rPh sb="5" eb="7">
      <t>ショリ</t>
    </rPh>
    <rPh sb="17" eb="19">
      <t>ドウサ</t>
    </rPh>
    <rPh sb="20" eb="21">
      <t>オコナ</t>
    </rPh>
    <phoneticPr fontId="3"/>
  </si>
  <si>
    <t>エラー患者履歴管理作成処理</t>
    <phoneticPr fontId="41"/>
  </si>
  <si>
    <t>利活用可能患者IDテーブル作成処理</t>
    <phoneticPr fontId="41"/>
  </si>
  <si>
    <t>エラー患者情報データマート作成処理</t>
    <phoneticPr fontId="41"/>
  </si>
  <si>
    <t>エラー患者情報データマート反映処理</t>
    <phoneticPr fontId="41"/>
  </si>
  <si>
    <t>エラー患者履歴管理テーブル確認</t>
    <rPh sb="13" eb="15">
      <t>カクニン</t>
    </rPh>
    <phoneticPr fontId="41"/>
  </si>
  <si>
    <t>利活用可能患者IDテーブル確認</t>
    <rPh sb="13" eb="15">
      <t>カクニン</t>
    </rPh>
    <phoneticPr fontId="41"/>
  </si>
  <si>
    <t>エラー患者データ_全量テーブル(milscm0.mart_error_patient_all)</t>
    <phoneticPr fontId="41"/>
  </si>
  <si>
    <t>エラー患者データ_取込前確認テーブル(milscm0.mart_error_patient_check_bef)</t>
    <rPh sb="3" eb="5">
      <t>カンジャ</t>
    </rPh>
    <rPh sb="9" eb="11">
      <t>トリコミ</t>
    </rPh>
    <rPh sb="11" eb="12">
      <t>マエ</t>
    </rPh>
    <rPh sb="12" eb="14">
      <t>カクニン</t>
    </rPh>
    <phoneticPr fontId="41"/>
  </si>
  <si>
    <t>エラー患者データ_全量テーブル確認</t>
    <rPh sb="15" eb="17">
      <t>カクニン</t>
    </rPh>
    <phoneticPr fontId="41"/>
  </si>
  <si>
    <t>エラー患者データテーブル確認</t>
    <phoneticPr fontId="41"/>
  </si>
  <si>
    <t>エラー患者データ_取込前確認テーブル確認</t>
    <rPh sb="18" eb="20">
      <t>カクニン</t>
    </rPh>
    <phoneticPr fontId="41"/>
  </si>
  <si>
    <t>①以下のコマンドを実行
⇒py -3.7 D:\python_project\src\proc\jobApprovalFlowComn.py -j JB_D02_03_03_91_01</t>
    <phoneticPr fontId="41"/>
  </si>
  <si>
    <t>エラー患者データテーブル(milscm0.mart_error_patient)</t>
    <rPh sb="3" eb="5">
      <t>カンジャ</t>
    </rPh>
    <phoneticPr fontId="2"/>
  </si>
  <si>
    <t>認定領域_エラー患者データテーブル(milscm4.mart_error_patient)</t>
    <rPh sb="0" eb="4">
      <t>ニンテイリョウイキ</t>
    </rPh>
    <phoneticPr fontId="2"/>
  </si>
  <si>
    <t>RD0391-51-01</t>
    <phoneticPr fontId="41"/>
  </si>
  <si>
    <t>認定領域_エラー患者データテーブル(milscm4)出力結果確認</t>
    <rPh sb="30" eb="32">
      <t>カクニン</t>
    </rPh>
    <phoneticPr fontId="41"/>
  </si>
  <si>
    <t xml:space="preserve">・エラー患者履歴管理テーブル(milscm0.mart_error_patient_manage)
・エラーログ二次利用DB情報テーブル(milscm1.log_error_dwh_info)
</t>
    <phoneticPr fontId="41"/>
  </si>
  <si>
    <t>・最終未通知有無確認結果_断面テーブル(milscm0.mart_final_check_all_shinryo_ym)
・最終未通知有無確認結果テーブル(milscm1.final_check_all_shinryo_ym)</t>
    <phoneticPr fontId="41"/>
  </si>
  <si>
    <t>データマート作成（受託領域）機能</t>
    <rPh sb="6" eb="8">
      <t>サクセイ</t>
    </rPh>
    <rPh sb="9" eb="13">
      <t>ジュタクリョウイキ</t>
    </rPh>
    <phoneticPr fontId="41"/>
  </si>
  <si>
    <t>①エラー患者履歴管理テーブルに事前にデータを登録（状態区分が「0:エラー継続中」と「1:エラー解消済み」が混在）
②エラーログ二次利用DB情報テーブルに事前にデータを登録(①の患者情報と一致するデータと一致しないデータが混在)</t>
    <rPh sb="53" eb="55">
      <t>コンザイ</t>
    </rPh>
    <rPh sb="76" eb="78">
      <t>ジゼン</t>
    </rPh>
    <rPh sb="83" eb="85">
      <t>トウロク</t>
    </rPh>
    <rPh sb="88" eb="92">
      <t>カンジャジョウホウ</t>
    </rPh>
    <rPh sb="93" eb="95">
      <t>イッチ</t>
    </rPh>
    <rPh sb="101" eb="103">
      <t>イッチ</t>
    </rPh>
    <rPh sb="110" eb="112">
      <t>コンザイ</t>
    </rPh>
    <phoneticPr fontId="3"/>
  </si>
  <si>
    <t>・利活用可能患者IDテーブル(milscm0.mart_rikatsuyo_patient_id)
・最終未通知有無確認結果_断面テーブル(milscm0.mart_final_check_all_shinryo_ym)</t>
    <phoneticPr fontId="41"/>
  </si>
  <si>
    <t>①最終未通知有無確認結果_断面テーブルに事前にデータを登録(Truncate処理確認用の削除対象データ)
②最終未通知有無確認結果テーブルに事前にデータを登録</t>
    <rPh sb="13" eb="15">
      <t>ダンメン</t>
    </rPh>
    <rPh sb="20" eb="22">
      <t>ジゼン</t>
    </rPh>
    <rPh sb="27" eb="29">
      <t>トウロク</t>
    </rPh>
    <rPh sb="38" eb="40">
      <t>ショリ</t>
    </rPh>
    <rPh sb="40" eb="42">
      <t>カクニン</t>
    </rPh>
    <rPh sb="42" eb="43">
      <t>ヨウ</t>
    </rPh>
    <rPh sb="44" eb="46">
      <t>サクジョ</t>
    </rPh>
    <rPh sb="46" eb="48">
      <t>タイショウ</t>
    </rPh>
    <phoneticPr fontId="3"/>
  </si>
  <si>
    <t>①利活用可能患者IDテーブルに事前にデータを登録
(Truncate処理確認用の削除対象データ)
②最終未通知有無確認結果_断面テーブルに事前にデータを登録</t>
    <rPh sb="69" eb="71">
      <t>ジゼン</t>
    </rPh>
    <rPh sb="76" eb="78">
      <t>トウロク</t>
    </rPh>
    <phoneticPr fontId="3"/>
  </si>
  <si>
    <t xml:space="preserve">・エラー患者履歴管理テーブル(milscm0.mart_error_patient_manage)に、準備作業①の患者情報の状態区分が処理実行前から変更がないこと
・エラー患者履歴管理テーブル(milscm0.mart_error_patient_manage)に、準備作業②の①と患者情報が一致しないデータが追加されていること
・追加された患者情報の状態区分が「0:エラー継続中」となっていること
</t>
    <rPh sb="62" eb="66">
      <t>ジョウタイクブン</t>
    </rPh>
    <rPh sb="67" eb="72">
      <t>ショリジッコウマエ</t>
    </rPh>
    <rPh sb="74" eb="76">
      <t>ヘンコウ</t>
    </rPh>
    <rPh sb="141" eb="145">
      <t>カンジャジョウホウ</t>
    </rPh>
    <rPh sb="146" eb="148">
      <t>イッチ</t>
    </rPh>
    <rPh sb="155" eb="157">
      <t>ツイカ</t>
    </rPh>
    <rPh sb="166" eb="168">
      <t>ツイカ</t>
    </rPh>
    <rPh sb="171" eb="173">
      <t>カンジャ</t>
    </rPh>
    <rPh sb="173" eb="175">
      <t>ジョウホウ</t>
    </rPh>
    <phoneticPr fontId="41"/>
  </si>
  <si>
    <t>・利活用可能患者IDテーブル(milscm0.mart_rikatsuyo_patient_id)に、準備作業①のレコードが登録されていないこと(Truncate処理によって削除されていること)
・利活用可能患者IDテーブル(milscm0.mart_rikatsuyo_patient_id)に、準備作業②のレコードが登録されていること</t>
    <rPh sb="99" eb="102">
      <t>リカツヨウ</t>
    </rPh>
    <phoneticPr fontId="41"/>
  </si>
  <si>
    <t xml:space="preserve">・認定領域_エラー患者データテーブル(milscm4.mart_error_patient)に、準備作業②のレコードが登録されていないこと(Truncate処理によって削除されていること)
・認定領域_エラー患者データテーブル(milscm4.mart_error_patient)に、準備作業①のレコードが登録されていること
</t>
    <rPh sb="154" eb="156">
      <t>トウロク</t>
    </rPh>
    <phoneticPr fontId="41"/>
  </si>
  <si>
    <t>データマート取込前確認結果出力処理</t>
    <phoneticPr fontId="41"/>
  </si>
  <si>
    <t>データマート取込前確認結果出力ジョブ</t>
  </si>
  <si>
    <t>①以下のコマンドを実行
⇒py -3.7 D:\python_project\src\proc\jobApprovalFlowComn.py -j JB_D02_03_03_91_50</t>
  </si>
  <si>
    <t>データマート取込後確認結果出力ジョブ</t>
  </si>
  <si>
    <t>①以下のコマンドを実行
⇒py -3.7 D:\python_project\src\proc\jobApprovalFlowComn.py -j JB_D02_03_03_91_99</t>
  </si>
  <si>
    <t>-</t>
    <phoneticPr fontId="41"/>
  </si>
  <si>
    <t>エラー患者データ_取込後確認テーブル出力結果確認</t>
    <rPh sb="22" eb="24">
      <t>カクニン</t>
    </rPh>
    <phoneticPr fontId="41"/>
  </si>
  <si>
    <t xml:space="preserve">・エラー患者データ_取込後確認テーブル(milscm0.mart_error_patient_check_aft)に、準備作業③のレコードが登録されていないこと(Truncate処理によって削除されていること)
・エラー患者データ_取込後確認テーブル(milscm0.mart_error_patient_check_aft)に、準備作業①のレコードが登録されていること
</t>
    <rPh sb="176" eb="178">
      <t>トウロク</t>
    </rPh>
    <phoneticPr fontId="41"/>
  </si>
  <si>
    <t xml:space="preserve">・紐付けテーブル(milscm1.dwh_common_himoduke)
・利活用可能患者IDテーブル(milscm0.mart_rikatsuyo_patient_id)
・エラー患者履歴管理テーブル(milscm0.mart_error_patient_manage)
・エラー患者データ_全量テーブル(milscm0.mart_error_patient_all)
・エラー患者データテーブル(milscm0.mart_error_patient)
・エラー患者データ_取込前確認テーブル(milscm0.mart_error_patient_check_bef)
</t>
    <rPh sb="92" eb="94">
      <t>カンジャ</t>
    </rPh>
    <rPh sb="94" eb="96">
      <t>リレキ</t>
    </rPh>
    <rPh sb="96" eb="98">
      <t>カンリ</t>
    </rPh>
    <phoneticPr fontId="41"/>
  </si>
  <si>
    <t xml:space="preserve">①紐付けテーブルに事前にデータを登録(オプトアウト対象患者なし、未通知・通知済み患者のデータが混在)
②利活用可能患者IDテーブルにデータを登録(オプトアウト対象患者なし、通知済み患者のみのデータ)
③エラー患者履歴管理テーブルに事前にデータを登録
(オプトアウト対象・対象外患者のデータが混在、未通知・通知済み患者のデータが混在、かつ状態区分：0と1(0:エラー継続中/1:エラー解消済み)のデータが混在)
④エラー患者データ_全量テーブルに事前にデータを登録(Truncate処理確認用の削除対象データ)
⑤エラー患者データテーブルに事前にデータを登録(Truncate処理確認用の削除対象データ)
⑥エラー患者データ_取込前確認テーブルに事前にデータを登録(Truncate処理確認用の削除対象データ)
</t>
    <rPh sb="25" eb="29">
      <t>タイショウカンジャ</t>
    </rPh>
    <rPh sb="32" eb="35">
      <t>ミツウチ</t>
    </rPh>
    <rPh sb="36" eb="39">
      <t>ツウチズ</t>
    </rPh>
    <rPh sb="40" eb="42">
      <t>カンジャ</t>
    </rPh>
    <rPh sb="47" eb="49">
      <t>コンザイ</t>
    </rPh>
    <rPh sb="86" eb="89">
      <t>ツウチズ</t>
    </rPh>
    <rPh sb="115" eb="117">
      <t>ジゼン</t>
    </rPh>
    <rPh sb="122" eb="124">
      <t>トウロク</t>
    </rPh>
    <rPh sb="135" eb="138">
      <t>タイショウガイ</t>
    </rPh>
    <rPh sb="145" eb="147">
      <t>コンザイ</t>
    </rPh>
    <rPh sb="152" eb="155">
      <t>ツウチズ</t>
    </rPh>
    <rPh sb="156" eb="158">
      <t>カンジャ</t>
    </rPh>
    <rPh sb="163" eb="165">
      <t>コンザイ</t>
    </rPh>
    <rPh sb="201" eb="203">
      <t>コンザイ</t>
    </rPh>
    <phoneticPr fontId="3"/>
  </si>
  <si>
    <t>・エラー患者データテーブル(milscm0.mart_error_patient)に、準備作業⑤のレコードが登録されていないこと(Truncate処理によって削除されていること)
・エラー患者データ_全量テーブル(milscm0.mart_error_patient_all)で利活用フラグ：TRUEのレコード(準備作業③のレコード)が、エラー患者データテーブル(milscm0.mart_error_patient)に登録されていること
・エラー患者データ_全量テーブル(milscm0.mart_error_patient_all)で利活用フラグ：FALSEのレコード(準備作業④のレコード)が、エラー患者データテーブル(milscm0.mart_error_patient)に登録されていないこと</t>
    <rPh sb="156" eb="160">
      <t>ジュンビサギョウ</t>
    </rPh>
    <phoneticPr fontId="41"/>
  </si>
  <si>
    <t>・エラー患者データ_取込前確認テーブル(milscm0.mart_error_patient_check_bef)に、準備作業⑥のレコードが登録されていないこと(Truncate処理によって削除されていること)
・エラー患者データテーブル(milscm0.mart_error_patient)に登録された全レコードが、エラー患者データ_取込前確認テーブル(milscm0.mart_error_patient_check_bef)に登録されていること</t>
    <rPh sb="153" eb="154">
      <t>ゼン</t>
    </rPh>
    <phoneticPr fontId="41"/>
  </si>
  <si>
    <t xml:space="preserve">・エラー患者データテーブル(milscm0.mart_error_patient)
・認定領域_エラー患者データテーブル(milscm4.mart_error_patient)
・エラー患者データ_取込後確認テーブル(milscm0.mart_error_patient_check_aft)
</t>
    <rPh sb="43" eb="47">
      <t>ニンテイリョウイキ</t>
    </rPh>
    <phoneticPr fontId="41"/>
  </si>
  <si>
    <t>①エラー患者データテーブル(milscm0)に事前にデータを登録
②認定領域_エラー患者データテーブル(milscm4)に事前にデータを登録(Truncate処理確認用の削除対象データ)
③エラー患者データ_取込後確認テーブル(milscm0.mart_error_patient_check_aft)に事前にデータを登録(Truncate処理確認用の削除対象データ)</t>
    <rPh sb="23" eb="25">
      <t>ジゼン</t>
    </rPh>
    <rPh sb="30" eb="32">
      <t>トウロク</t>
    </rPh>
    <rPh sb="152" eb="154">
      <t>ジゼン</t>
    </rPh>
    <rPh sb="159" eb="161">
      <t>トウロク</t>
    </rPh>
    <phoneticPr fontId="3"/>
  </si>
  <si>
    <t>正常系</t>
    <rPh sb="0" eb="3">
      <t>セイジョウケイ</t>
    </rPh>
    <phoneticPr fontId="3"/>
  </si>
  <si>
    <t>2023年8月リリース対応</t>
  </si>
  <si>
    <t>2023年8月リリース対応</t>
    <phoneticPr fontId="3"/>
  </si>
  <si>
    <t>・最終未通知有無確認結果_断面テーブル(milscm0.mart_final_check_all_shinryo_ym)に、準備作業①のレコードが登録されていないこと(Truncate処理によって削除されていること)
・最終未通知有無確認結果_断面テーブル(milscm0.mart_final_check_all_shinryo_ym)に、準備作業②のレコードが登録されていること</t>
    <rPh sb="92" eb="94">
      <t>ショリ</t>
    </rPh>
    <rPh sb="98" eb="100">
      <t>サクジョ</t>
    </rPh>
    <phoneticPr fontId="41"/>
  </si>
  <si>
    <t>XD0391-50-01～04</t>
    <phoneticPr fontId="41"/>
  </si>
  <si>
    <t>XD0391-99-01～02</t>
    <phoneticPr fontId="41"/>
  </si>
  <si>
    <r>
      <t xml:space="preserve">・エラー患者データ_全量テーブル(milscm0.mart_error_patient_all)に、準備作業④のレコードが登録されていないこと(Truncate処理によって削除されていること)
・エラー患者データ_全量テーブル(milscm0.mart_error_patient_all)に、準備作業③のレコードが登録されていること。
</t>
    </r>
    <r>
      <rPr>
        <sz val="11"/>
        <rFont val="ＭＳ Ｐ明朝"/>
        <family val="1"/>
        <charset val="128"/>
      </rPr>
      <t xml:space="preserve">・登録されたレコードには通知済み患者のデータがあり、利活用フラグ：TRUEとして登録されていること。
</t>
    </r>
    <r>
      <rPr>
        <sz val="11"/>
        <color rgb="FFFF0000"/>
        <rFont val="ＭＳ Ｐ明朝"/>
        <family val="1"/>
        <charset val="128"/>
      </rPr>
      <t>※紐づけテーブル、利活用可能患者IDテーブルに存在する患者</t>
    </r>
    <r>
      <rPr>
        <sz val="11"/>
        <rFont val="ＭＳ Ｐ明朝"/>
        <family val="1"/>
        <charset val="128"/>
      </rPr>
      <t xml:space="preserve">
・登録されたレコードにはオプトアウト対象患者、未通知患者のデータがあり、利活用フラグ：FALSEとして登録されていること。
</t>
    </r>
    <r>
      <rPr>
        <sz val="11"/>
        <color rgb="FFFF0000"/>
        <rFont val="ＭＳ Ｐ明朝"/>
        <family val="1"/>
        <charset val="128"/>
      </rPr>
      <t xml:space="preserve">※紐づけテーブルまたは利活用可能患者IDテーブルに存在しない患者
</t>
    </r>
    <rPh sb="221" eb="222">
      <t>ヒモ</t>
    </rPh>
    <rPh sb="243" eb="245">
      <t>ソンザイ</t>
    </rPh>
    <rPh sb="247" eb="249">
      <t>カンジャ</t>
    </rPh>
    <rPh sb="251" eb="253">
      <t>トウロク</t>
    </rPh>
    <rPh sb="273" eb="278">
      <t>ミツウチカンジャ</t>
    </rPh>
    <phoneticPr fontId="41"/>
  </si>
  <si>
    <r>
      <t>エラー系</t>
    </r>
    <r>
      <rPr>
        <sz val="11"/>
        <color rgb="FFFF0000"/>
        <rFont val="ＭＳ Ｐ明朝"/>
        <family val="1"/>
        <charset val="128"/>
      </rPr>
      <t>(利活用フラグFalseあり)</t>
    </r>
    <rPh sb="3" eb="4">
      <t>ケイ</t>
    </rPh>
    <rPh sb="5" eb="8">
      <t>リカツヨウ</t>
    </rPh>
    <phoneticPr fontId="3"/>
  </si>
  <si>
    <r>
      <t>①最終未通知有無確認結果_断面テーブルに事前にデータを登録(Truncate処理確認用の削除対象データ)
②最終未通知有無確認結果テーブルに事前にデータを登録</t>
    </r>
    <r>
      <rPr>
        <sz val="11"/>
        <color rgb="FFFF0000"/>
        <rFont val="ＭＳ Ｐ明朝"/>
        <family val="1"/>
        <charset val="128"/>
      </rPr>
      <t>(利活用フラグFalseレコードありのデータ)</t>
    </r>
    <rPh sb="13" eb="15">
      <t>ダンメン</t>
    </rPh>
    <rPh sb="20" eb="22">
      <t>ジゼン</t>
    </rPh>
    <rPh sb="27" eb="29">
      <t>トウロク</t>
    </rPh>
    <rPh sb="38" eb="40">
      <t>ショリ</t>
    </rPh>
    <rPh sb="40" eb="42">
      <t>カクニン</t>
    </rPh>
    <rPh sb="42" eb="43">
      <t>ヨウ</t>
    </rPh>
    <rPh sb="44" eb="46">
      <t>サクジョ</t>
    </rPh>
    <rPh sb="46" eb="48">
      <t>タイショウ</t>
    </rPh>
    <phoneticPr fontId="3"/>
  </si>
  <si>
    <r>
      <t xml:space="preserve">・コマンドがエラー終了し、ログファイルに処理内容が出力されていること。
</t>
    </r>
    <r>
      <rPr>
        <sz val="11"/>
        <color rgb="FFFF0000"/>
        <rFont val="ＭＳ Ｐ明朝"/>
        <family val="1"/>
        <charset val="128"/>
      </rPr>
      <t xml:space="preserve">・以下のメッセージが標準出力されていること。
最終未通知有無確認結果（断面）テーブルに利活用不可の患者情報が存在します。
</t>
    </r>
    <rPh sb="20" eb="24">
      <t>ショリナイヨウ</t>
    </rPh>
    <rPh sb="25" eb="27">
      <t>シュツリョク</t>
    </rPh>
    <rPh sb="79" eb="84">
      <t>リカツヨウフカ</t>
    </rPh>
    <rPh sb="85" eb="89">
      <t>カンジャジョウホウ</t>
    </rPh>
    <rPh sb="90" eb="92">
      <t>ソンザイ</t>
    </rPh>
    <phoneticPr fontId="41"/>
  </si>
  <si>
    <t>エラー終了確認</t>
    <rPh sb="3" eb="5">
      <t>シュウリョウ</t>
    </rPh>
    <rPh sb="5" eb="7">
      <t>カクニン</t>
    </rPh>
    <phoneticPr fontId="41"/>
  </si>
  <si>
    <r>
      <t>・最終未通知有無確認結果_断面テーブル(milscm0.mart_final_check_all_shinryo_ym)に、準備作業①のレコードが登録されていないこと(Truncate処理によって削除されていること)
・最終未通知有無確認結果_断面テーブル(milscm0.mart_final_check_all_shinryo_ym)に、準備作業②のレコードが登録されていること</t>
    </r>
    <r>
      <rPr>
        <sz val="11"/>
        <color rgb="FFFF0000"/>
        <rFont val="ＭＳ Ｐ明朝"/>
        <family val="1"/>
        <charset val="128"/>
      </rPr>
      <t>(利活用フラグFalseレコードありのデータ含む)</t>
    </r>
    <rPh sb="92" eb="94">
      <t>ショリ</t>
    </rPh>
    <rPh sb="98" eb="100">
      <t>サクジョ</t>
    </rPh>
    <rPh sb="213" eb="214">
      <t>フク</t>
    </rPh>
    <phoneticPr fontId="41"/>
  </si>
  <si>
    <t>①特になし</t>
    <rPh sb="1" eb="2">
      <t>トク</t>
    </rPh>
    <phoneticPr fontId="3"/>
  </si>
  <si>
    <t>・コマンドが正常終了し、ログファイルに処理内容が出力されていること。
・ジョブ開始・終了のメッセージのみ出力され、SQL呼び出しが行われていないこと。</t>
    <rPh sb="6" eb="10">
      <t>セイジョウシュウリョウ</t>
    </rPh>
    <rPh sb="19" eb="23">
      <t>ショリナイヨウ</t>
    </rPh>
    <rPh sb="24" eb="26">
      <t>シュツリョク</t>
    </rPh>
    <rPh sb="39" eb="41">
      <t>カイシ</t>
    </rPh>
    <rPh sb="42" eb="44">
      <t>シュウリョウ</t>
    </rPh>
    <rPh sb="52" eb="54">
      <t>シュツリョク</t>
    </rPh>
    <rPh sb="60" eb="61">
      <t>ヨ</t>
    </rPh>
    <rPh sb="62" eb="63">
      <t>ダ</t>
    </rPh>
    <rPh sb="65" eb="66">
      <t>オコナ</t>
    </rPh>
    <phoneticPr fontId="41"/>
  </si>
  <si>
    <t>・なし</t>
    <phoneticPr fontId="4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</si>
</sst>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6" formatCode="&quot;¥&quot;#,##0;[Red]&quot;¥&quot;\-#,##0"/>
    <numFmt numFmtId="41" formatCode="_ * #,##0_ ;_ * \-#,##0_ ;_ * &quot;-&quot;_ ;_ @_ "/>
    <numFmt numFmtId="43" formatCode="_ * #,##0.00_ ;_ * \-#,##0.00_ ;_ * &quot;-&quot;??_ ;_ @_ "/>
    <numFmt numFmtId="176" formatCode="0.0&quot;Ks&quot;"/>
    <numFmt numFmtId="177" formatCode="&quot;$&quot;#,##0.00_);[Red]\(&quot;$&quot;#,##0.00\)"/>
    <numFmt numFmtId="178" formatCode="&quot;$&quot;#,##0_);[Red]\(&quot;$&quot;#,##0\)"/>
    <numFmt numFmtId="179" formatCode="_(&quot;$&quot;* #,##0_);_(&quot;$&quot;* \(#,##0\);_(&quot;$&quot;* &quot;-&quot;_);_(@_)"/>
    <numFmt numFmtId="180" formatCode="0000"/>
  </numFmts>
  <fonts count="44">
    <font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indexed="8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0"/>
      <name val="ＭＳ Ｐゴシック"/>
      <family val="3"/>
      <charset val="128"/>
    </font>
    <font>
      <sz val="11"/>
      <name val="ＭＳ Ｐ明朝"/>
      <family val="1"/>
      <charset val="128"/>
    </font>
    <font>
      <b/>
      <sz val="11"/>
      <name val="ＭＳ Ｐ明朝"/>
      <family val="1"/>
      <charset val="128"/>
    </font>
    <font>
      <sz val="11"/>
      <name val="ＭＳ Ｐゴシック"/>
      <family val="3"/>
      <charset val="128"/>
    </font>
    <font>
      <sz val="11"/>
      <name val="明朝"/>
      <family val="1"/>
      <charset val="128"/>
    </font>
    <font>
      <b/>
      <sz val="12"/>
      <name val="Arial"/>
      <family val="2"/>
    </font>
    <font>
      <sz val="10"/>
      <name val="Arial"/>
      <family val="2"/>
    </font>
    <font>
      <sz val="9"/>
      <name val="ＭＳ ゴシック"/>
      <family val="3"/>
      <charset val="128"/>
    </font>
    <font>
      <sz val="9"/>
      <color indexed="8"/>
      <name val="ＭＳ Ｐゴシック"/>
      <family val="3"/>
      <charset val="128"/>
    </font>
    <font>
      <sz val="10"/>
      <name val="MS Sans Serif"/>
      <family val="2"/>
    </font>
    <font>
      <sz val="14"/>
      <name val="ＭＳ 明朝"/>
      <family val="1"/>
      <charset val="128"/>
    </font>
    <font>
      <sz val="12"/>
      <name val="Arial"/>
      <family val="2"/>
    </font>
    <font>
      <sz val="9"/>
      <name val="Times New Roman"/>
      <family val="1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9"/>
      <name val="Times New Roman"/>
      <family val="1"/>
    </font>
    <font>
      <sz val="14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1"/>
      <color rgb="FF0070C0"/>
      <name val="ＭＳ Ｐ明朝"/>
      <family val="1"/>
      <charset val="128"/>
    </font>
    <font>
      <sz val="6"/>
      <name val="ＭＳ Ｐゴシック"/>
      <family val="3"/>
      <charset val="128"/>
      <scheme val="minor"/>
    </font>
    <font>
      <sz val="11"/>
      <name val="ＭＳ Ｐゴシック"/>
      <family val="3"/>
      <charset val="128"/>
      <scheme val="minor"/>
    </font>
    <font>
      <sz val="11"/>
      <color rgb="FFFF0000"/>
      <name val="ＭＳ Ｐ明朝"/>
      <family val="1"/>
      <charset val="128"/>
    </font>
  </fonts>
  <fills count="33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1" tint="0.499984740745262"/>
        <bgColor indexed="64"/>
      </patternFill>
    </fill>
  </fills>
  <borders count="2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48"/>
      </left>
      <right/>
      <top style="dotted">
        <color indexed="48"/>
      </top>
      <bottom style="dotted">
        <color indexed="48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20">
    <xf numFmtId="0" fontId="0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176" fontId="9" fillId="0" borderId="0" applyFill="0" applyBorder="0" applyAlignment="0"/>
    <xf numFmtId="41" fontId="16" fillId="0" borderId="0" applyFont="0" applyFill="0" applyBorder="0" applyAlignment="0" applyProtection="0"/>
    <xf numFmtId="179" fontId="16" fillId="0" borderId="0" applyFont="0" applyFill="0" applyBorder="0" applyAlignment="0" applyProtection="0"/>
    <xf numFmtId="0" fontId="17" fillId="0" borderId="0">
      <alignment horizontal="left"/>
    </xf>
    <xf numFmtId="0" fontId="10" fillId="0" borderId="1" applyNumberFormat="0" applyAlignment="0" applyProtection="0">
      <alignment horizontal="left" vertical="center"/>
    </xf>
    <xf numFmtId="0" fontId="10" fillId="0" borderId="2">
      <alignment horizontal="left" vertical="center"/>
    </xf>
    <xf numFmtId="0" fontId="11" fillId="0" borderId="0"/>
    <xf numFmtId="4" fontId="17" fillId="0" borderId="0">
      <alignment horizontal="right"/>
    </xf>
    <xf numFmtId="4" fontId="18" fillId="0" borderId="0">
      <alignment horizontal="right"/>
    </xf>
    <xf numFmtId="0" fontId="19" fillId="0" borderId="0">
      <alignment horizontal="left"/>
    </xf>
    <xf numFmtId="0" fontId="20" fillId="0" borderId="0">
      <alignment horizont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1" fillId="0" borderId="3" applyBorder="0"/>
    <xf numFmtId="0" fontId="5" fillId="0" borderId="4" applyNumberFormat="0" applyBorder="0">
      <alignment vertical="top" wrapText="1"/>
    </xf>
    <xf numFmtId="0" fontId="26" fillId="20" borderId="5" applyNumberFormat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4" fillId="22" borderId="6" applyNumberFormat="0" applyFont="0" applyAlignment="0" applyProtection="0">
      <alignment vertical="center"/>
    </xf>
    <xf numFmtId="0" fontId="2" fillId="22" borderId="6" applyNumberFormat="0" applyFont="0" applyAlignment="0" applyProtection="0">
      <alignment vertical="center"/>
    </xf>
    <xf numFmtId="0" fontId="28" fillId="0" borderId="7" applyNumberFormat="0" applyFill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8" fillId="0" borderId="8"/>
    <xf numFmtId="0" fontId="12" fillId="0" borderId="9">
      <alignment horizontal="left" vertical="center"/>
    </xf>
    <xf numFmtId="0" fontId="30" fillId="23" borderId="10" applyNumberFormat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43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0" fontId="32" fillId="0" borderId="11" applyNumberFormat="0" applyFill="0" applyAlignment="0" applyProtection="0">
      <alignment vertical="center"/>
    </xf>
    <xf numFmtId="0" fontId="33" fillId="0" borderId="12" applyNumberFormat="0" applyFill="0" applyAlignment="0" applyProtection="0">
      <alignment vertical="center"/>
    </xf>
    <xf numFmtId="0" fontId="34" fillId="0" borderId="13" applyNumberFormat="0" applyFill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0" borderId="14" applyNumberFormat="0" applyFill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177" fontId="14" fillId="0" borderId="0" applyFont="0" applyFill="0" applyBorder="0" applyAlignment="0" applyProtection="0"/>
    <xf numFmtId="178" fontId="14" fillId="0" borderId="0" applyFont="0" applyFill="0" applyBorder="0" applyAlignment="0" applyProtection="0"/>
    <xf numFmtId="6" fontId="8" fillId="0" borderId="0" applyFont="0" applyFill="0" applyBorder="0" applyAlignment="0" applyProtection="0">
      <alignment vertical="center"/>
    </xf>
    <xf numFmtId="0" fontId="38" fillId="7" borderId="10" applyNumberFormat="0" applyAlignment="0" applyProtection="0">
      <alignment vertical="center"/>
    </xf>
    <xf numFmtId="0" fontId="39" fillId="0" borderId="0">
      <alignment vertical="center"/>
    </xf>
    <xf numFmtId="0" fontId="8" fillId="0" borderId="0"/>
    <xf numFmtId="0" fontId="39" fillId="0" borderId="0">
      <alignment vertical="center"/>
    </xf>
    <xf numFmtId="0" fontId="8" fillId="0" borderId="0"/>
    <xf numFmtId="0" fontId="39" fillId="0" borderId="0">
      <alignment vertical="center"/>
    </xf>
    <xf numFmtId="0" fontId="39" fillId="0" borderId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4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2" fillId="0" borderId="0">
      <alignment vertical="center"/>
    </xf>
    <xf numFmtId="0" fontId="8" fillId="0" borderId="0">
      <alignment vertical="center"/>
    </xf>
    <xf numFmtId="0" fontId="8" fillId="0" borderId="0"/>
    <xf numFmtId="0" fontId="39" fillId="0" borderId="0"/>
    <xf numFmtId="0" fontId="39" fillId="0" borderId="0"/>
    <xf numFmtId="0" fontId="39" fillId="0" borderId="0"/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5" fillId="0" borderId="0"/>
    <xf numFmtId="0" fontId="8" fillId="0" borderId="0">
      <alignment vertical="center"/>
    </xf>
    <xf numFmtId="0" fontId="8" fillId="0" borderId="0"/>
    <xf numFmtId="0" fontId="15" fillId="0" borderId="0"/>
    <xf numFmtId="0" fontId="22" fillId="4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34" fillId="0" borderId="0" applyNumberFormat="0" applyFill="0" applyBorder="0" applyAlignment="0" applyProtection="0">
      <alignment vertical="center"/>
    </xf>
    <xf numFmtId="0" fontId="28" fillId="0" borderId="7" applyNumberFormat="0" applyFill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41" fontId="16" fillId="0" borderId="0" applyFont="0" applyFill="0" applyBorder="0" applyAlignment="0" applyProtection="0"/>
    <xf numFmtId="6" fontId="8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/>
    <xf numFmtId="6" fontId="8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/>
    <xf numFmtId="6" fontId="8" fillId="0" borderId="0" applyFont="0" applyFill="0" applyBorder="0" applyAlignment="0" applyProtection="0">
      <alignment vertical="center"/>
    </xf>
    <xf numFmtId="0" fontId="1" fillId="0" borderId="0">
      <alignment vertical="center"/>
    </xf>
  </cellStyleXfs>
  <cellXfs count="90">
    <xf numFmtId="0" fontId="0" fillId="0" borderId="0" xfId="0">
      <alignment vertical="center"/>
    </xf>
    <xf numFmtId="0" fontId="6" fillId="0" borderId="0" xfId="101" applyFont="1" applyAlignment="1">
      <alignment vertical="center"/>
    </xf>
    <xf numFmtId="0" fontId="6" fillId="0" borderId="0" xfId="101" applyFont="1" applyBorder="1" applyAlignment="1">
      <alignment vertical="center"/>
    </xf>
    <xf numFmtId="0" fontId="6" fillId="0" borderId="16" xfId="101" applyFont="1" applyBorder="1" applyAlignment="1">
      <alignment horizontal="center" vertical="center" wrapText="1"/>
    </xf>
    <xf numFmtId="0" fontId="6" fillId="0" borderId="0" xfId="101" applyFont="1" applyAlignment="1">
      <alignment horizontal="center" vertical="center"/>
    </xf>
    <xf numFmtId="0" fontId="6" fillId="25" borderId="17" xfId="101" applyFont="1" applyFill="1" applyBorder="1" applyAlignment="1">
      <alignment vertical="center"/>
    </xf>
    <xf numFmtId="14" fontId="6" fillId="0" borderId="16" xfId="101" applyNumberFormat="1" applyFont="1" applyFill="1" applyBorder="1" applyAlignment="1">
      <alignment horizontal="center" vertical="top" wrapText="1"/>
    </xf>
    <xf numFmtId="0" fontId="6" fillId="0" borderId="16" xfId="103" applyFont="1" applyFill="1" applyBorder="1" applyAlignment="1">
      <alignment horizontal="center" vertical="top" wrapText="1"/>
    </xf>
    <xf numFmtId="0" fontId="6" fillId="26" borderId="16" xfId="101" applyFont="1" applyFill="1" applyBorder="1" applyAlignment="1">
      <alignment vertical="center"/>
    </xf>
    <xf numFmtId="0" fontId="6" fillId="27" borderId="16" xfId="101" applyFont="1" applyFill="1" applyBorder="1" applyAlignment="1">
      <alignment vertical="center" wrapText="1"/>
    </xf>
    <xf numFmtId="180" fontId="6" fillId="0" borderId="16" xfId="101" applyNumberFormat="1" applyFont="1" applyFill="1" applyBorder="1" applyAlignment="1">
      <alignment horizontal="center" vertical="top" wrapText="1"/>
    </xf>
    <xf numFmtId="0" fontId="40" fillId="0" borderId="0" xfId="101" applyFont="1" applyBorder="1" applyAlignment="1">
      <alignment vertical="center"/>
    </xf>
    <xf numFmtId="0" fontId="6" fillId="29" borderId="16" xfId="101" applyFont="1" applyFill="1" applyBorder="1" applyAlignment="1">
      <alignment horizontal="center" vertical="top" wrapText="1"/>
    </xf>
    <xf numFmtId="0" fontId="6" fillId="0" borderId="16" xfId="101" applyFont="1" applyFill="1" applyBorder="1" applyAlignment="1">
      <alignment vertical="top" wrapText="1"/>
    </xf>
    <xf numFmtId="0" fontId="6" fillId="0" borderId="16" xfId="101" applyFont="1" applyBorder="1" applyAlignment="1">
      <alignment vertical="center"/>
    </xf>
    <xf numFmtId="0" fontId="7" fillId="24" borderId="16" xfId="101" applyFont="1" applyFill="1" applyBorder="1" applyAlignment="1">
      <alignment horizontal="center" vertical="center"/>
    </xf>
    <xf numFmtId="0" fontId="7" fillId="24" borderId="17" xfId="101" applyFont="1" applyFill="1" applyBorder="1" applyAlignment="1">
      <alignment horizontal="center" vertical="center"/>
    </xf>
    <xf numFmtId="0" fontId="7" fillId="24" borderId="16" xfId="101" applyFont="1" applyFill="1" applyBorder="1" applyAlignment="1">
      <alignment horizontal="center" vertical="center" wrapText="1"/>
    </xf>
    <xf numFmtId="0" fontId="6" fillId="0" borderId="16" xfId="101" applyFont="1" applyFill="1" applyBorder="1" applyAlignment="1">
      <alignment vertical="top" wrapText="1"/>
    </xf>
    <xf numFmtId="14" fontId="6" fillId="0" borderId="16" xfId="101" applyNumberFormat="1" applyFont="1" applyFill="1" applyBorder="1" applyAlignment="1">
      <alignment horizontal="center" vertical="center" wrapText="1"/>
    </xf>
    <xf numFmtId="0" fontId="6" fillId="0" borderId="16" xfId="101" applyFont="1" applyFill="1" applyBorder="1" applyAlignment="1">
      <alignment horizontal="center" vertical="center" shrinkToFit="1"/>
    </xf>
    <xf numFmtId="0" fontId="7" fillId="24" borderId="16" xfId="101" applyFont="1" applyFill="1" applyBorder="1" applyAlignment="1">
      <alignment horizontal="center" vertical="center" wrapText="1"/>
    </xf>
    <xf numFmtId="0" fontId="7" fillId="24" borderId="16" xfId="101" applyFont="1" applyFill="1" applyBorder="1" applyAlignment="1">
      <alignment horizontal="center" vertical="center"/>
    </xf>
    <xf numFmtId="0" fontId="6" fillId="0" borderId="16" xfId="101" applyFont="1" applyBorder="1" applyAlignment="1">
      <alignment vertical="center"/>
    </xf>
    <xf numFmtId="0" fontId="7" fillId="24" borderId="17" xfId="101" applyFont="1" applyFill="1" applyBorder="1" applyAlignment="1">
      <alignment horizontal="center" vertical="center"/>
    </xf>
    <xf numFmtId="0" fontId="7" fillId="24" borderId="16" xfId="101" applyFont="1" applyFill="1" applyBorder="1" applyAlignment="1">
      <alignment horizontal="center" vertical="center" wrapText="1"/>
    </xf>
    <xf numFmtId="0" fontId="7" fillId="24" borderId="16" xfId="101" applyFont="1" applyFill="1" applyBorder="1" applyAlignment="1">
      <alignment horizontal="center" vertical="center"/>
    </xf>
    <xf numFmtId="0" fontId="6" fillId="0" borderId="16" xfId="101" applyFont="1" applyBorder="1" applyAlignment="1">
      <alignment vertical="center"/>
    </xf>
    <xf numFmtId="0" fontId="7" fillId="24" borderId="17" xfId="101" applyFont="1" applyFill="1" applyBorder="1" applyAlignment="1">
      <alignment horizontal="center" vertical="center"/>
    </xf>
    <xf numFmtId="0" fontId="7" fillId="24" borderId="16" xfId="101" applyFont="1" applyFill="1" applyBorder="1" applyAlignment="1">
      <alignment horizontal="center" vertical="center" wrapText="1"/>
    </xf>
    <xf numFmtId="0" fontId="7" fillId="24" borderId="16" xfId="101" applyFont="1" applyFill="1" applyBorder="1" applyAlignment="1">
      <alignment horizontal="center" vertical="center"/>
    </xf>
    <xf numFmtId="0" fontId="6" fillId="0" borderId="16" xfId="101" applyFont="1" applyBorder="1" applyAlignment="1">
      <alignment vertical="center"/>
    </xf>
    <xf numFmtId="0" fontId="7" fillId="24" borderId="17" xfId="101" applyFont="1" applyFill="1" applyBorder="1" applyAlignment="1">
      <alignment horizontal="center" vertical="center"/>
    </xf>
    <xf numFmtId="0" fontId="0" fillId="0" borderId="16" xfId="0" applyBorder="1">
      <alignment vertical="center"/>
    </xf>
    <xf numFmtId="0" fontId="0" fillId="31" borderId="16" xfId="0" applyFill="1" applyBorder="1">
      <alignment vertical="center"/>
    </xf>
    <xf numFmtId="0" fontId="0" fillId="0" borderId="16" xfId="0" applyFill="1" applyBorder="1">
      <alignment vertical="center"/>
    </xf>
    <xf numFmtId="0" fontId="6" fillId="0" borderId="16" xfId="101" applyFont="1" applyBorder="1" applyAlignment="1">
      <alignment vertical="center"/>
    </xf>
    <xf numFmtId="0" fontId="7" fillId="24" borderId="16" xfId="101" applyFont="1" applyFill="1" applyBorder="1" applyAlignment="1">
      <alignment horizontal="center" vertical="center"/>
    </xf>
    <xf numFmtId="0" fontId="7" fillId="24" borderId="17" xfId="101" applyFont="1" applyFill="1" applyBorder="1" applyAlignment="1">
      <alignment horizontal="center" vertical="center"/>
    </xf>
    <xf numFmtId="0" fontId="7" fillId="24" borderId="16" xfId="101" applyFont="1" applyFill="1" applyBorder="1" applyAlignment="1">
      <alignment horizontal="center" vertical="center" wrapText="1"/>
    </xf>
    <xf numFmtId="0" fontId="0" fillId="32" borderId="16" xfId="0" applyFill="1" applyBorder="1">
      <alignment vertical="center"/>
    </xf>
    <xf numFmtId="0" fontId="0" fillId="0" borderId="24" xfId="0" applyBorder="1">
      <alignment vertical="center"/>
    </xf>
    <xf numFmtId="0" fontId="0" fillId="0" borderId="25" xfId="0" applyBorder="1">
      <alignment vertical="center"/>
    </xf>
    <xf numFmtId="0" fontId="0" fillId="0" borderId="26" xfId="0" applyBorder="1">
      <alignment vertical="center"/>
    </xf>
    <xf numFmtId="0" fontId="0" fillId="0" borderId="24" xfId="0" applyFill="1" applyBorder="1">
      <alignment vertical="center"/>
    </xf>
    <xf numFmtId="0" fontId="0" fillId="0" borderId="26" xfId="0" applyFill="1" applyBorder="1">
      <alignment vertical="center"/>
    </xf>
    <xf numFmtId="0" fontId="42" fillId="0" borderId="16" xfId="0" applyFont="1" applyBorder="1">
      <alignment vertical="center"/>
    </xf>
    <xf numFmtId="0" fontId="7" fillId="24" borderId="16" xfId="101" applyFont="1" applyFill="1" applyBorder="1" applyAlignment="1">
      <alignment horizontal="center" vertical="center" wrapText="1"/>
    </xf>
    <xf numFmtId="0" fontId="7" fillId="24" borderId="16" xfId="101" applyFont="1" applyFill="1" applyBorder="1" applyAlignment="1">
      <alignment horizontal="center" vertical="center"/>
    </xf>
    <xf numFmtId="0" fontId="6" fillId="0" borderId="16" xfId="101" applyFont="1" applyBorder="1" applyAlignment="1">
      <alignment vertical="center"/>
    </xf>
    <xf numFmtId="0" fontId="7" fillId="24" borderId="17" xfId="101" applyFont="1" applyFill="1" applyBorder="1" applyAlignment="1">
      <alignment horizontal="center" vertical="center"/>
    </xf>
    <xf numFmtId="0" fontId="42" fillId="0" borderId="16" xfId="0" applyFont="1" applyFill="1" applyBorder="1">
      <alignment vertical="center"/>
    </xf>
    <xf numFmtId="0" fontId="6" fillId="0" borderId="16" xfId="101" applyFont="1" applyBorder="1" applyAlignment="1">
      <alignment vertical="center" wrapText="1"/>
    </xf>
    <xf numFmtId="0" fontId="6" fillId="0" borderId="16" xfId="101" applyFont="1" applyBorder="1" applyAlignment="1">
      <alignment vertical="center"/>
    </xf>
    <xf numFmtId="0" fontId="7" fillId="24" borderId="17" xfId="101" applyFont="1" applyFill="1" applyBorder="1" applyAlignment="1">
      <alignment horizontal="center" vertical="center" wrapText="1"/>
    </xf>
    <xf numFmtId="0" fontId="7" fillId="24" borderId="2" xfId="101" applyFont="1" applyFill="1" applyBorder="1" applyAlignment="1">
      <alignment horizontal="center" vertical="center" wrapText="1"/>
    </xf>
    <xf numFmtId="0" fontId="7" fillId="24" borderId="18" xfId="101" applyFont="1" applyFill="1" applyBorder="1" applyAlignment="1">
      <alignment horizontal="center" vertical="center" wrapText="1"/>
    </xf>
    <xf numFmtId="0" fontId="7" fillId="24" borderId="16" xfId="102" applyFont="1" applyFill="1" applyBorder="1" applyAlignment="1">
      <alignment horizontal="center" vertical="center"/>
    </xf>
    <xf numFmtId="0" fontId="7" fillId="24" borderId="16" xfId="101" applyFont="1" applyFill="1" applyBorder="1" applyAlignment="1">
      <alignment horizontal="center" vertical="center"/>
    </xf>
    <xf numFmtId="0" fontId="7" fillId="24" borderId="17" xfId="101" applyFont="1" applyFill="1" applyBorder="1" applyAlignment="1">
      <alignment horizontal="center" vertical="center"/>
    </xf>
    <xf numFmtId="0" fontId="7" fillId="24" borderId="18" xfId="101" applyFont="1" applyFill="1" applyBorder="1" applyAlignment="1">
      <alignment horizontal="center" vertical="center"/>
    </xf>
    <xf numFmtId="49" fontId="6" fillId="0" borderId="17" xfId="101" applyNumberFormat="1" applyFont="1" applyFill="1" applyBorder="1" applyAlignment="1">
      <alignment horizontal="center" vertical="center" wrapText="1"/>
    </xf>
    <xf numFmtId="49" fontId="6" fillId="0" borderId="2" xfId="101" applyNumberFormat="1" applyFont="1" applyFill="1" applyBorder="1" applyAlignment="1">
      <alignment horizontal="center" vertical="center" wrapText="1"/>
    </xf>
    <xf numFmtId="49" fontId="6" fillId="0" borderId="18" xfId="101" applyNumberFormat="1" applyFont="1" applyFill="1" applyBorder="1" applyAlignment="1">
      <alignment horizontal="center" vertical="center" wrapText="1"/>
    </xf>
    <xf numFmtId="0" fontId="6" fillId="0" borderId="16" xfId="102" applyFont="1" applyFill="1" applyBorder="1" applyAlignment="1">
      <alignment horizontal="center" vertical="center"/>
    </xf>
    <xf numFmtId="49" fontId="6" fillId="30" borderId="17" xfId="101" applyNumberFormat="1" applyFont="1" applyFill="1" applyBorder="1" applyAlignment="1">
      <alignment horizontal="center" vertical="center" wrapText="1"/>
    </xf>
    <xf numFmtId="49" fontId="6" fillId="30" borderId="2" xfId="101" applyNumberFormat="1" applyFont="1" applyFill="1" applyBorder="1" applyAlignment="1">
      <alignment horizontal="center" vertical="center" wrapText="1"/>
    </xf>
    <xf numFmtId="49" fontId="6" fillId="30" borderId="18" xfId="101" applyNumberFormat="1" applyFont="1" applyFill="1" applyBorder="1" applyAlignment="1">
      <alignment horizontal="center" vertical="center" wrapText="1"/>
    </xf>
    <xf numFmtId="0" fontId="6" fillId="28" borderId="19" xfId="101" applyFont="1" applyFill="1" applyBorder="1" applyAlignment="1">
      <alignment horizontal="center" vertical="center" wrapText="1"/>
    </xf>
    <xf numFmtId="0" fontId="6" fillId="28" borderId="20" xfId="101" applyFont="1" applyFill="1" applyBorder="1" applyAlignment="1">
      <alignment horizontal="center" vertical="center" wrapText="1"/>
    </xf>
    <xf numFmtId="0" fontId="6" fillId="28" borderId="21" xfId="101" applyFont="1" applyFill="1" applyBorder="1" applyAlignment="1">
      <alignment horizontal="center" vertical="center" wrapText="1"/>
    </xf>
    <xf numFmtId="0" fontId="6" fillId="28" borderId="4" xfId="101" applyFont="1" applyFill="1" applyBorder="1" applyAlignment="1">
      <alignment horizontal="center" vertical="center" wrapText="1"/>
    </xf>
    <xf numFmtId="0" fontId="6" fillId="28" borderId="22" xfId="101" applyFont="1" applyFill="1" applyBorder="1" applyAlignment="1">
      <alignment horizontal="center" vertical="center" wrapText="1"/>
    </xf>
    <xf numFmtId="0" fontId="6" fillId="28" borderId="23" xfId="101" applyFont="1" applyFill="1" applyBorder="1" applyAlignment="1">
      <alignment horizontal="center" vertical="center" wrapText="1"/>
    </xf>
    <xf numFmtId="0" fontId="23" fillId="24" borderId="16" xfId="75" applyFont="1" applyFill="1" applyBorder="1" applyAlignment="1">
      <alignment horizontal="center" vertical="center"/>
    </xf>
    <xf numFmtId="0" fontId="7" fillId="24" borderId="2" xfId="101" applyFont="1" applyFill="1" applyBorder="1" applyAlignment="1">
      <alignment horizontal="center" vertical="center"/>
    </xf>
    <xf numFmtId="0" fontId="6" fillId="0" borderId="17" xfId="75" applyFont="1" applyFill="1" applyBorder="1" applyAlignment="1">
      <alignment horizontal="center" vertical="center"/>
    </xf>
    <xf numFmtId="0" fontId="6" fillId="0" borderId="2" xfId="75" applyFont="1" applyFill="1" applyBorder="1" applyAlignment="1">
      <alignment horizontal="center" vertical="center"/>
    </xf>
    <xf numFmtId="0" fontId="6" fillId="0" borderId="18" xfId="75" applyFont="1" applyFill="1" applyBorder="1" applyAlignment="1">
      <alignment horizontal="center" vertical="center"/>
    </xf>
    <xf numFmtId="0" fontId="6" fillId="0" borderId="17" xfId="101" applyFont="1" applyFill="1" applyBorder="1" applyAlignment="1">
      <alignment horizontal="center" vertical="center" wrapText="1" shrinkToFit="1"/>
    </xf>
    <xf numFmtId="0" fontId="6" fillId="0" borderId="2" xfId="101" applyFont="1" applyFill="1" applyBorder="1" applyAlignment="1">
      <alignment horizontal="center" vertical="center" wrapText="1" shrinkToFit="1"/>
    </xf>
    <xf numFmtId="0" fontId="6" fillId="0" borderId="18" xfId="101" applyFont="1" applyFill="1" applyBorder="1" applyAlignment="1">
      <alignment horizontal="center" vertical="center" wrapText="1" shrinkToFit="1"/>
    </xf>
    <xf numFmtId="0" fontId="6" fillId="0" borderId="17" xfId="101" applyFont="1" applyBorder="1" applyAlignment="1">
      <alignment horizontal="left" vertical="top" wrapText="1"/>
    </xf>
    <xf numFmtId="0" fontId="6" fillId="0" borderId="2" xfId="101" applyFont="1" applyBorder="1" applyAlignment="1">
      <alignment horizontal="left" vertical="top" wrapText="1"/>
    </xf>
    <xf numFmtId="0" fontId="6" fillId="0" borderId="18" xfId="101" applyFont="1" applyBorder="1" applyAlignment="1">
      <alignment horizontal="left" vertical="top" wrapText="1"/>
    </xf>
    <xf numFmtId="0" fontId="7" fillId="24" borderId="16" xfId="101" applyFont="1" applyFill="1" applyBorder="1" applyAlignment="1">
      <alignment horizontal="center" vertical="center" textRotation="255"/>
    </xf>
    <xf numFmtId="0" fontId="7" fillId="24" borderId="16" xfId="101" applyFont="1" applyFill="1" applyBorder="1" applyAlignment="1">
      <alignment horizontal="center" vertical="center" wrapText="1"/>
    </xf>
    <xf numFmtId="0" fontId="6" fillId="0" borderId="17" xfId="101" applyFont="1" applyBorder="1" applyAlignment="1">
      <alignment vertical="center" wrapText="1"/>
    </xf>
    <xf numFmtId="0" fontId="6" fillId="0" borderId="2" xfId="101" applyFont="1" applyBorder="1" applyAlignment="1">
      <alignment vertical="center" wrapText="1"/>
    </xf>
    <xf numFmtId="0" fontId="6" fillId="0" borderId="18" xfId="101" applyFont="1" applyBorder="1" applyAlignment="1">
      <alignment vertical="center" wrapText="1"/>
    </xf>
  </cellXfs>
  <cellStyles count="120">
    <cellStyle name="20% - アクセント 1 2" xfId="1"/>
    <cellStyle name="20% - アクセント 1 2 2" xfId="2"/>
    <cellStyle name="20% - アクセント 2 2" xfId="3"/>
    <cellStyle name="20% - アクセント 2 2 2" xfId="4"/>
    <cellStyle name="20% - アクセント 3 2" xfId="5"/>
    <cellStyle name="20% - アクセント 3 2 2" xfId="6"/>
    <cellStyle name="20% - アクセント 4 2" xfId="7"/>
    <cellStyle name="20% - アクセント 4 2 2" xfId="8"/>
    <cellStyle name="20% - アクセント 5 2" xfId="9"/>
    <cellStyle name="20% - アクセント 5 2 2" xfId="10"/>
    <cellStyle name="20% - アクセント 6 2" xfId="11"/>
    <cellStyle name="20% - アクセント 6 2 2" xfId="12"/>
    <cellStyle name="40% - アクセント 1 2" xfId="13"/>
    <cellStyle name="40% - アクセント 1 2 2" xfId="14"/>
    <cellStyle name="40% - アクセント 2 2" xfId="15"/>
    <cellStyle name="40% - アクセント 2 2 2" xfId="16"/>
    <cellStyle name="40% - アクセント 3 2" xfId="17"/>
    <cellStyle name="40% - アクセント 3 2 2" xfId="18"/>
    <cellStyle name="40% - アクセント 4 2" xfId="19"/>
    <cellStyle name="40% - アクセント 4 2 2" xfId="20"/>
    <cellStyle name="40% - アクセント 5 2" xfId="21"/>
    <cellStyle name="40% - アクセント 5 2 2" xfId="22"/>
    <cellStyle name="40% - アクセント 6 2" xfId="23"/>
    <cellStyle name="40% - アクセント 6 2 2" xfId="24"/>
    <cellStyle name="60% - アクセント 1 2" xfId="25"/>
    <cellStyle name="60% - アクセント 2 2" xfId="26"/>
    <cellStyle name="60% - アクセント 3 2" xfId="27"/>
    <cellStyle name="60% - アクセント 4 2" xfId="28"/>
    <cellStyle name="60% - アクセント 5 2" xfId="29"/>
    <cellStyle name="60% - アクセント 6 2" xfId="30"/>
    <cellStyle name="Calc Currency (0)" xfId="31"/>
    <cellStyle name="Comma [0]" xfId="32"/>
    <cellStyle name="Comma [0] 2" xfId="113"/>
    <cellStyle name="Comma [0] 2 2" xfId="117"/>
    <cellStyle name="Comma [0] 3" xfId="115"/>
    <cellStyle name="Currency [0]" xfId="33"/>
    <cellStyle name="entry" xfId="34"/>
    <cellStyle name="Header1" xfId="35"/>
    <cellStyle name="Header2" xfId="36"/>
    <cellStyle name="Normal_#18-Internet" xfId="37"/>
    <cellStyle name="price" xfId="38"/>
    <cellStyle name="revised" xfId="39"/>
    <cellStyle name="section" xfId="40"/>
    <cellStyle name="title" xfId="41"/>
    <cellStyle name="アクセント 1 2" xfId="42"/>
    <cellStyle name="アクセント 2 2" xfId="43"/>
    <cellStyle name="アクセント 3 2" xfId="44"/>
    <cellStyle name="アクセント 4 2" xfId="45"/>
    <cellStyle name="アクセント 5 2" xfId="46"/>
    <cellStyle name="アクセント 6 2" xfId="47"/>
    <cellStyle name="タイトル 2" xfId="48"/>
    <cellStyle name="タイトル１" xfId="49"/>
    <cellStyle name="タイトル２" xfId="50"/>
    <cellStyle name="チェック セル 2" xfId="51"/>
    <cellStyle name="どちらでもない 2" xfId="52"/>
    <cellStyle name="メモ 2" xfId="53"/>
    <cellStyle name="メモ 2 2" xfId="54"/>
    <cellStyle name="リンク セル 2" xfId="55"/>
    <cellStyle name="悪い 2" xfId="56"/>
    <cellStyle name="下点線" xfId="57"/>
    <cellStyle name="画面標準" xfId="58"/>
    <cellStyle name="計算 2" xfId="59"/>
    <cellStyle name="警告文 2" xfId="60"/>
    <cellStyle name="桁蟻唇Ｆ [0.00]_Sheet1" xfId="61"/>
    <cellStyle name="桁蟻唇Ｆ_Sheet1" xfId="62"/>
    <cellStyle name="見出し 1 2" xfId="63"/>
    <cellStyle name="見出し 2 2" xfId="64"/>
    <cellStyle name="見出し 3 2" xfId="65"/>
    <cellStyle name="見出し 4 2" xfId="66"/>
    <cellStyle name="集計 2" xfId="67"/>
    <cellStyle name="出力 2" xfId="68"/>
    <cellStyle name="説明文 2" xfId="69"/>
    <cellStyle name="脱浦 [0.00]_laroux" xfId="70"/>
    <cellStyle name="脱浦_laroux" xfId="71"/>
    <cellStyle name="通貨 2" xfId="72"/>
    <cellStyle name="通貨 2 2" xfId="114"/>
    <cellStyle name="通貨 2 2 2" xfId="118"/>
    <cellStyle name="通貨 2 3" xfId="116"/>
    <cellStyle name="入力 2" xfId="73"/>
    <cellStyle name="標準" xfId="0" builtinId="0"/>
    <cellStyle name="標準 10" xfId="74"/>
    <cellStyle name="標準 11" xfId="119"/>
    <cellStyle name="標準 2" xfId="75"/>
    <cellStyle name="標準 2 2" xfId="76"/>
    <cellStyle name="標準 2 2 2" xfId="77"/>
    <cellStyle name="標準 2 2 3" xfId="78"/>
    <cellStyle name="標準 2 2 4" xfId="79"/>
    <cellStyle name="標準 3" xfId="80"/>
    <cellStyle name="標準 3 2" xfId="81"/>
    <cellStyle name="標準 3 3" xfId="82"/>
    <cellStyle name="標準 4" xfId="83"/>
    <cellStyle name="標準 4 2" xfId="84"/>
    <cellStyle name="標準 4 2 2" xfId="85"/>
    <cellStyle name="標準 4 2 3" xfId="86"/>
    <cellStyle name="標準 4 3" xfId="87"/>
    <cellStyle name="標準 4 4" xfId="88"/>
    <cellStyle name="標準 5" xfId="89"/>
    <cellStyle name="標準 5 2" xfId="90"/>
    <cellStyle name="標準 5 3" xfId="91"/>
    <cellStyle name="標準 5 4" xfId="92"/>
    <cellStyle name="標準 5 5" xfId="93"/>
    <cellStyle name="標準 6" xfId="94"/>
    <cellStyle name="標準 6 2" xfId="95"/>
    <cellStyle name="標準 6 3" xfId="96"/>
    <cellStyle name="標準 6 4" xfId="97"/>
    <cellStyle name="標準 7" xfId="98"/>
    <cellStyle name="標準 8" xfId="99"/>
    <cellStyle name="標準 9" xfId="100"/>
    <cellStyle name="標準_SG20101_保険者請求情報登録機能" xfId="101"/>
    <cellStyle name="標準_別紙　試験観点表サンプル" xfId="102"/>
    <cellStyle name="標準_別紙3_結合試験手順書" xfId="103"/>
    <cellStyle name="未定義" xfId="104"/>
    <cellStyle name="良い 2" xfId="105"/>
    <cellStyle name="㼿" xfId="106"/>
    <cellStyle name="㼿?" xfId="107"/>
    <cellStyle name="㼿㼿" xfId="108"/>
    <cellStyle name="㼿㼿?" xfId="109"/>
    <cellStyle name="㼿㼿㼿" xfId="110"/>
    <cellStyle name="㼿㼿㼿?" xfId="111"/>
    <cellStyle name="㼿㼿㼿㼿㼿㼿?" xfId="112"/>
  </cellStyles>
  <dxfs count="96">
    <dxf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44"/>
        </patternFill>
      </fill>
    </dxf>
    <dxf>
      <fill>
        <patternFill>
          <bgColor indexed="10"/>
        </patternFill>
      </fill>
    </dxf>
    <dxf>
      <fill>
        <patternFill>
          <bgColor indexed="55"/>
        </patternFill>
      </fill>
    </dxf>
    <dxf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44"/>
        </patternFill>
      </fill>
    </dxf>
    <dxf>
      <fill>
        <patternFill>
          <bgColor indexed="10"/>
        </patternFill>
      </fill>
    </dxf>
    <dxf>
      <fill>
        <patternFill>
          <bgColor indexed="55"/>
        </patternFill>
      </fill>
    </dxf>
    <dxf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44"/>
        </patternFill>
      </fill>
    </dxf>
    <dxf>
      <fill>
        <patternFill>
          <bgColor indexed="10"/>
        </patternFill>
      </fill>
    </dxf>
    <dxf>
      <fill>
        <patternFill>
          <bgColor indexed="55"/>
        </patternFill>
      </fill>
    </dxf>
    <dxf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44"/>
        </patternFill>
      </fill>
    </dxf>
    <dxf>
      <fill>
        <patternFill>
          <bgColor indexed="10"/>
        </patternFill>
      </fill>
    </dxf>
    <dxf>
      <fill>
        <patternFill>
          <bgColor indexed="55"/>
        </patternFill>
      </fill>
    </dxf>
    <dxf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44"/>
        </patternFill>
      </fill>
    </dxf>
    <dxf>
      <fill>
        <patternFill>
          <bgColor indexed="10"/>
        </patternFill>
      </fill>
    </dxf>
    <dxf>
      <fill>
        <patternFill>
          <bgColor indexed="55"/>
        </patternFill>
      </fill>
    </dxf>
    <dxf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44"/>
        </patternFill>
      </fill>
    </dxf>
    <dxf>
      <fill>
        <patternFill>
          <bgColor indexed="10"/>
        </patternFill>
      </fill>
    </dxf>
    <dxf>
      <fill>
        <patternFill>
          <bgColor indexed="55"/>
        </patternFill>
      </fill>
    </dxf>
    <dxf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44"/>
        </patternFill>
      </fill>
    </dxf>
    <dxf>
      <fill>
        <patternFill>
          <bgColor indexed="10"/>
        </patternFill>
      </fill>
    </dxf>
    <dxf>
      <fill>
        <patternFill>
          <bgColor indexed="55"/>
        </patternFill>
      </fill>
    </dxf>
    <dxf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44"/>
        </patternFill>
      </fill>
    </dxf>
    <dxf>
      <fill>
        <patternFill>
          <bgColor indexed="10"/>
        </patternFill>
      </fill>
    </dxf>
    <dxf>
      <fill>
        <patternFill>
          <bgColor indexed="55"/>
        </patternFill>
      </fill>
    </dxf>
    <dxf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44"/>
        </patternFill>
      </fill>
    </dxf>
    <dxf>
      <fill>
        <patternFill>
          <bgColor indexed="10"/>
        </patternFill>
      </fill>
    </dxf>
    <dxf>
      <fill>
        <patternFill>
          <bgColor indexed="55"/>
        </patternFill>
      </fill>
    </dxf>
    <dxf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44"/>
        </patternFill>
      </fill>
    </dxf>
    <dxf>
      <fill>
        <patternFill>
          <bgColor indexed="10"/>
        </patternFill>
      </fill>
    </dxf>
    <dxf>
      <fill>
        <patternFill>
          <bgColor indexed="55"/>
        </patternFill>
      </fill>
    </dxf>
    <dxf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44"/>
        </patternFill>
      </fill>
    </dxf>
    <dxf>
      <fill>
        <patternFill>
          <bgColor indexed="10"/>
        </patternFill>
      </fill>
    </dxf>
    <dxf>
      <fill>
        <patternFill>
          <bgColor indexed="55"/>
        </patternFill>
      </fill>
    </dxf>
    <dxf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44"/>
        </patternFill>
      </fill>
    </dxf>
    <dxf>
      <fill>
        <patternFill>
          <bgColor indexed="10"/>
        </patternFill>
      </fill>
    </dxf>
    <dxf>
      <fill>
        <patternFill>
          <bgColor indexed="55"/>
        </patternFill>
      </fill>
    </dxf>
    <dxf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44"/>
        </patternFill>
      </fill>
    </dxf>
    <dxf>
      <fill>
        <patternFill>
          <bgColor indexed="10"/>
        </patternFill>
      </fill>
    </dxf>
    <dxf>
      <fill>
        <patternFill>
          <bgColor indexed="55"/>
        </patternFill>
      </fill>
    </dxf>
    <dxf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44"/>
        </patternFill>
      </fill>
    </dxf>
    <dxf>
      <fill>
        <patternFill>
          <bgColor indexed="10"/>
        </patternFill>
      </fill>
    </dxf>
    <dxf>
      <fill>
        <patternFill>
          <bgColor indexed="55"/>
        </patternFill>
      </fill>
    </dxf>
    <dxf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44"/>
        </patternFill>
      </fill>
    </dxf>
    <dxf>
      <fill>
        <patternFill>
          <bgColor indexed="10"/>
        </patternFill>
      </fill>
    </dxf>
    <dxf>
      <fill>
        <patternFill>
          <bgColor indexed="55"/>
        </patternFill>
      </fill>
    </dxf>
    <dxf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44"/>
        </patternFill>
      </fill>
    </dxf>
    <dxf>
      <fill>
        <patternFill>
          <bgColor indexed="10"/>
        </patternFill>
      </fill>
    </dxf>
    <dxf>
      <fill>
        <patternFill>
          <bgColor indexed="55"/>
        </patternFill>
      </fill>
    </dxf>
    <dxf>
      <fill>
        <patternFill>
          <bgColor indexed="43"/>
        </patternFill>
      </fill>
    </dxf>
    <dxf>
      <fill>
        <patternFill>
          <bgColor indexed="2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4"/>
  <sheetViews>
    <sheetView tabSelected="1" workbookViewId="0"/>
  </sheetViews>
  <sheetFormatPr defaultRowHeight="13.5"/>
  <cols>
    <col min="2" max="2" width="34" bestFit="1" customWidth="1"/>
    <col min="3" max="3" width="74.75" bestFit="1" customWidth="1"/>
    <col min="4" max="4" width="18.875" bestFit="1" customWidth="1"/>
    <col min="5" max="5" width="45.375" bestFit="1" customWidth="1"/>
  </cols>
  <sheetData>
    <row r="2" spans="2:5">
      <c r="B2" s="34" t="s">
        <v>70</v>
      </c>
      <c r="C2" s="34" t="s">
        <v>87</v>
      </c>
      <c r="D2" s="34" t="s">
        <v>75</v>
      </c>
      <c r="E2" s="34" t="s">
        <v>76</v>
      </c>
    </row>
    <row r="3" spans="2:5">
      <c r="B3" s="35" t="s">
        <v>51</v>
      </c>
      <c r="C3" s="35" t="s">
        <v>89</v>
      </c>
      <c r="D3" s="33" t="s">
        <v>73</v>
      </c>
      <c r="E3" s="33" t="s">
        <v>74</v>
      </c>
    </row>
    <row r="4" spans="2:5">
      <c r="B4" s="33" t="s">
        <v>52</v>
      </c>
      <c r="C4" s="33" t="s">
        <v>88</v>
      </c>
      <c r="D4" s="33" t="s">
        <v>71</v>
      </c>
      <c r="E4" s="33" t="s">
        <v>72</v>
      </c>
    </row>
    <row r="5" spans="2:5">
      <c r="B5" s="40" t="s">
        <v>53</v>
      </c>
      <c r="C5" s="40"/>
      <c r="D5" s="40" t="s">
        <v>77</v>
      </c>
      <c r="E5" s="40" t="s">
        <v>77</v>
      </c>
    </row>
    <row r="6" spans="2:5">
      <c r="B6" s="40" t="s">
        <v>54</v>
      </c>
      <c r="C6" s="40"/>
      <c r="D6" s="40" t="s">
        <v>77</v>
      </c>
      <c r="E6" s="40" t="s">
        <v>77</v>
      </c>
    </row>
    <row r="7" spans="2:5">
      <c r="B7" s="40" t="s">
        <v>55</v>
      </c>
      <c r="C7" s="40"/>
      <c r="D7" s="40" t="s">
        <v>77</v>
      </c>
      <c r="E7" s="40" t="s">
        <v>77</v>
      </c>
    </row>
    <row r="8" spans="2:5">
      <c r="B8" s="33" t="s">
        <v>56</v>
      </c>
      <c r="C8" s="46" t="s">
        <v>90</v>
      </c>
      <c r="D8" s="33" t="s">
        <v>78</v>
      </c>
      <c r="E8" s="33" t="s">
        <v>79</v>
      </c>
    </row>
    <row r="9" spans="2:5">
      <c r="B9" s="41" t="s">
        <v>57</v>
      </c>
      <c r="C9" s="18" t="s">
        <v>106</v>
      </c>
      <c r="D9" s="33" t="s">
        <v>80</v>
      </c>
      <c r="E9" s="33" t="s">
        <v>81</v>
      </c>
    </row>
    <row r="10" spans="2:5">
      <c r="B10" s="42"/>
      <c r="C10" s="18" t="s">
        <v>91</v>
      </c>
      <c r="D10" s="33" t="s">
        <v>82</v>
      </c>
      <c r="E10" s="33" t="s">
        <v>83</v>
      </c>
    </row>
    <row r="11" spans="2:5">
      <c r="B11" s="43"/>
      <c r="C11" s="18" t="s">
        <v>107</v>
      </c>
      <c r="D11" s="33" t="s">
        <v>84</v>
      </c>
      <c r="E11" s="33" t="s">
        <v>85</v>
      </c>
    </row>
    <row r="12" spans="2:5">
      <c r="B12" s="35" t="s">
        <v>58</v>
      </c>
      <c r="C12" s="51" t="s">
        <v>131</v>
      </c>
      <c r="D12" s="35" t="s">
        <v>144</v>
      </c>
      <c r="E12" s="35" t="s">
        <v>77</v>
      </c>
    </row>
    <row r="13" spans="2:5">
      <c r="B13" s="44" t="s">
        <v>59</v>
      </c>
      <c r="C13" s="51" t="s">
        <v>112</v>
      </c>
      <c r="D13" s="35" t="s">
        <v>114</v>
      </c>
      <c r="E13" s="35" t="s">
        <v>92</v>
      </c>
    </row>
    <row r="14" spans="2:5">
      <c r="B14" s="45"/>
      <c r="C14" s="51" t="s">
        <v>113</v>
      </c>
      <c r="D14" s="35" t="s">
        <v>94</v>
      </c>
      <c r="E14" s="35" t="s">
        <v>93</v>
      </c>
    </row>
    <row r="15" spans="2:5">
      <c r="B15" s="35" t="s">
        <v>60</v>
      </c>
      <c r="C15" s="51" t="s">
        <v>131</v>
      </c>
      <c r="D15" s="35" t="s">
        <v>145</v>
      </c>
      <c r="E15" s="35" t="s">
        <v>77</v>
      </c>
    </row>
    <row r="16" spans="2:5">
      <c r="B16" s="40" t="s">
        <v>61</v>
      </c>
      <c r="C16" s="40"/>
      <c r="D16" s="40" t="s">
        <v>77</v>
      </c>
      <c r="E16" s="40" t="s">
        <v>77</v>
      </c>
    </row>
    <row r="17" spans="2:5">
      <c r="B17" s="40" t="s">
        <v>62</v>
      </c>
      <c r="C17" s="40"/>
      <c r="D17" s="40" t="s">
        <v>77</v>
      </c>
      <c r="E17" s="40" t="s">
        <v>77</v>
      </c>
    </row>
    <row r="18" spans="2:5">
      <c r="B18" s="40" t="s">
        <v>63</v>
      </c>
      <c r="C18" s="40"/>
      <c r="D18" s="40" t="s">
        <v>77</v>
      </c>
      <c r="E18" s="40" t="s">
        <v>77</v>
      </c>
    </row>
    <row r="19" spans="2:5">
      <c r="B19" s="40" t="s">
        <v>64</v>
      </c>
      <c r="C19" s="40"/>
      <c r="D19" s="40" t="s">
        <v>77</v>
      </c>
      <c r="E19" s="40" t="s">
        <v>77</v>
      </c>
    </row>
    <row r="20" spans="2:5">
      <c r="B20" s="40" t="s">
        <v>65</v>
      </c>
      <c r="C20" s="40"/>
      <c r="D20" s="40" t="s">
        <v>77</v>
      </c>
      <c r="E20" s="40" t="s">
        <v>77</v>
      </c>
    </row>
    <row r="21" spans="2:5">
      <c r="B21" s="40" t="s">
        <v>66</v>
      </c>
      <c r="C21" s="40"/>
      <c r="D21" s="40" t="s">
        <v>77</v>
      </c>
      <c r="E21" s="40" t="s">
        <v>77</v>
      </c>
    </row>
    <row r="22" spans="2:5">
      <c r="B22" s="40" t="s">
        <v>67</v>
      </c>
      <c r="C22" s="40"/>
      <c r="D22" s="40" t="s">
        <v>77</v>
      </c>
      <c r="E22" s="40" t="s">
        <v>77</v>
      </c>
    </row>
    <row r="23" spans="2:5">
      <c r="B23" s="40" t="s">
        <v>68</v>
      </c>
      <c r="C23" s="40"/>
      <c r="D23" s="40" t="s">
        <v>77</v>
      </c>
      <c r="E23" s="40" t="s">
        <v>77</v>
      </c>
    </row>
    <row r="24" spans="2:5">
      <c r="B24" s="40" t="s">
        <v>69</v>
      </c>
      <c r="C24" s="40"/>
      <c r="D24" s="40" t="s">
        <v>77</v>
      </c>
      <c r="E24" s="40" t="s">
        <v>77</v>
      </c>
    </row>
  </sheetData>
  <phoneticPr fontId="4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"/>
  <sheetViews>
    <sheetView view="pageBreakPreview" zoomScale="85" zoomScaleNormal="85" zoomScaleSheetLayoutView="85" workbookViewId="0">
      <selection sqref="A1:C1"/>
    </sheetView>
  </sheetViews>
  <sheetFormatPr defaultColWidth="8" defaultRowHeight="13.5"/>
  <cols>
    <col min="1" max="1" width="6.75" style="1" bestFit="1" customWidth="1"/>
    <col min="2" max="2" width="9.125" style="4" bestFit="1" customWidth="1"/>
    <col min="3" max="3" width="26.625" style="1" bestFit="1" customWidth="1"/>
    <col min="4" max="4" width="27.625" style="1" bestFit="1" customWidth="1"/>
    <col min="5" max="5" width="49.125" style="1" customWidth="1"/>
    <col min="6" max="6" width="69.75" style="1" bestFit="1" customWidth="1"/>
    <col min="7" max="7" width="4.625" style="1" bestFit="1" customWidth="1"/>
    <col min="8" max="10" width="12.5" style="1" customWidth="1"/>
    <col min="11" max="11" width="22.375" style="1" customWidth="1"/>
    <col min="12" max="12" width="12.25" style="1" bestFit="1" customWidth="1"/>
    <col min="13" max="13" width="12.25" style="1" customWidth="1"/>
    <col min="14" max="14" width="10.25" style="1" bestFit="1" customWidth="1"/>
    <col min="15" max="16384" width="8" style="1"/>
  </cols>
  <sheetData>
    <row r="1" spans="1:14" ht="12" customHeight="1">
      <c r="A1" s="54" t="s">
        <v>5</v>
      </c>
      <c r="B1" s="55"/>
      <c r="C1" s="56"/>
      <c r="D1" s="57" t="s">
        <v>6</v>
      </c>
      <c r="E1" s="57"/>
      <c r="F1" s="58" t="s">
        <v>7</v>
      </c>
      <c r="G1" s="58"/>
      <c r="H1" s="58"/>
      <c r="I1" s="30" t="s">
        <v>8</v>
      </c>
      <c r="J1" s="30" t="s">
        <v>9</v>
      </c>
      <c r="K1" s="30" t="s">
        <v>10</v>
      </c>
      <c r="L1" s="59"/>
      <c r="M1" s="60"/>
    </row>
    <row r="2" spans="1:14" ht="27" customHeight="1">
      <c r="A2" s="61" t="s">
        <v>11</v>
      </c>
      <c r="B2" s="62"/>
      <c r="C2" s="63"/>
      <c r="D2" s="64" t="s">
        <v>142</v>
      </c>
      <c r="E2" s="64"/>
      <c r="F2" s="65" t="s">
        <v>141</v>
      </c>
      <c r="G2" s="66"/>
      <c r="H2" s="67"/>
      <c r="I2" s="3" t="s">
        <v>0</v>
      </c>
      <c r="J2" s="3"/>
      <c r="K2" s="3" t="s">
        <v>12</v>
      </c>
      <c r="L2" s="68"/>
      <c r="M2" s="69"/>
    </row>
    <row r="3" spans="1:14" ht="12" customHeight="1">
      <c r="A3" s="74" t="s">
        <v>13</v>
      </c>
      <c r="B3" s="74"/>
      <c r="C3" s="74"/>
      <c r="D3" s="74"/>
      <c r="E3" s="59" t="s">
        <v>14</v>
      </c>
      <c r="F3" s="75"/>
      <c r="G3" s="60"/>
      <c r="H3" s="32" t="s">
        <v>15</v>
      </c>
      <c r="I3" s="30" t="s">
        <v>16</v>
      </c>
      <c r="J3" s="30" t="s">
        <v>17</v>
      </c>
      <c r="K3" s="30" t="s">
        <v>18</v>
      </c>
      <c r="L3" s="70"/>
      <c r="M3" s="71"/>
    </row>
    <row r="4" spans="1:14" ht="32.25" customHeight="1">
      <c r="A4" s="76" t="s">
        <v>118</v>
      </c>
      <c r="B4" s="77"/>
      <c r="C4" s="77"/>
      <c r="D4" s="78"/>
      <c r="E4" s="79" t="s">
        <v>100</v>
      </c>
      <c r="F4" s="80"/>
      <c r="G4" s="81"/>
      <c r="H4" s="5">
        <f>SUM(N12:N14)</f>
        <v>2</v>
      </c>
      <c r="I4" s="8">
        <f>COUNTIF(G12:G14,"ＯＫ")</f>
        <v>0</v>
      </c>
      <c r="J4" s="9">
        <f>COUNTIF(G12:G14,"ＮＧ")</f>
        <v>0</v>
      </c>
      <c r="K4" s="31"/>
      <c r="L4" s="72"/>
      <c r="M4" s="73"/>
    </row>
    <row r="5" spans="1:14" ht="89.25" customHeight="1">
      <c r="A5" s="29" t="s">
        <v>19</v>
      </c>
      <c r="B5" s="82" t="s">
        <v>99</v>
      </c>
      <c r="C5" s="83"/>
      <c r="D5" s="83"/>
      <c r="E5" s="83"/>
      <c r="F5" s="83"/>
      <c r="G5" s="83"/>
      <c r="H5" s="83"/>
      <c r="I5" s="83"/>
      <c r="J5" s="83"/>
      <c r="K5" s="83"/>
      <c r="L5" s="83"/>
      <c r="M5" s="84"/>
    </row>
    <row r="6" spans="1:14" ht="45" customHeight="1">
      <c r="A6" s="30" t="s">
        <v>20</v>
      </c>
      <c r="B6" s="52" t="s">
        <v>41</v>
      </c>
      <c r="C6" s="52"/>
      <c r="D6" s="53"/>
      <c r="E6" s="53"/>
      <c r="F6" s="53"/>
      <c r="G6" s="53"/>
      <c r="H6" s="53"/>
      <c r="I6" s="53"/>
      <c r="J6" s="53"/>
      <c r="K6" s="53"/>
      <c r="L6" s="53"/>
      <c r="M6" s="53"/>
    </row>
    <row r="7" spans="1:14" ht="58.5" customHeight="1">
      <c r="A7" s="30" t="s">
        <v>21</v>
      </c>
      <c r="B7" s="52" t="s">
        <v>39</v>
      </c>
      <c r="C7" s="52"/>
      <c r="D7" s="53"/>
      <c r="E7" s="53"/>
      <c r="F7" s="53"/>
      <c r="G7" s="53"/>
      <c r="H7" s="53"/>
      <c r="I7" s="53"/>
      <c r="J7" s="53"/>
      <c r="K7" s="53"/>
      <c r="L7" s="53"/>
      <c r="M7" s="53"/>
    </row>
    <row r="8" spans="1:14" ht="114.75" customHeight="1">
      <c r="A8" s="29" t="s">
        <v>22</v>
      </c>
      <c r="B8" s="52" t="s">
        <v>86</v>
      </c>
      <c r="C8" s="52"/>
      <c r="D8" s="53"/>
      <c r="E8" s="53"/>
      <c r="F8" s="53"/>
      <c r="G8" s="53"/>
      <c r="H8" s="53"/>
      <c r="I8" s="53"/>
      <c r="J8" s="53"/>
      <c r="K8" s="53"/>
      <c r="L8" s="53"/>
      <c r="M8" s="53"/>
    </row>
    <row r="9" spans="1:14">
      <c r="A9" s="58" t="s">
        <v>23</v>
      </c>
      <c r="B9" s="58" t="s">
        <v>24</v>
      </c>
      <c r="C9" s="58"/>
      <c r="D9" s="58"/>
      <c r="E9" s="58"/>
      <c r="F9" s="58"/>
      <c r="G9" s="85" t="s">
        <v>25</v>
      </c>
      <c r="H9" s="86" t="s">
        <v>26</v>
      </c>
      <c r="I9" s="86" t="s">
        <v>27</v>
      </c>
      <c r="J9" s="86" t="s">
        <v>28</v>
      </c>
      <c r="K9" s="86" t="s">
        <v>29</v>
      </c>
      <c r="L9" s="86" t="s">
        <v>30</v>
      </c>
      <c r="M9" s="86" t="s">
        <v>31</v>
      </c>
    </row>
    <row r="10" spans="1:14">
      <c r="A10" s="58"/>
      <c r="B10" s="58" t="s">
        <v>32</v>
      </c>
      <c r="C10" s="58" t="s">
        <v>33</v>
      </c>
      <c r="D10" s="58" t="s">
        <v>34</v>
      </c>
      <c r="E10" s="58"/>
      <c r="F10" s="58"/>
      <c r="G10" s="85"/>
      <c r="H10" s="86"/>
      <c r="I10" s="86"/>
      <c r="J10" s="86"/>
      <c r="K10" s="86"/>
      <c r="L10" s="86"/>
      <c r="M10" s="86"/>
      <c r="N10" s="1" t="s">
        <v>4</v>
      </c>
    </row>
    <row r="11" spans="1:14">
      <c r="A11" s="58"/>
      <c r="B11" s="58"/>
      <c r="C11" s="58"/>
      <c r="D11" s="30" t="s">
        <v>35</v>
      </c>
      <c r="E11" s="29" t="s">
        <v>36</v>
      </c>
      <c r="F11" s="30" t="s">
        <v>37</v>
      </c>
      <c r="G11" s="85"/>
      <c r="H11" s="86"/>
      <c r="I11" s="86"/>
      <c r="J11" s="86"/>
      <c r="K11" s="86"/>
      <c r="L11" s="86"/>
      <c r="M11" s="86"/>
    </row>
    <row r="12" spans="1:14" s="2" customFormat="1" ht="81">
      <c r="A12" s="10">
        <f>"0000" + ROW()-11</f>
        <v>1</v>
      </c>
      <c r="B12" s="12" t="s">
        <v>2</v>
      </c>
      <c r="C12" s="18" t="s">
        <v>140</v>
      </c>
      <c r="D12" s="18" t="s">
        <v>116</v>
      </c>
      <c r="E12" s="18" t="s">
        <v>119</v>
      </c>
      <c r="F12" s="18" t="s">
        <v>38</v>
      </c>
      <c r="G12" s="20" t="s">
        <v>3</v>
      </c>
      <c r="H12" s="19"/>
      <c r="I12" s="6"/>
      <c r="J12" s="7"/>
      <c r="K12" s="18"/>
      <c r="L12" s="18"/>
      <c r="M12" s="18"/>
      <c r="N12" s="11"/>
    </row>
    <row r="13" spans="1:14" s="2" customFormat="1" ht="54">
      <c r="A13" s="10">
        <f t="shared" ref="A13:A14" si="0">"0000" + ROW()-11</f>
        <v>2</v>
      </c>
      <c r="B13" s="12" t="s">
        <v>1</v>
      </c>
      <c r="C13" s="18" t="s">
        <v>43</v>
      </c>
      <c r="D13" s="18" t="s">
        <v>44</v>
      </c>
      <c r="E13" s="18" t="s">
        <v>47</v>
      </c>
      <c r="F13" s="18" t="s">
        <v>40</v>
      </c>
      <c r="G13" s="20"/>
      <c r="H13" s="19"/>
      <c r="I13" s="6"/>
      <c r="J13" s="6"/>
      <c r="K13" s="18"/>
      <c r="L13" s="18"/>
      <c r="M13" s="18"/>
      <c r="N13" s="11">
        <v>1</v>
      </c>
    </row>
    <row r="14" spans="1:14" s="2" customFormat="1" ht="81">
      <c r="A14" s="10">
        <f t="shared" si="0"/>
        <v>3</v>
      </c>
      <c r="B14" s="12" t="s">
        <v>1</v>
      </c>
      <c r="C14" s="18" t="s">
        <v>104</v>
      </c>
      <c r="D14" s="18" t="s">
        <v>44</v>
      </c>
      <c r="E14" s="18" t="s">
        <v>47</v>
      </c>
      <c r="F14" s="18" t="s">
        <v>123</v>
      </c>
      <c r="G14" s="20"/>
      <c r="H14" s="19"/>
      <c r="I14" s="6"/>
      <c r="J14" s="6"/>
      <c r="K14" s="18"/>
      <c r="L14" s="18"/>
      <c r="M14" s="18"/>
      <c r="N14" s="11">
        <v>1</v>
      </c>
    </row>
  </sheetData>
  <mergeCells count="28">
    <mergeCell ref="K9:K11"/>
    <mergeCell ref="L9:L11"/>
    <mergeCell ref="M9:M11"/>
    <mergeCell ref="B10:B11"/>
    <mergeCell ref="C10:C11"/>
    <mergeCell ref="D10:F10"/>
    <mergeCell ref="J9:J11"/>
    <mergeCell ref="A9:A11"/>
    <mergeCell ref="B9:F9"/>
    <mergeCell ref="G9:G11"/>
    <mergeCell ref="H9:H11"/>
    <mergeCell ref="I9:I11"/>
    <mergeCell ref="B8:M8"/>
    <mergeCell ref="A1:C1"/>
    <mergeCell ref="D1:E1"/>
    <mergeCell ref="F1:H1"/>
    <mergeCell ref="L1:M1"/>
    <mergeCell ref="A2:C2"/>
    <mergeCell ref="D2:E2"/>
    <mergeCell ref="F2:H2"/>
    <mergeCell ref="L2:M4"/>
    <mergeCell ref="A3:D3"/>
    <mergeCell ref="E3:G3"/>
    <mergeCell ref="A4:D4"/>
    <mergeCell ref="E4:G4"/>
    <mergeCell ref="B5:M5"/>
    <mergeCell ref="B6:M6"/>
    <mergeCell ref="B7:M7"/>
  </mergeCells>
  <phoneticPr fontId="41"/>
  <conditionalFormatting sqref="B12">
    <cfRule type="cellIs" dxfId="95" priority="32" stopIfTrue="1" operator="equal">
      <formula>"準備作業"</formula>
    </cfRule>
    <cfRule type="cellIs" dxfId="94" priority="33" stopIfTrue="1" operator="equal">
      <formula>"試験項目"</formula>
    </cfRule>
  </conditionalFormatting>
  <conditionalFormatting sqref="G12:G13">
    <cfRule type="cellIs" dxfId="93" priority="29" stopIfTrue="1" operator="equal">
      <formula>"－"</formula>
    </cfRule>
    <cfRule type="cellIs" dxfId="92" priority="30" stopIfTrue="1" operator="equal">
      <formula>"ＮＧ"</formula>
    </cfRule>
    <cfRule type="cellIs" dxfId="91" priority="31" stopIfTrue="1" operator="equal">
      <formula>"ＯＫ"</formula>
    </cfRule>
  </conditionalFormatting>
  <conditionalFormatting sqref="B13">
    <cfRule type="cellIs" dxfId="90" priority="27" stopIfTrue="1" operator="equal">
      <formula>"準備作業"</formula>
    </cfRule>
    <cfRule type="cellIs" dxfId="89" priority="28" stopIfTrue="1" operator="equal">
      <formula>"試験項目"</formula>
    </cfRule>
  </conditionalFormatting>
  <conditionalFormatting sqref="B14">
    <cfRule type="cellIs" dxfId="88" priority="4" stopIfTrue="1" operator="equal">
      <formula>"準備作業"</formula>
    </cfRule>
    <cfRule type="cellIs" dxfId="87" priority="5" stopIfTrue="1" operator="equal">
      <formula>"試験項目"</formula>
    </cfRule>
  </conditionalFormatting>
  <conditionalFormatting sqref="G14">
    <cfRule type="cellIs" dxfId="86" priority="1" stopIfTrue="1" operator="equal">
      <formula>"－"</formula>
    </cfRule>
    <cfRule type="cellIs" dxfId="85" priority="2" stopIfTrue="1" operator="equal">
      <formula>"ＮＧ"</formula>
    </cfRule>
    <cfRule type="cellIs" dxfId="84" priority="3" stopIfTrue="1" operator="equal">
      <formula>"ＯＫ"</formula>
    </cfRule>
  </conditionalFormatting>
  <dataValidations count="2">
    <dataValidation type="list" allowBlank="1" showInputMessage="1" showErrorMessage="1" sqref="G15:G65446">
      <formula1>#REF!</formula1>
    </dataValidation>
    <dataValidation type="list" allowBlank="1" showInputMessage="1" showErrorMessage="1" sqref="G12:G14">
      <formula1>"ＯＫ,ＮＧ,－"</formula1>
    </dataValidation>
  </dataValidations>
  <pageMargins left="0.7" right="0.7" top="0.75" bottom="0.75" header="0.3" footer="0.3"/>
  <pageSetup paperSize="9" scale="26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N17"/>
  <sheetViews>
    <sheetView view="pageBreakPreview" zoomScale="85" zoomScaleNormal="85" zoomScaleSheetLayoutView="85" workbookViewId="0">
      <selection sqref="A1:C1"/>
    </sheetView>
  </sheetViews>
  <sheetFormatPr defaultColWidth="8" defaultRowHeight="13.5"/>
  <cols>
    <col min="1" max="1" width="6.75" style="1" bestFit="1" customWidth="1"/>
    <col min="2" max="2" width="9.125" style="4" bestFit="1" customWidth="1"/>
    <col min="3" max="3" width="26.625" style="1" bestFit="1" customWidth="1"/>
    <col min="4" max="4" width="27.625" style="1" bestFit="1" customWidth="1"/>
    <col min="5" max="5" width="49.125" style="1" customWidth="1"/>
    <col min="6" max="6" width="69.75" style="1" bestFit="1" customWidth="1"/>
    <col min="7" max="7" width="4.625" style="1" bestFit="1" customWidth="1"/>
    <col min="8" max="10" width="12.5" style="1" customWidth="1"/>
    <col min="11" max="11" width="22.375" style="1" customWidth="1"/>
    <col min="12" max="12" width="12.25" style="1" bestFit="1" customWidth="1"/>
    <col min="13" max="13" width="12.25" style="1" customWidth="1"/>
    <col min="14" max="14" width="10.25" style="1" bestFit="1" customWidth="1"/>
    <col min="15" max="16384" width="8" style="1"/>
  </cols>
  <sheetData>
    <row r="1" spans="1:14" ht="12" customHeight="1">
      <c r="A1" s="54" t="s">
        <v>5</v>
      </c>
      <c r="B1" s="55"/>
      <c r="C1" s="56"/>
      <c r="D1" s="57" t="s">
        <v>6</v>
      </c>
      <c r="E1" s="57"/>
      <c r="F1" s="58" t="s">
        <v>7</v>
      </c>
      <c r="G1" s="58"/>
      <c r="H1" s="58"/>
      <c r="I1" s="22" t="s">
        <v>8</v>
      </c>
      <c r="J1" s="22" t="s">
        <v>9</v>
      </c>
      <c r="K1" s="22" t="s">
        <v>10</v>
      </c>
      <c r="L1" s="59"/>
      <c r="M1" s="60"/>
    </row>
    <row r="2" spans="1:14" ht="27" customHeight="1">
      <c r="A2" s="61" t="s">
        <v>11</v>
      </c>
      <c r="B2" s="62"/>
      <c r="C2" s="63"/>
      <c r="D2" s="64" t="s">
        <v>142</v>
      </c>
      <c r="E2" s="64"/>
      <c r="F2" s="65" t="s">
        <v>141</v>
      </c>
      <c r="G2" s="66"/>
      <c r="H2" s="67"/>
      <c r="I2" s="3" t="s">
        <v>0</v>
      </c>
      <c r="J2" s="3"/>
      <c r="K2" s="3" t="s">
        <v>12</v>
      </c>
      <c r="L2" s="68"/>
      <c r="M2" s="69"/>
    </row>
    <row r="3" spans="1:14" ht="12" customHeight="1">
      <c r="A3" s="74" t="s">
        <v>13</v>
      </c>
      <c r="B3" s="74"/>
      <c r="C3" s="74"/>
      <c r="D3" s="74"/>
      <c r="E3" s="59" t="s">
        <v>14</v>
      </c>
      <c r="F3" s="75"/>
      <c r="G3" s="60"/>
      <c r="H3" s="24" t="s">
        <v>15</v>
      </c>
      <c r="I3" s="22" t="s">
        <v>16</v>
      </c>
      <c r="J3" s="22" t="s">
        <v>17</v>
      </c>
      <c r="K3" s="22" t="s">
        <v>18</v>
      </c>
      <c r="L3" s="70"/>
      <c r="M3" s="71"/>
    </row>
    <row r="4" spans="1:14" ht="32.25" customHeight="1">
      <c r="A4" s="76" t="s">
        <v>118</v>
      </c>
      <c r="B4" s="77"/>
      <c r="C4" s="77"/>
      <c r="D4" s="78"/>
      <c r="E4" s="79" t="s">
        <v>97</v>
      </c>
      <c r="F4" s="80"/>
      <c r="G4" s="81"/>
      <c r="H4" s="5">
        <f>SUM(N12:N14)</f>
        <v>2</v>
      </c>
      <c r="I4" s="8">
        <f>COUNTIF(G12:G14,"ＯＫ")</f>
        <v>0</v>
      </c>
      <c r="J4" s="9">
        <f>COUNTIF(G12:G14,"ＮＧ")</f>
        <v>0</v>
      </c>
      <c r="K4" s="23"/>
      <c r="L4" s="72"/>
      <c r="M4" s="73"/>
    </row>
    <row r="5" spans="1:14" ht="89.25" customHeight="1">
      <c r="A5" s="21" t="s">
        <v>19</v>
      </c>
      <c r="B5" s="82" t="s">
        <v>99</v>
      </c>
      <c r="C5" s="83"/>
      <c r="D5" s="83"/>
      <c r="E5" s="83"/>
      <c r="F5" s="83"/>
      <c r="G5" s="83"/>
      <c r="H5" s="83"/>
      <c r="I5" s="83"/>
      <c r="J5" s="83"/>
      <c r="K5" s="83"/>
      <c r="L5" s="83"/>
      <c r="M5" s="84"/>
    </row>
    <row r="6" spans="1:14" ht="45" customHeight="1">
      <c r="A6" s="22" t="s">
        <v>20</v>
      </c>
      <c r="B6" s="52" t="s">
        <v>41</v>
      </c>
      <c r="C6" s="52"/>
      <c r="D6" s="53"/>
      <c r="E6" s="53"/>
      <c r="F6" s="53"/>
      <c r="G6" s="53"/>
      <c r="H6" s="53"/>
      <c r="I6" s="53"/>
      <c r="J6" s="53"/>
      <c r="K6" s="53"/>
      <c r="L6" s="53"/>
      <c r="M6" s="53"/>
    </row>
    <row r="7" spans="1:14" ht="58.5" customHeight="1">
      <c r="A7" s="22" t="s">
        <v>21</v>
      </c>
      <c r="B7" s="52" t="s">
        <v>39</v>
      </c>
      <c r="C7" s="52"/>
      <c r="D7" s="53"/>
      <c r="E7" s="53"/>
      <c r="F7" s="53"/>
      <c r="G7" s="53"/>
      <c r="H7" s="53"/>
      <c r="I7" s="53"/>
      <c r="J7" s="53"/>
      <c r="K7" s="53"/>
      <c r="L7" s="53"/>
      <c r="M7" s="53"/>
    </row>
    <row r="8" spans="1:14" ht="114.75" customHeight="1">
      <c r="A8" s="21" t="s">
        <v>22</v>
      </c>
      <c r="B8" s="52" t="s">
        <v>86</v>
      </c>
      <c r="C8" s="52"/>
      <c r="D8" s="53"/>
      <c r="E8" s="53"/>
      <c r="F8" s="53"/>
      <c r="G8" s="53"/>
      <c r="H8" s="53"/>
      <c r="I8" s="53"/>
      <c r="J8" s="53"/>
      <c r="K8" s="53"/>
      <c r="L8" s="53"/>
      <c r="M8" s="53"/>
    </row>
    <row r="9" spans="1:14">
      <c r="A9" s="58" t="s">
        <v>23</v>
      </c>
      <c r="B9" s="58" t="s">
        <v>24</v>
      </c>
      <c r="C9" s="58"/>
      <c r="D9" s="58"/>
      <c r="E9" s="58"/>
      <c r="F9" s="58"/>
      <c r="G9" s="85" t="s">
        <v>25</v>
      </c>
      <c r="H9" s="86" t="s">
        <v>26</v>
      </c>
      <c r="I9" s="86" t="s">
        <v>27</v>
      </c>
      <c r="J9" s="86" t="s">
        <v>28</v>
      </c>
      <c r="K9" s="86" t="s">
        <v>29</v>
      </c>
      <c r="L9" s="86" t="s">
        <v>30</v>
      </c>
      <c r="M9" s="86" t="s">
        <v>31</v>
      </c>
    </row>
    <row r="10" spans="1:14">
      <c r="A10" s="58"/>
      <c r="B10" s="58" t="s">
        <v>32</v>
      </c>
      <c r="C10" s="58" t="s">
        <v>33</v>
      </c>
      <c r="D10" s="58" t="s">
        <v>34</v>
      </c>
      <c r="E10" s="58"/>
      <c r="F10" s="58"/>
      <c r="G10" s="85"/>
      <c r="H10" s="86"/>
      <c r="I10" s="86"/>
      <c r="J10" s="86"/>
      <c r="K10" s="86"/>
      <c r="L10" s="86"/>
      <c r="M10" s="86"/>
      <c r="N10" s="1" t="s">
        <v>4</v>
      </c>
    </row>
    <row r="11" spans="1:14">
      <c r="A11" s="58"/>
      <c r="B11" s="58"/>
      <c r="C11" s="58"/>
      <c r="D11" s="22" t="s">
        <v>35</v>
      </c>
      <c r="E11" s="21" t="s">
        <v>36</v>
      </c>
      <c r="F11" s="22" t="s">
        <v>37</v>
      </c>
      <c r="G11" s="85"/>
      <c r="H11" s="86"/>
      <c r="I11" s="86"/>
      <c r="J11" s="86"/>
      <c r="K11" s="86"/>
      <c r="L11" s="86"/>
      <c r="M11" s="86"/>
    </row>
    <row r="12" spans="1:14" s="2" customFormat="1" ht="108">
      <c r="A12" s="10">
        <f>"0000" + ROW()-11</f>
        <v>1</v>
      </c>
      <c r="B12" s="12" t="s">
        <v>2</v>
      </c>
      <c r="C12" s="18" t="s">
        <v>140</v>
      </c>
      <c r="D12" s="18" t="s">
        <v>117</v>
      </c>
      <c r="E12" s="18" t="s">
        <v>121</v>
      </c>
      <c r="F12" s="18" t="s">
        <v>38</v>
      </c>
      <c r="G12" s="20" t="s">
        <v>3</v>
      </c>
      <c r="H12" s="19"/>
      <c r="I12" s="6"/>
      <c r="J12" s="7"/>
      <c r="K12" s="18"/>
      <c r="L12" s="18"/>
      <c r="M12" s="18"/>
      <c r="N12" s="11"/>
    </row>
    <row r="13" spans="1:14" s="2" customFormat="1" ht="54">
      <c r="A13" s="10">
        <f t="shared" ref="A13:A17" si="0">"0000" + ROW()-11</f>
        <v>2</v>
      </c>
      <c r="B13" s="12" t="s">
        <v>1</v>
      </c>
      <c r="C13" s="18" t="s">
        <v>43</v>
      </c>
      <c r="D13" s="18" t="s">
        <v>45</v>
      </c>
      <c r="E13" s="18" t="s">
        <v>48</v>
      </c>
      <c r="F13" s="18" t="s">
        <v>40</v>
      </c>
      <c r="G13" s="20"/>
      <c r="H13" s="19"/>
      <c r="I13" s="6"/>
      <c r="J13" s="6"/>
      <c r="K13" s="18"/>
      <c r="L13" s="18"/>
      <c r="M13" s="18"/>
      <c r="N13" s="11">
        <v>1</v>
      </c>
    </row>
    <row r="14" spans="1:14" s="2" customFormat="1" ht="93" customHeight="1">
      <c r="A14" s="10">
        <f t="shared" si="0"/>
        <v>3</v>
      </c>
      <c r="B14" s="12" t="s">
        <v>1</v>
      </c>
      <c r="C14" s="18" t="s">
        <v>98</v>
      </c>
      <c r="D14" s="18" t="s">
        <v>45</v>
      </c>
      <c r="E14" s="18" t="s">
        <v>48</v>
      </c>
      <c r="F14" s="18" t="s">
        <v>143</v>
      </c>
      <c r="G14" s="20"/>
      <c r="H14" s="19"/>
      <c r="I14" s="6"/>
      <c r="J14" s="6"/>
      <c r="K14" s="18"/>
      <c r="L14" s="18"/>
      <c r="M14" s="18"/>
      <c r="N14" s="11">
        <v>1</v>
      </c>
    </row>
    <row r="15" spans="1:14" s="2" customFormat="1" ht="108">
      <c r="A15" s="10">
        <f>"0000" + ROW()-11</f>
        <v>4</v>
      </c>
      <c r="B15" s="12" t="s">
        <v>2</v>
      </c>
      <c r="C15" s="18" t="s">
        <v>147</v>
      </c>
      <c r="D15" s="18" t="s">
        <v>117</v>
      </c>
      <c r="E15" s="18" t="s">
        <v>148</v>
      </c>
      <c r="F15" s="18" t="s">
        <v>38</v>
      </c>
      <c r="G15" s="20" t="s">
        <v>3</v>
      </c>
      <c r="H15" s="19"/>
      <c r="I15" s="6"/>
      <c r="J15" s="7"/>
      <c r="K15" s="18"/>
      <c r="L15" s="18"/>
      <c r="M15" s="18"/>
      <c r="N15" s="11"/>
    </row>
    <row r="16" spans="1:14" s="2" customFormat="1" ht="54">
      <c r="A16" s="10">
        <f t="shared" si="0"/>
        <v>5</v>
      </c>
      <c r="B16" s="12" t="s">
        <v>1</v>
      </c>
      <c r="C16" s="18" t="s">
        <v>150</v>
      </c>
      <c r="D16" s="18" t="s">
        <v>45</v>
      </c>
      <c r="E16" s="18" t="s">
        <v>48</v>
      </c>
      <c r="F16" s="18" t="s">
        <v>149</v>
      </c>
      <c r="G16" s="20"/>
      <c r="H16" s="19"/>
      <c r="I16" s="6"/>
      <c r="J16" s="6"/>
      <c r="K16" s="18"/>
      <c r="L16" s="18"/>
      <c r="M16" s="18"/>
      <c r="N16" s="11">
        <v>1</v>
      </c>
    </row>
    <row r="17" spans="1:14" s="2" customFormat="1" ht="93" customHeight="1">
      <c r="A17" s="10">
        <f t="shared" si="0"/>
        <v>6</v>
      </c>
      <c r="B17" s="12" t="s">
        <v>1</v>
      </c>
      <c r="C17" s="18" t="s">
        <v>98</v>
      </c>
      <c r="D17" s="18" t="s">
        <v>45</v>
      </c>
      <c r="E17" s="18" t="s">
        <v>48</v>
      </c>
      <c r="F17" s="18" t="s">
        <v>151</v>
      </c>
      <c r="G17" s="20"/>
      <c r="H17" s="19"/>
      <c r="I17" s="6"/>
      <c r="J17" s="6"/>
      <c r="K17" s="18"/>
      <c r="L17" s="18"/>
      <c r="M17" s="18"/>
      <c r="N17" s="11">
        <v>1</v>
      </c>
    </row>
  </sheetData>
  <mergeCells count="28">
    <mergeCell ref="K9:K11"/>
    <mergeCell ref="L9:L11"/>
    <mergeCell ref="M9:M11"/>
    <mergeCell ref="B10:B11"/>
    <mergeCell ref="C10:C11"/>
    <mergeCell ref="D10:F10"/>
    <mergeCell ref="J9:J11"/>
    <mergeCell ref="A9:A11"/>
    <mergeCell ref="B9:F9"/>
    <mergeCell ref="G9:G11"/>
    <mergeCell ref="H9:H11"/>
    <mergeCell ref="I9:I11"/>
    <mergeCell ref="B8:M8"/>
    <mergeCell ref="A1:C1"/>
    <mergeCell ref="D1:E1"/>
    <mergeCell ref="F1:H1"/>
    <mergeCell ref="L1:M1"/>
    <mergeCell ref="A2:C2"/>
    <mergeCell ref="D2:E2"/>
    <mergeCell ref="F2:H2"/>
    <mergeCell ref="L2:M4"/>
    <mergeCell ref="A3:D3"/>
    <mergeCell ref="E3:G3"/>
    <mergeCell ref="A4:D4"/>
    <mergeCell ref="E4:G4"/>
    <mergeCell ref="B5:M5"/>
    <mergeCell ref="B6:M6"/>
    <mergeCell ref="B7:M7"/>
  </mergeCells>
  <phoneticPr fontId="41"/>
  <conditionalFormatting sqref="B12">
    <cfRule type="cellIs" dxfId="83" priority="39" stopIfTrue="1" operator="equal">
      <formula>"準備作業"</formula>
    </cfRule>
    <cfRule type="cellIs" dxfId="82" priority="40" stopIfTrue="1" operator="equal">
      <formula>"試験項目"</formula>
    </cfRule>
  </conditionalFormatting>
  <conditionalFormatting sqref="G12:G13">
    <cfRule type="cellIs" dxfId="81" priority="36" stopIfTrue="1" operator="equal">
      <formula>"－"</formula>
    </cfRule>
    <cfRule type="cellIs" dxfId="80" priority="37" stopIfTrue="1" operator="equal">
      <formula>"ＮＧ"</formula>
    </cfRule>
    <cfRule type="cellIs" dxfId="79" priority="38" stopIfTrue="1" operator="equal">
      <formula>"ＯＫ"</formula>
    </cfRule>
  </conditionalFormatting>
  <conditionalFormatting sqref="B13">
    <cfRule type="cellIs" dxfId="78" priority="34" stopIfTrue="1" operator="equal">
      <formula>"準備作業"</formula>
    </cfRule>
    <cfRule type="cellIs" dxfId="77" priority="35" stopIfTrue="1" operator="equal">
      <formula>"試験項目"</formula>
    </cfRule>
  </conditionalFormatting>
  <conditionalFormatting sqref="B14">
    <cfRule type="cellIs" dxfId="76" priority="32" stopIfTrue="1" operator="equal">
      <formula>"準備作業"</formula>
    </cfRule>
    <cfRule type="cellIs" dxfId="75" priority="33" stopIfTrue="1" operator="equal">
      <formula>"試験項目"</formula>
    </cfRule>
  </conditionalFormatting>
  <conditionalFormatting sqref="G14">
    <cfRule type="cellIs" dxfId="74" priority="27" stopIfTrue="1" operator="equal">
      <formula>"－"</formula>
    </cfRule>
    <cfRule type="cellIs" dxfId="73" priority="28" stopIfTrue="1" operator="equal">
      <formula>"ＮＧ"</formula>
    </cfRule>
    <cfRule type="cellIs" dxfId="72" priority="29" stopIfTrue="1" operator="equal">
      <formula>"ＯＫ"</formula>
    </cfRule>
  </conditionalFormatting>
  <conditionalFormatting sqref="B15">
    <cfRule type="cellIs" dxfId="71" priority="11" stopIfTrue="1" operator="equal">
      <formula>"準備作業"</formula>
    </cfRule>
    <cfRule type="cellIs" dxfId="70" priority="12" stopIfTrue="1" operator="equal">
      <formula>"試験項目"</formula>
    </cfRule>
  </conditionalFormatting>
  <conditionalFormatting sqref="G15:G16">
    <cfRule type="cellIs" dxfId="69" priority="8" stopIfTrue="1" operator="equal">
      <formula>"－"</formula>
    </cfRule>
    <cfRule type="cellIs" dxfId="68" priority="9" stopIfTrue="1" operator="equal">
      <formula>"ＮＧ"</formula>
    </cfRule>
    <cfRule type="cellIs" dxfId="67" priority="10" stopIfTrue="1" operator="equal">
      <formula>"ＯＫ"</formula>
    </cfRule>
  </conditionalFormatting>
  <conditionalFormatting sqref="B16">
    <cfRule type="cellIs" dxfId="66" priority="6" stopIfTrue="1" operator="equal">
      <formula>"準備作業"</formula>
    </cfRule>
    <cfRule type="cellIs" dxfId="65" priority="7" stopIfTrue="1" operator="equal">
      <formula>"試験項目"</formula>
    </cfRule>
  </conditionalFormatting>
  <conditionalFormatting sqref="B17">
    <cfRule type="cellIs" dxfId="64" priority="4" stopIfTrue="1" operator="equal">
      <formula>"準備作業"</formula>
    </cfRule>
    <cfRule type="cellIs" dxfId="63" priority="5" stopIfTrue="1" operator="equal">
      <formula>"試験項目"</formula>
    </cfRule>
  </conditionalFormatting>
  <conditionalFormatting sqref="G17">
    <cfRule type="cellIs" dxfId="62" priority="1" stopIfTrue="1" operator="equal">
      <formula>"－"</formula>
    </cfRule>
    <cfRule type="cellIs" dxfId="61" priority="2" stopIfTrue="1" operator="equal">
      <formula>"ＮＧ"</formula>
    </cfRule>
    <cfRule type="cellIs" dxfId="60" priority="3" stopIfTrue="1" operator="equal">
      <formula>"ＯＫ"</formula>
    </cfRule>
  </conditionalFormatting>
  <dataValidations disablePrompts="1" count="2">
    <dataValidation type="list" allowBlank="1" showInputMessage="1" showErrorMessage="1" sqref="G18:G65449">
      <formula1>#REF!</formula1>
    </dataValidation>
    <dataValidation type="list" allowBlank="1" showInputMessage="1" showErrorMessage="1" sqref="G12:G17">
      <formula1>"ＯＫ,ＮＧ,－"</formula1>
    </dataValidation>
  </dataValidations>
  <pageMargins left="0.7" right="0.7" top="0.75" bottom="0.75" header="0.3" footer="0.3"/>
  <pageSetup paperSize="9" scale="26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"/>
  <sheetViews>
    <sheetView view="pageBreakPreview" zoomScale="85" zoomScaleNormal="85" zoomScaleSheetLayoutView="85" workbookViewId="0">
      <selection sqref="A1:C1"/>
    </sheetView>
  </sheetViews>
  <sheetFormatPr defaultColWidth="8" defaultRowHeight="13.5"/>
  <cols>
    <col min="1" max="1" width="6.75" style="1" bestFit="1" customWidth="1"/>
    <col min="2" max="2" width="9.125" style="4" bestFit="1" customWidth="1"/>
    <col min="3" max="3" width="26.625" style="1" bestFit="1" customWidth="1"/>
    <col min="4" max="4" width="27.625" style="1" bestFit="1" customWidth="1"/>
    <col min="5" max="5" width="49.125" style="1" customWidth="1"/>
    <col min="6" max="6" width="69.75" style="1" bestFit="1" customWidth="1"/>
    <col min="7" max="7" width="4.625" style="1" bestFit="1" customWidth="1"/>
    <col min="8" max="10" width="12.5" style="1" customWidth="1"/>
    <col min="11" max="11" width="22.375" style="1" customWidth="1"/>
    <col min="12" max="12" width="12.25" style="1" bestFit="1" customWidth="1"/>
    <col min="13" max="13" width="12.25" style="1" customWidth="1"/>
    <col min="14" max="14" width="10.25" style="1" bestFit="1" customWidth="1"/>
    <col min="15" max="16384" width="8" style="1"/>
  </cols>
  <sheetData>
    <row r="1" spans="1:14" ht="12" customHeight="1">
      <c r="A1" s="54" t="s">
        <v>5</v>
      </c>
      <c r="B1" s="55"/>
      <c r="C1" s="56"/>
      <c r="D1" s="57" t="s">
        <v>6</v>
      </c>
      <c r="E1" s="57"/>
      <c r="F1" s="58" t="s">
        <v>7</v>
      </c>
      <c r="G1" s="58"/>
      <c r="H1" s="58"/>
      <c r="I1" s="26" t="s">
        <v>8</v>
      </c>
      <c r="J1" s="26" t="s">
        <v>9</v>
      </c>
      <c r="K1" s="26" t="s">
        <v>10</v>
      </c>
      <c r="L1" s="59"/>
      <c r="M1" s="60"/>
    </row>
    <row r="2" spans="1:14" ht="27" customHeight="1">
      <c r="A2" s="61" t="s">
        <v>11</v>
      </c>
      <c r="B2" s="62"/>
      <c r="C2" s="63"/>
      <c r="D2" s="64" t="s">
        <v>142</v>
      </c>
      <c r="E2" s="64"/>
      <c r="F2" s="65" t="s">
        <v>141</v>
      </c>
      <c r="G2" s="66"/>
      <c r="H2" s="67"/>
      <c r="I2" s="3" t="s">
        <v>0</v>
      </c>
      <c r="J2" s="3"/>
      <c r="K2" s="3" t="s">
        <v>12</v>
      </c>
      <c r="L2" s="68"/>
      <c r="M2" s="69"/>
    </row>
    <row r="3" spans="1:14" ht="12" customHeight="1">
      <c r="A3" s="74" t="s">
        <v>13</v>
      </c>
      <c r="B3" s="74"/>
      <c r="C3" s="74"/>
      <c r="D3" s="74"/>
      <c r="E3" s="59" t="s">
        <v>14</v>
      </c>
      <c r="F3" s="75"/>
      <c r="G3" s="60"/>
      <c r="H3" s="28" t="s">
        <v>15</v>
      </c>
      <c r="I3" s="26" t="s">
        <v>16</v>
      </c>
      <c r="J3" s="26" t="s">
        <v>17</v>
      </c>
      <c r="K3" s="26" t="s">
        <v>18</v>
      </c>
      <c r="L3" s="70"/>
      <c r="M3" s="71"/>
    </row>
    <row r="4" spans="1:14" ht="32.25" customHeight="1">
      <c r="A4" s="76" t="s">
        <v>118</v>
      </c>
      <c r="B4" s="77"/>
      <c r="C4" s="77"/>
      <c r="D4" s="78"/>
      <c r="E4" s="79" t="s">
        <v>101</v>
      </c>
      <c r="F4" s="80"/>
      <c r="G4" s="81"/>
      <c r="H4" s="5">
        <f>SUM(N12:N14)</f>
        <v>2</v>
      </c>
      <c r="I4" s="8">
        <f>COUNTIF(G12:G14,"ＯＫ")</f>
        <v>0</v>
      </c>
      <c r="J4" s="9">
        <f>COUNTIF(G12:G14,"ＮＧ")</f>
        <v>0</v>
      </c>
      <c r="K4" s="27"/>
      <c r="L4" s="72"/>
      <c r="M4" s="73"/>
    </row>
    <row r="5" spans="1:14" ht="89.25" customHeight="1">
      <c r="A5" s="25" t="s">
        <v>19</v>
      </c>
      <c r="B5" s="82" t="s">
        <v>99</v>
      </c>
      <c r="C5" s="83"/>
      <c r="D5" s="83"/>
      <c r="E5" s="83"/>
      <c r="F5" s="83"/>
      <c r="G5" s="83"/>
      <c r="H5" s="83"/>
      <c r="I5" s="83"/>
      <c r="J5" s="83"/>
      <c r="K5" s="83"/>
      <c r="L5" s="83"/>
      <c r="M5" s="84"/>
    </row>
    <row r="6" spans="1:14" ht="45" customHeight="1">
      <c r="A6" s="26" t="s">
        <v>20</v>
      </c>
      <c r="B6" s="52" t="s">
        <v>41</v>
      </c>
      <c r="C6" s="52"/>
      <c r="D6" s="53"/>
      <c r="E6" s="53"/>
      <c r="F6" s="53"/>
      <c r="G6" s="53"/>
      <c r="H6" s="53"/>
      <c r="I6" s="53"/>
      <c r="J6" s="53"/>
      <c r="K6" s="53"/>
      <c r="L6" s="53"/>
      <c r="M6" s="53"/>
    </row>
    <row r="7" spans="1:14" ht="58.5" customHeight="1">
      <c r="A7" s="26" t="s">
        <v>21</v>
      </c>
      <c r="B7" s="52" t="s">
        <v>39</v>
      </c>
      <c r="C7" s="52"/>
      <c r="D7" s="53"/>
      <c r="E7" s="53"/>
      <c r="F7" s="53"/>
      <c r="G7" s="53"/>
      <c r="H7" s="53"/>
      <c r="I7" s="53"/>
      <c r="J7" s="53"/>
      <c r="K7" s="53"/>
      <c r="L7" s="53"/>
      <c r="M7" s="53"/>
    </row>
    <row r="8" spans="1:14" ht="114.75" customHeight="1">
      <c r="A8" s="25" t="s">
        <v>22</v>
      </c>
      <c r="B8" s="52" t="s">
        <v>86</v>
      </c>
      <c r="C8" s="52"/>
      <c r="D8" s="53"/>
      <c r="E8" s="53"/>
      <c r="F8" s="53"/>
      <c r="G8" s="53"/>
      <c r="H8" s="53"/>
      <c r="I8" s="53"/>
      <c r="J8" s="53"/>
      <c r="K8" s="53"/>
      <c r="L8" s="53"/>
      <c r="M8" s="53"/>
    </row>
    <row r="9" spans="1:14">
      <c r="A9" s="58" t="s">
        <v>23</v>
      </c>
      <c r="B9" s="58" t="s">
        <v>24</v>
      </c>
      <c r="C9" s="58"/>
      <c r="D9" s="58"/>
      <c r="E9" s="58"/>
      <c r="F9" s="58"/>
      <c r="G9" s="85" t="s">
        <v>25</v>
      </c>
      <c r="H9" s="86" t="s">
        <v>26</v>
      </c>
      <c r="I9" s="86" t="s">
        <v>27</v>
      </c>
      <c r="J9" s="86" t="s">
        <v>28</v>
      </c>
      <c r="K9" s="86" t="s">
        <v>29</v>
      </c>
      <c r="L9" s="86" t="s">
        <v>30</v>
      </c>
      <c r="M9" s="86" t="s">
        <v>31</v>
      </c>
    </row>
    <row r="10" spans="1:14">
      <c r="A10" s="58"/>
      <c r="B10" s="58" t="s">
        <v>32</v>
      </c>
      <c r="C10" s="58" t="s">
        <v>33</v>
      </c>
      <c r="D10" s="58" t="s">
        <v>34</v>
      </c>
      <c r="E10" s="58"/>
      <c r="F10" s="58"/>
      <c r="G10" s="85"/>
      <c r="H10" s="86"/>
      <c r="I10" s="86"/>
      <c r="J10" s="86"/>
      <c r="K10" s="86"/>
      <c r="L10" s="86"/>
      <c r="M10" s="86"/>
      <c r="N10" s="1" t="s">
        <v>4</v>
      </c>
    </row>
    <row r="11" spans="1:14">
      <c r="A11" s="58"/>
      <c r="B11" s="58"/>
      <c r="C11" s="58"/>
      <c r="D11" s="26" t="s">
        <v>35</v>
      </c>
      <c r="E11" s="25" t="s">
        <v>36</v>
      </c>
      <c r="F11" s="26" t="s">
        <v>37</v>
      </c>
      <c r="G11" s="85"/>
      <c r="H11" s="86"/>
      <c r="I11" s="86"/>
      <c r="J11" s="86"/>
      <c r="K11" s="86"/>
      <c r="L11" s="86"/>
      <c r="M11" s="86"/>
    </row>
    <row r="12" spans="1:14" s="2" customFormat="1" ht="94.5">
      <c r="A12" s="10">
        <f>"0000" + ROW()-11</f>
        <v>1</v>
      </c>
      <c r="B12" s="12" t="s">
        <v>2</v>
      </c>
      <c r="C12" s="18" t="s">
        <v>140</v>
      </c>
      <c r="D12" s="18" t="s">
        <v>120</v>
      </c>
      <c r="E12" s="18" t="s">
        <v>122</v>
      </c>
      <c r="F12" s="18" t="s">
        <v>38</v>
      </c>
      <c r="G12" s="20" t="s">
        <v>3</v>
      </c>
      <c r="H12" s="19"/>
      <c r="I12" s="6"/>
      <c r="J12" s="7"/>
      <c r="K12" s="18"/>
      <c r="L12" s="18"/>
      <c r="M12" s="18"/>
      <c r="N12" s="11"/>
    </row>
    <row r="13" spans="1:14" s="2" customFormat="1" ht="54">
      <c r="A13" s="10">
        <f t="shared" ref="A13:A14" si="0">"0000" + ROW()-11</f>
        <v>2</v>
      </c>
      <c r="B13" s="12" t="s">
        <v>1</v>
      </c>
      <c r="C13" s="18" t="s">
        <v>43</v>
      </c>
      <c r="D13" s="18" t="s">
        <v>49</v>
      </c>
      <c r="E13" s="18" t="s">
        <v>50</v>
      </c>
      <c r="F13" s="18" t="s">
        <v>40</v>
      </c>
      <c r="G13" s="20"/>
      <c r="H13" s="19"/>
      <c r="I13" s="6"/>
      <c r="J13" s="6"/>
      <c r="K13" s="18"/>
      <c r="L13" s="18"/>
      <c r="M13" s="18"/>
      <c r="N13" s="11">
        <v>1</v>
      </c>
    </row>
    <row r="14" spans="1:14" s="2" customFormat="1" ht="54">
      <c r="A14" s="10">
        <f t="shared" si="0"/>
        <v>3</v>
      </c>
      <c r="B14" s="12" t="s">
        <v>1</v>
      </c>
      <c r="C14" s="18" t="s">
        <v>105</v>
      </c>
      <c r="D14" s="18" t="s">
        <v>49</v>
      </c>
      <c r="E14" s="18" t="s">
        <v>50</v>
      </c>
      <c r="F14" s="18" t="s">
        <v>124</v>
      </c>
      <c r="G14" s="20"/>
      <c r="H14" s="19"/>
      <c r="I14" s="6"/>
      <c r="J14" s="6"/>
      <c r="K14" s="18"/>
      <c r="L14" s="18"/>
      <c r="M14" s="18"/>
      <c r="N14" s="11">
        <v>1</v>
      </c>
    </row>
  </sheetData>
  <mergeCells count="28">
    <mergeCell ref="K9:K11"/>
    <mergeCell ref="L9:L11"/>
    <mergeCell ref="M9:M11"/>
    <mergeCell ref="B10:B11"/>
    <mergeCell ref="C10:C11"/>
    <mergeCell ref="D10:F10"/>
    <mergeCell ref="J9:J11"/>
    <mergeCell ref="A9:A11"/>
    <mergeCell ref="B9:F9"/>
    <mergeCell ref="G9:G11"/>
    <mergeCell ref="H9:H11"/>
    <mergeCell ref="I9:I11"/>
    <mergeCell ref="B8:M8"/>
    <mergeCell ref="A1:C1"/>
    <mergeCell ref="D1:E1"/>
    <mergeCell ref="F1:H1"/>
    <mergeCell ref="L1:M1"/>
    <mergeCell ref="A2:C2"/>
    <mergeCell ref="D2:E2"/>
    <mergeCell ref="F2:H2"/>
    <mergeCell ref="L2:M4"/>
    <mergeCell ref="A3:D3"/>
    <mergeCell ref="E3:G3"/>
    <mergeCell ref="A4:D4"/>
    <mergeCell ref="E4:G4"/>
    <mergeCell ref="B5:M5"/>
    <mergeCell ref="B6:M6"/>
    <mergeCell ref="B7:M7"/>
  </mergeCells>
  <phoneticPr fontId="41"/>
  <conditionalFormatting sqref="B12">
    <cfRule type="cellIs" dxfId="59" priority="97" stopIfTrue="1" operator="equal">
      <formula>"準備作業"</formula>
    </cfRule>
    <cfRule type="cellIs" dxfId="58" priority="98" stopIfTrue="1" operator="equal">
      <formula>"試験項目"</formula>
    </cfRule>
  </conditionalFormatting>
  <conditionalFormatting sqref="G12:G13">
    <cfRule type="cellIs" dxfId="57" priority="94" stopIfTrue="1" operator="equal">
      <formula>"－"</formula>
    </cfRule>
    <cfRule type="cellIs" dxfId="56" priority="95" stopIfTrue="1" operator="equal">
      <formula>"ＮＧ"</formula>
    </cfRule>
    <cfRule type="cellIs" dxfId="55" priority="96" stopIfTrue="1" operator="equal">
      <formula>"ＯＫ"</formula>
    </cfRule>
  </conditionalFormatting>
  <conditionalFormatting sqref="B13">
    <cfRule type="cellIs" dxfId="54" priority="92" stopIfTrue="1" operator="equal">
      <formula>"準備作業"</formula>
    </cfRule>
    <cfRule type="cellIs" dxfId="53" priority="93" stopIfTrue="1" operator="equal">
      <formula>"試験項目"</formula>
    </cfRule>
  </conditionalFormatting>
  <conditionalFormatting sqref="B14">
    <cfRule type="cellIs" dxfId="52" priority="90" stopIfTrue="1" operator="equal">
      <formula>"準備作業"</formula>
    </cfRule>
    <cfRule type="cellIs" dxfId="51" priority="91" stopIfTrue="1" operator="equal">
      <formula>"試験項目"</formula>
    </cfRule>
  </conditionalFormatting>
  <conditionalFormatting sqref="G14">
    <cfRule type="cellIs" dxfId="50" priority="85" stopIfTrue="1" operator="equal">
      <formula>"－"</formula>
    </cfRule>
    <cfRule type="cellIs" dxfId="49" priority="86" stopIfTrue="1" operator="equal">
      <formula>"ＮＧ"</formula>
    </cfRule>
    <cfRule type="cellIs" dxfId="48" priority="87" stopIfTrue="1" operator="equal">
      <formula>"ＯＫ"</formula>
    </cfRule>
  </conditionalFormatting>
  <dataValidations disablePrompts="1" count="2">
    <dataValidation type="list" allowBlank="1" showInputMessage="1" showErrorMessage="1" sqref="G12:G14">
      <formula1>"ＯＫ,ＮＧ,－"</formula1>
    </dataValidation>
    <dataValidation type="list" allowBlank="1" showInputMessage="1" showErrorMessage="1" sqref="G15:G65446">
      <formula1>#REF!</formula1>
    </dataValidation>
  </dataValidations>
  <pageMargins left="0.7" right="0.7" top="0.75" bottom="0.75" header="0.3" footer="0.3"/>
  <pageSetup paperSize="9" scale="26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N16"/>
  <sheetViews>
    <sheetView view="pageBreakPreview" zoomScale="85" zoomScaleNormal="85" zoomScaleSheetLayoutView="85" workbookViewId="0">
      <selection sqref="A1:C1"/>
    </sheetView>
  </sheetViews>
  <sheetFormatPr defaultColWidth="8" defaultRowHeight="13.5"/>
  <cols>
    <col min="1" max="1" width="6.75" style="1" bestFit="1" customWidth="1"/>
    <col min="2" max="2" width="9.125" style="4" bestFit="1" customWidth="1"/>
    <col min="3" max="3" width="26.625" style="1" bestFit="1" customWidth="1"/>
    <col min="4" max="4" width="27.625" style="1" bestFit="1" customWidth="1"/>
    <col min="5" max="5" width="49.125" style="1" customWidth="1"/>
    <col min="6" max="6" width="69.75" style="1" bestFit="1" customWidth="1"/>
    <col min="7" max="7" width="4.625" style="1" bestFit="1" customWidth="1"/>
    <col min="8" max="10" width="12.5" style="1" customWidth="1"/>
    <col min="11" max="11" width="22.375" style="1" customWidth="1"/>
    <col min="12" max="12" width="12.25" style="1" bestFit="1" customWidth="1"/>
    <col min="13" max="13" width="12.25" style="1" customWidth="1"/>
    <col min="14" max="14" width="10.25" style="1" bestFit="1" customWidth="1"/>
    <col min="15" max="16384" width="8" style="1"/>
  </cols>
  <sheetData>
    <row r="1" spans="1:14" ht="12" customHeight="1">
      <c r="A1" s="54" t="s">
        <v>5</v>
      </c>
      <c r="B1" s="55"/>
      <c r="C1" s="56"/>
      <c r="D1" s="57" t="s">
        <v>6</v>
      </c>
      <c r="E1" s="57"/>
      <c r="F1" s="58" t="s">
        <v>7</v>
      </c>
      <c r="G1" s="58"/>
      <c r="H1" s="58"/>
      <c r="I1" s="15" t="s">
        <v>8</v>
      </c>
      <c r="J1" s="15" t="s">
        <v>9</v>
      </c>
      <c r="K1" s="15" t="s">
        <v>10</v>
      </c>
      <c r="L1" s="59"/>
      <c r="M1" s="60"/>
    </row>
    <row r="2" spans="1:14" ht="27" customHeight="1">
      <c r="A2" s="61" t="s">
        <v>11</v>
      </c>
      <c r="B2" s="62"/>
      <c r="C2" s="63"/>
      <c r="D2" s="64" t="s">
        <v>142</v>
      </c>
      <c r="E2" s="64"/>
      <c r="F2" s="65" t="s">
        <v>141</v>
      </c>
      <c r="G2" s="66"/>
      <c r="H2" s="67"/>
      <c r="I2" s="3" t="s">
        <v>0</v>
      </c>
      <c r="J2" s="3"/>
      <c r="K2" s="3" t="s">
        <v>12</v>
      </c>
      <c r="L2" s="68"/>
      <c r="M2" s="69"/>
    </row>
    <row r="3" spans="1:14" ht="12" customHeight="1">
      <c r="A3" s="74" t="s">
        <v>13</v>
      </c>
      <c r="B3" s="74"/>
      <c r="C3" s="74"/>
      <c r="D3" s="74"/>
      <c r="E3" s="59" t="s">
        <v>14</v>
      </c>
      <c r="F3" s="75"/>
      <c r="G3" s="60"/>
      <c r="H3" s="16" t="s">
        <v>15</v>
      </c>
      <c r="I3" s="15" t="s">
        <v>16</v>
      </c>
      <c r="J3" s="15" t="s">
        <v>17</v>
      </c>
      <c r="K3" s="15" t="s">
        <v>18</v>
      </c>
      <c r="L3" s="70"/>
      <c r="M3" s="71"/>
    </row>
    <row r="4" spans="1:14" ht="32.25" customHeight="1">
      <c r="A4" s="76" t="s">
        <v>118</v>
      </c>
      <c r="B4" s="77"/>
      <c r="C4" s="77"/>
      <c r="D4" s="78"/>
      <c r="E4" s="79" t="s">
        <v>102</v>
      </c>
      <c r="F4" s="80"/>
      <c r="G4" s="81"/>
      <c r="H4" s="5">
        <f>SUM(N12:N16)</f>
        <v>4</v>
      </c>
      <c r="I4" s="8">
        <f>COUNTIF(G12:G16,"ＯＫ")</f>
        <v>0</v>
      </c>
      <c r="J4" s="9">
        <f>COUNTIF(G12:G16,"ＮＧ")</f>
        <v>0</v>
      </c>
      <c r="K4" s="14"/>
      <c r="L4" s="72"/>
      <c r="M4" s="73"/>
    </row>
    <row r="5" spans="1:14" ht="89.25" customHeight="1">
      <c r="A5" s="17" t="s">
        <v>19</v>
      </c>
      <c r="B5" s="82" t="s">
        <v>99</v>
      </c>
      <c r="C5" s="83"/>
      <c r="D5" s="83"/>
      <c r="E5" s="83"/>
      <c r="F5" s="83"/>
      <c r="G5" s="83"/>
      <c r="H5" s="83"/>
      <c r="I5" s="83"/>
      <c r="J5" s="83"/>
      <c r="K5" s="83"/>
      <c r="L5" s="83"/>
      <c r="M5" s="84"/>
    </row>
    <row r="6" spans="1:14" ht="45" customHeight="1">
      <c r="A6" s="15" t="s">
        <v>20</v>
      </c>
      <c r="B6" s="87" t="s">
        <v>41</v>
      </c>
      <c r="C6" s="88"/>
      <c r="D6" s="88"/>
      <c r="E6" s="88"/>
      <c r="F6" s="88"/>
      <c r="G6" s="88"/>
      <c r="H6" s="88"/>
      <c r="I6" s="88"/>
      <c r="J6" s="88"/>
      <c r="K6" s="88"/>
      <c r="L6" s="88"/>
      <c r="M6" s="89"/>
    </row>
    <row r="7" spans="1:14" ht="58.5" customHeight="1">
      <c r="A7" s="15" t="s">
        <v>21</v>
      </c>
      <c r="B7" s="87" t="s">
        <v>39</v>
      </c>
      <c r="C7" s="88"/>
      <c r="D7" s="88"/>
      <c r="E7" s="88"/>
      <c r="F7" s="88"/>
      <c r="G7" s="88"/>
      <c r="H7" s="88"/>
      <c r="I7" s="88"/>
      <c r="J7" s="88"/>
      <c r="K7" s="88"/>
      <c r="L7" s="88"/>
      <c r="M7" s="89"/>
    </row>
    <row r="8" spans="1:14" ht="114.75" customHeight="1">
      <c r="A8" s="17" t="s">
        <v>22</v>
      </c>
      <c r="B8" s="87" t="s">
        <v>86</v>
      </c>
      <c r="C8" s="88"/>
      <c r="D8" s="88"/>
      <c r="E8" s="88"/>
      <c r="F8" s="88"/>
      <c r="G8" s="88"/>
      <c r="H8" s="88"/>
      <c r="I8" s="88"/>
      <c r="J8" s="88"/>
      <c r="K8" s="88"/>
      <c r="L8" s="88"/>
      <c r="M8" s="89"/>
    </row>
    <row r="9" spans="1:14">
      <c r="A9" s="58" t="s">
        <v>23</v>
      </c>
      <c r="B9" s="58" t="s">
        <v>24</v>
      </c>
      <c r="C9" s="58"/>
      <c r="D9" s="58"/>
      <c r="E9" s="58"/>
      <c r="F9" s="58"/>
      <c r="G9" s="85" t="s">
        <v>25</v>
      </c>
      <c r="H9" s="86" t="s">
        <v>26</v>
      </c>
      <c r="I9" s="86" t="s">
        <v>27</v>
      </c>
      <c r="J9" s="86" t="s">
        <v>28</v>
      </c>
      <c r="K9" s="86" t="s">
        <v>29</v>
      </c>
      <c r="L9" s="86" t="s">
        <v>30</v>
      </c>
      <c r="M9" s="86" t="s">
        <v>31</v>
      </c>
    </row>
    <row r="10" spans="1:14">
      <c r="A10" s="58"/>
      <c r="B10" s="58" t="s">
        <v>32</v>
      </c>
      <c r="C10" s="58" t="s">
        <v>33</v>
      </c>
      <c r="D10" s="58" t="s">
        <v>34</v>
      </c>
      <c r="E10" s="58"/>
      <c r="F10" s="58"/>
      <c r="G10" s="85"/>
      <c r="H10" s="86"/>
      <c r="I10" s="86"/>
      <c r="J10" s="86"/>
      <c r="K10" s="86"/>
      <c r="L10" s="86"/>
      <c r="M10" s="86"/>
      <c r="N10" s="1" t="s">
        <v>4</v>
      </c>
    </row>
    <row r="11" spans="1:14">
      <c r="A11" s="58"/>
      <c r="B11" s="58"/>
      <c r="C11" s="58"/>
      <c r="D11" s="15" t="s">
        <v>35</v>
      </c>
      <c r="E11" s="17" t="s">
        <v>36</v>
      </c>
      <c r="F11" s="15" t="s">
        <v>37</v>
      </c>
      <c r="G11" s="85"/>
      <c r="H11" s="86"/>
      <c r="I11" s="86"/>
      <c r="J11" s="86"/>
      <c r="K11" s="86"/>
      <c r="L11" s="86"/>
      <c r="M11" s="86"/>
    </row>
    <row r="12" spans="1:14" s="2" customFormat="1" ht="279.60000000000002" customHeight="1">
      <c r="A12" s="10">
        <f>"0000" + ROW()-11</f>
        <v>1</v>
      </c>
      <c r="B12" s="12" t="s">
        <v>2</v>
      </c>
      <c r="C12" s="13" t="s">
        <v>140</v>
      </c>
      <c r="D12" s="18" t="s">
        <v>134</v>
      </c>
      <c r="E12" s="18" t="s">
        <v>135</v>
      </c>
      <c r="F12" s="18" t="s">
        <v>38</v>
      </c>
      <c r="G12" s="20" t="s">
        <v>3</v>
      </c>
      <c r="H12" s="19"/>
      <c r="I12" s="6"/>
      <c r="J12" s="7"/>
      <c r="K12" s="13"/>
      <c r="L12" s="13"/>
      <c r="M12" s="13"/>
      <c r="N12" s="11"/>
    </row>
    <row r="13" spans="1:14" s="2" customFormat="1" ht="54">
      <c r="A13" s="10">
        <f t="shared" ref="A13:A16" si="0">"0000" + ROW()-11</f>
        <v>2</v>
      </c>
      <c r="B13" s="12" t="s">
        <v>1</v>
      </c>
      <c r="C13" s="13" t="s">
        <v>43</v>
      </c>
      <c r="D13" s="13" t="s">
        <v>42</v>
      </c>
      <c r="E13" s="13" t="s">
        <v>46</v>
      </c>
      <c r="F13" s="13" t="s">
        <v>40</v>
      </c>
      <c r="G13" s="20"/>
      <c r="H13" s="19"/>
      <c r="I13" s="6"/>
      <c r="J13" s="6"/>
      <c r="K13" s="13"/>
      <c r="L13" s="13"/>
      <c r="M13" s="13"/>
      <c r="N13" s="11">
        <v>1</v>
      </c>
    </row>
    <row r="14" spans="1:14" s="2" customFormat="1" ht="148.5">
      <c r="A14" s="10">
        <f t="shared" si="0"/>
        <v>3</v>
      </c>
      <c r="B14" s="12" t="s">
        <v>1</v>
      </c>
      <c r="C14" s="18" t="s">
        <v>108</v>
      </c>
      <c r="D14" s="18" t="s">
        <v>42</v>
      </c>
      <c r="E14" s="18" t="s">
        <v>46</v>
      </c>
      <c r="F14" s="18" t="s">
        <v>146</v>
      </c>
      <c r="G14" s="20"/>
      <c r="H14" s="19"/>
      <c r="I14" s="6"/>
      <c r="J14" s="6"/>
      <c r="K14" s="18"/>
      <c r="L14" s="18"/>
      <c r="M14" s="18"/>
      <c r="N14" s="11">
        <v>1</v>
      </c>
    </row>
    <row r="15" spans="1:14" s="2" customFormat="1" ht="108">
      <c r="A15" s="10">
        <f t="shared" si="0"/>
        <v>4</v>
      </c>
      <c r="B15" s="12" t="s">
        <v>1</v>
      </c>
      <c r="C15" s="18" t="s">
        <v>109</v>
      </c>
      <c r="D15" s="18" t="s">
        <v>42</v>
      </c>
      <c r="E15" s="18" t="s">
        <v>46</v>
      </c>
      <c r="F15" s="18" t="s">
        <v>136</v>
      </c>
      <c r="G15" s="20"/>
      <c r="H15" s="19"/>
      <c r="I15" s="6"/>
      <c r="J15" s="6"/>
      <c r="K15" s="18"/>
      <c r="L15" s="18"/>
      <c r="M15" s="18"/>
      <c r="N15" s="11">
        <v>1</v>
      </c>
    </row>
    <row r="16" spans="1:14" s="2" customFormat="1" ht="67.5">
      <c r="A16" s="10">
        <f t="shared" si="0"/>
        <v>5</v>
      </c>
      <c r="B16" s="12" t="s">
        <v>1</v>
      </c>
      <c r="C16" s="18" t="s">
        <v>110</v>
      </c>
      <c r="D16" s="18" t="s">
        <v>42</v>
      </c>
      <c r="E16" s="18" t="s">
        <v>111</v>
      </c>
      <c r="F16" s="18" t="s">
        <v>137</v>
      </c>
      <c r="G16" s="20"/>
      <c r="H16" s="19"/>
      <c r="I16" s="6"/>
      <c r="J16" s="6"/>
      <c r="K16" s="18"/>
      <c r="L16" s="18"/>
      <c r="M16" s="18"/>
      <c r="N16" s="11">
        <v>1</v>
      </c>
    </row>
  </sheetData>
  <mergeCells count="28">
    <mergeCell ref="K9:K11"/>
    <mergeCell ref="L9:L11"/>
    <mergeCell ref="M9:M11"/>
    <mergeCell ref="B10:B11"/>
    <mergeCell ref="C10:C11"/>
    <mergeCell ref="D10:F10"/>
    <mergeCell ref="J9:J11"/>
    <mergeCell ref="A9:A11"/>
    <mergeCell ref="B9:F9"/>
    <mergeCell ref="G9:G11"/>
    <mergeCell ref="H9:H11"/>
    <mergeCell ref="I9:I11"/>
    <mergeCell ref="B8:M8"/>
    <mergeCell ref="A1:C1"/>
    <mergeCell ref="D1:E1"/>
    <mergeCell ref="F1:H1"/>
    <mergeCell ref="L1:M1"/>
    <mergeCell ref="A2:C2"/>
    <mergeCell ref="D2:E2"/>
    <mergeCell ref="F2:H2"/>
    <mergeCell ref="L2:M4"/>
    <mergeCell ref="A3:D3"/>
    <mergeCell ref="E3:G3"/>
    <mergeCell ref="A4:D4"/>
    <mergeCell ref="E4:G4"/>
    <mergeCell ref="B5:M5"/>
    <mergeCell ref="B6:M6"/>
    <mergeCell ref="B7:M7"/>
  </mergeCells>
  <phoneticPr fontId="41"/>
  <conditionalFormatting sqref="B12">
    <cfRule type="cellIs" dxfId="47" priority="202" stopIfTrue="1" operator="equal">
      <formula>"準備作業"</formula>
    </cfRule>
    <cfRule type="cellIs" dxfId="46" priority="203" stopIfTrue="1" operator="equal">
      <formula>"試験項目"</formula>
    </cfRule>
  </conditionalFormatting>
  <conditionalFormatting sqref="G12:G13">
    <cfRule type="cellIs" dxfId="45" priority="199" stopIfTrue="1" operator="equal">
      <formula>"－"</formula>
    </cfRule>
    <cfRule type="cellIs" dxfId="44" priority="200" stopIfTrue="1" operator="equal">
      <formula>"ＮＧ"</formula>
    </cfRule>
    <cfRule type="cellIs" dxfId="43" priority="201" stopIfTrue="1" operator="equal">
      <formula>"ＯＫ"</formula>
    </cfRule>
  </conditionalFormatting>
  <conditionalFormatting sqref="B13">
    <cfRule type="cellIs" dxfId="42" priority="197" stopIfTrue="1" operator="equal">
      <formula>"準備作業"</formula>
    </cfRule>
    <cfRule type="cellIs" dxfId="41" priority="198" stopIfTrue="1" operator="equal">
      <formula>"試験項目"</formula>
    </cfRule>
  </conditionalFormatting>
  <conditionalFormatting sqref="B16">
    <cfRule type="cellIs" dxfId="40" priority="9" stopIfTrue="1" operator="equal">
      <formula>"準備作業"</formula>
    </cfRule>
    <cfRule type="cellIs" dxfId="39" priority="10" stopIfTrue="1" operator="equal">
      <formula>"試験項目"</formula>
    </cfRule>
  </conditionalFormatting>
  <conditionalFormatting sqref="G16">
    <cfRule type="cellIs" dxfId="38" priority="6" stopIfTrue="1" operator="equal">
      <formula>"－"</formula>
    </cfRule>
    <cfRule type="cellIs" dxfId="37" priority="7" stopIfTrue="1" operator="equal">
      <formula>"ＮＧ"</formula>
    </cfRule>
    <cfRule type="cellIs" dxfId="36" priority="8" stopIfTrue="1" operator="equal">
      <formula>"ＯＫ"</formula>
    </cfRule>
  </conditionalFormatting>
  <conditionalFormatting sqref="B14:B15">
    <cfRule type="cellIs" dxfId="35" priority="4" stopIfTrue="1" operator="equal">
      <formula>"準備作業"</formula>
    </cfRule>
    <cfRule type="cellIs" dxfId="34" priority="5" stopIfTrue="1" operator="equal">
      <formula>"試験項目"</formula>
    </cfRule>
  </conditionalFormatting>
  <conditionalFormatting sqref="G14:G15">
    <cfRule type="cellIs" dxfId="33" priority="1" stopIfTrue="1" operator="equal">
      <formula>"－"</formula>
    </cfRule>
    <cfRule type="cellIs" dxfId="32" priority="2" stopIfTrue="1" operator="equal">
      <formula>"ＮＧ"</formula>
    </cfRule>
    <cfRule type="cellIs" dxfId="31" priority="3" stopIfTrue="1" operator="equal">
      <formula>"ＯＫ"</formula>
    </cfRule>
  </conditionalFormatting>
  <dataValidations count="2">
    <dataValidation type="list" allowBlank="1" showInputMessage="1" showErrorMessage="1" sqref="G17:G65448">
      <formula1>#REF!</formula1>
    </dataValidation>
    <dataValidation type="list" allowBlank="1" showInputMessage="1" showErrorMessage="1" sqref="G12:G16">
      <formula1>"ＯＫ,ＮＧ,－"</formula1>
    </dataValidation>
  </dataValidations>
  <pageMargins left="0.7" right="0.7" top="0.75" bottom="0.75" header="0.3" footer="0.3"/>
  <pageSetup paperSize="9" scale="26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"/>
  <sheetViews>
    <sheetView view="pageBreakPreview" zoomScale="85" zoomScaleNormal="85" zoomScaleSheetLayoutView="85" workbookViewId="0">
      <selection sqref="A1:C1"/>
    </sheetView>
  </sheetViews>
  <sheetFormatPr defaultColWidth="8" defaultRowHeight="13.5"/>
  <cols>
    <col min="1" max="1" width="6.75" style="1" bestFit="1" customWidth="1"/>
    <col min="2" max="2" width="9.125" style="4" bestFit="1" customWidth="1"/>
    <col min="3" max="3" width="26.625" style="1" bestFit="1" customWidth="1"/>
    <col min="4" max="4" width="27.625" style="1" bestFit="1" customWidth="1"/>
    <col min="5" max="5" width="49.125" style="1" customWidth="1"/>
    <col min="6" max="6" width="69.75" style="1" bestFit="1" customWidth="1"/>
    <col min="7" max="7" width="4.625" style="1" bestFit="1" customWidth="1"/>
    <col min="8" max="10" width="12.5" style="1" customWidth="1"/>
    <col min="11" max="11" width="22.375" style="1" customWidth="1"/>
    <col min="12" max="12" width="12.25" style="1" bestFit="1" customWidth="1"/>
    <col min="13" max="13" width="12.25" style="1" customWidth="1"/>
    <col min="14" max="14" width="10.25" style="1" bestFit="1" customWidth="1"/>
    <col min="15" max="16384" width="8" style="1"/>
  </cols>
  <sheetData>
    <row r="1" spans="1:14" ht="12" customHeight="1">
      <c r="A1" s="54" t="s">
        <v>5</v>
      </c>
      <c r="B1" s="55"/>
      <c r="C1" s="56"/>
      <c r="D1" s="57" t="s">
        <v>6</v>
      </c>
      <c r="E1" s="57"/>
      <c r="F1" s="58" t="s">
        <v>7</v>
      </c>
      <c r="G1" s="58"/>
      <c r="H1" s="58"/>
      <c r="I1" s="48" t="s">
        <v>8</v>
      </c>
      <c r="J1" s="48" t="s">
        <v>9</v>
      </c>
      <c r="K1" s="48" t="s">
        <v>10</v>
      </c>
      <c r="L1" s="59"/>
      <c r="M1" s="60"/>
    </row>
    <row r="2" spans="1:14" ht="27" customHeight="1">
      <c r="A2" s="61" t="s">
        <v>11</v>
      </c>
      <c r="B2" s="62"/>
      <c r="C2" s="63"/>
      <c r="D2" s="64" t="s">
        <v>142</v>
      </c>
      <c r="E2" s="64"/>
      <c r="F2" s="65" t="s">
        <v>141</v>
      </c>
      <c r="G2" s="66"/>
      <c r="H2" s="67"/>
      <c r="I2" s="3" t="s">
        <v>0</v>
      </c>
      <c r="J2" s="3"/>
      <c r="K2" s="3" t="s">
        <v>12</v>
      </c>
      <c r="L2" s="68"/>
      <c r="M2" s="69"/>
    </row>
    <row r="3" spans="1:14" ht="12" customHeight="1">
      <c r="A3" s="74" t="s">
        <v>13</v>
      </c>
      <c r="B3" s="74"/>
      <c r="C3" s="74"/>
      <c r="D3" s="74"/>
      <c r="E3" s="59" t="s">
        <v>14</v>
      </c>
      <c r="F3" s="75"/>
      <c r="G3" s="60"/>
      <c r="H3" s="50" t="s">
        <v>15</v>
      </c>
      <c r="I3" s="48" t="s">
        <v>16</v>
      </c>
      <c r="J3" s="48" t="s">
        <v>17</v>
      </c>
      <c r="K3" s="48" t="s">
        <v>18</v>
      </c>
      <c r="L3" s="70"/>
      <c r="M3" s="71"/>
    </row>
    <row r="4" spans="1:14" ht="32.25" customHeight="1">
      <c r="A4" s="76" t="s">
        <v>118</v>
      </c>
      <c r="B4" s="77"/>
      <c r="C4" s="77"/>
      <c r="D4" s="78"/>
      <c r="E4" s="79" t="s">
        <v>126</v>
      </c>
      <c r="F4" s="80"/>
      <c r="G4" s="81"/>
      <c r="H4" s="5">
        <f>SUM(N12:N13)</f>
        <v>1</v>
      </c>
      <c r="I4" s="8">
        <f>COUNTIF(G12:G13,"ＯＫ")</f>
        <v>0</v>
      </c>
      <c r="J4" s="9">
        <f>COUNTIF(G12:G13,"ＮＧ")</f>
        <v>0</v>
      </c>
      <c r="K4" s="49"/>
      <c r="L4" s="72"/>
      <c r="M4" s="73"/>
    </row>
    <row r="5" spans="1:14" ht="89.25" customHeight="1">
      <c r="A5" s="47" t="s">
        <v>19</v>
      </c>
      <c r="B5" s="82" t="s">
        <v>99</v>
      </c>
      <c r="C5" s="83"/>
      <c r="D5" s="83"/>
      <c r="E5" s="83"/>
      <c r="F5" s="83"/>
      <c r="G5" s="83"/>
      <c r="H5" s="83"/>
      <c r="I5" s="83"/>
      <c r="J5" s="83"/>
      <c r="K5" s="83"/>
      <c r="L5" s="83"/>
      <c r="M5" s="84"/>
    </row>
    <row r="6" spans="1:14" ht="45" customHeight="1">
      <c r="A6" s="48" t="s">
        <v>20</v>
      </c>
      <c r="B6" s="87" t="s">
        <v>41</v>
      </c>
      <c r="C6" s="88"/>
      <c r="D6" s="88"/>
      <c r="E6" s="88"/>
      <c r="F6" s="88"/>
      <c r="G6" s="88"/>
      <c r="H6" s="88"/>
      <c r="I6" s="88"/>
      <c r="J6" s="88"/>
      <c r="K6" s="88"/>
      <c r="L6" s="88"/>
      <c r="M6" s="89"/>
    </row>
    <row r="7" spans="1:14" ht="58.5" customHeight="1">
      <c r="A7" s="48" t="s">
        <v>21</v>
      </c>
      <c r="B7" s="87" t="s">
        <v>39</v>
      </c>
      <c r="C7" s="88"/>
      <c r="D7" s="88"/>
      <c r="E7" s="88"/>
      <c r="F7" s="88"/>
      <c r="G7" s="88"/>
      <c r="H7" s="88"/>
      <c r="I7" s="88"/>
      <c r="J7" s="88"/>
      <c r="K7" s="88"/>
      <c r="L7" s="88"/>
      <c r="M7" s="89"/>
    </row>
    <row r="8" spans="1:14" ht="114.75" customHeight="1">
      <c r="A8" s="47" t="s">
        <v>22</v>
      </c>
      <c r="B8" s="87" t="s">
        <v>86</v>
      </c>
      <c r="C8" s="88"/>
      <c r="D8" s="88"/>
      <c r="E8" s="88"/>
      <c r="F8" s="88"/>
      <c r="G8" s="88"/>
      <c r="H8" s="88"/>
      <c r="I8" s="88"/>
      <c r="J8" s="88"/>
      <c r="K8" s="88"/>
      <c r="L8" s="88"/>
      <c r="M8" s="89"/>
    </row>
    <row r="9" spans="1:14">
      <c r="A9" s="58" t="s">
        <v>23</v>
      </c>
      <c r="B9" s="58" t="s">
        <v>24</v>
      </c>
      <c r="C9" s="58"/>
      <c r="D9" s="58"/>
      <c r="E9" s="58"/>
      <c r="F9" s="58"/>
      <c r="G9" s="85" t="s">
        <v>25</v>
      </c>
      <c r="H9" s="86" t="s">
        <v>26</v>
      </c>
      <c r="I9" s="86" t="s">
        <v>27</v>
      </c>
      <c r="J9" s="86" t="s">
        <v>28</v>
      </c>
      <c r="K9" s="86" t="s">
        <v>29</v>
      </c>
      <c r="L9" s="86" t="s">
        <v>30</v>
      </c>
      <c r="M9" s="86" t="s">
        <v>31</v>
      </c>
    </row>
    <row r="10" spans="1:14">
      <c r="A10" s="58"/>
      <c r="B10" s="58" t="s">
        <v>32</v>
      </c>
      <c r="C10" s="58" t="s">
        <v>33</v>
      </c>
      <c r="D10" s="58" t="s">
        <v>34</v>
      </c>
      <c r="E10" s="58"/>
      <c r="F10" s="58"/>
      <c r="G10" s="85"/>
      <c r="H10" s="86"/>
      <c r="I10" s="86"/>
      <c r="J10" s="86"/>
      <c r="K10" s="86"/>
      <c r="L10" s="86"/>
      <c r="M10" s="86"/>
      <c r="N10" s="1" t="s">
        <v>4</v>
      </c>
    </row>
    <row r="11" spans="1:14">
      <c r="A11" s="58"/>
      <c r="B11" s="58"/>
      <c r="C11" s="58"/>
      <c r="D11" s="48" t="s">
        <v>35</v>
      </c>
      <c r="E11" s="47" t="s">
        <v>36</v>
      </c>
      <c r="F11" s="48" t="s">
        <v>37</v>
      </c>
      <c r="G11" s="85"/>
      <c r="H11" s="86"/>
      <c r="I11" s="86"/>
      <c r="J11" s="86"/>
      <c r="K11" s="86"/>
      <c r="L11" s="86"/>
      <c r="M11" s="86"/>
    </row>
    <row r="12" spans="1:14" s="2" customFormat="1">
      <c r="A12" s="10">
        <f>"0000" + ROW()-11</f>
        <v>1</v>
      </c>
      <c r="B12" s="12" t="s">
        <v>2</v>
      </c>
      <c r="C12" s="18" t="s">
        <v>140</v>
      </c>
      <c r="D12" s="18" t="s">
        <v>154</v>
      </c>
      <c r="E12" s="18" t="s">
        <v>152</v>
      </c>
      <c r="F12" s="18" t="s">
        <v>38</v>
      </c>
      <c r="G12" s="20" t="s">
        <v>3</v>
      </c>
      <c r="H12" s="19"/>
      <c r="I12" s="6"/>
      <c r="J12" s="7"/>
      <c r="K12" s="18"/>
      <c r="L12" s="18"/>
      <c r="M12" s="18"/>
      <c r="N12" s="11"/>
    </row>
    <row r="13" spans="1:14" s="2" customFormat="1" ht="54">
      <c r="A13" s="10">
        <f t="shared" ref="A13" si="0">"0000" + ROW()-11</f>
        <v>2</v>
      </c>
      <c r="B13" s="12" t="s">
        <v>1</v>
      </c>
      <c r="C13" s="18" t="s">
        <v>43</v>
      </c>
      <c r="D13" s="18" t="s">
        <v>127</v>
      </c>
      <c r="E13" s="18" t="s">
        <v>128</v>
      </c>
      <c r="F13" s="18" t="s">
        <v>153</v>
      </c>
      <c r="G13" s="20"/>
      <c r="H13" s="19"/>
      <c r="I13" s="6"/>
      <c r="J13" s="6"/>
      <c r="K13" s="18"/>
      <c r="L13" s="18"/>
      <c r="M13" s="18"/>
      <c r="N13" s="11">
        <v>1</v>
      </c>
    </row>
  </sheetData>
  <mergeCells count="28">
    <mergeCell ref="K9:K11"/>
    <mergeCell ref="L9:L11"/>
    <mergeCell ref="M9:M11"/>
    <mergeCell ref="B10:B11"/>
    <mergeCell ref="C10:C11"/>
    <mergeCell ref="D10:F10"/>
    <mergeCell ref="J9:J11"/>
    <mergeCell ref="A9:A11"/>
    <mergeCell ref="B9:F9"/>
    <mergeCell ref="G9:G11"/>
    <mergeCell ref="H9:H11"/>
    <mergeCell ref="I9:I11"/>
    <mergeCell ref="B8:M8"/>
    <mergeCell ref="A1:C1"/>
    <mergeCell ref="D1:E1"/>
    <mergeCell ref="F1:H1"/>
    <mergeCell ref="L1:M1"/>
    <mergeCell ref="A2:C2"/>
    <mergeCell ref="D2:E2"/>
    <mergeCell ref="F2:H2"/>
    <mergeCell ref="L2:M4"/>
    <mergeCell ref="A3:D3"/>
    <mergeCell ref="E3:G3"/>
    <mergeCell ref="A4:D4"/>
    <mergeCell ref="E4:G4"/>
    <mergeCell ref="B5:M5"/>
    <mergeCell ref="B6:M6"/>
    <mergeCell ref="B7:M7"/>
  </mergeCells>
  <phoneticPr fontId="41"/>
  <conditionalFormatting sqref="B12">
    <cfRule type="cellIs" dxfId="30" priority="26" stopIfTrue="1" operator="equal">
      <formula>"準備作業"</formula>
    </cfRule>
    <cfRule type="cellIs" dxfId="29" priority="27" stopIfTrue="1" operator="equal">
      <formula>"試験項目"</formula>
    </cfRule>
  </conditionalFormatting>
  <conditionalFormatting sqref="G12:G13">
    <cfRule type="cellIs" dxfId="28" priority="23" stopIfTrue="1" operator="equal">
      <formula>"－"</formula>
    </cfRule>
    <cfRule type="cellIs" dxfId="27" priority="24" stopIfTrue="1" operator="equal">
      <formula>"ＮＧ"</formula>
    </cfRule>
    <cfRule type="cellIs" dxfId="26" priority="25" stopIfTrue="1" operator="equal">
      <formula>"ＯＫ"</formula>
    </cfRule>
  </conditionalFormatting>
  <conditionalFormatting sqref="B13">
    <cfRule type="cellIs" dxfId="25" priority="21" stopIfTrue="1" operator="equal">
      <formula>"準備作業"</formula>
    </cfRule>
    <cfRule type="cellIs" dxfId="24" priority="22" stopIfTrue="1" operator="equal">
      <formula>"試験項目"</formula>
    </cfRule>
  </conditionalFormatting>
  <dataValidations count="2">
    <dataValidation type="list" allowBlank="1" showInputMessage="1" showErrorMessage="1" sqref="G12:G13">
      <formula1>"ＯＫ,ＮＧ,－"</formula1>
    </dataValidation>
    <dataValidation type="list" allowBlank="1" showInputMessage="1" showErrorMessage="1" sqref="G14:G65445">
      <formula1>#REF!</formula1>
    </dataValidation>
  </dataValidations>
  <pageMargins left="0.7" right="0.7" top="0.75" bottom="0.75" header="0.3" footer="0.3"/>
  <pageSetup paperSize="9" scale="26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view="pageBreakPreview" zoomScale="85" zoomScaleNormal="85" zoomScaleSheetLayoutView="85" workbookViewId="0">
      <selection sqref="A1:C1"/>
    </sheetView>
  </sheetViews>
  <sheetFormatPr defaultColWidth="8" defaultRowHeight="13.5"/>
  <cols>
    <col min="1" max="1" width="6.75" style="1" bestFit="1" customWidth="1"/>
    <col min="2" max="2" width="9.125" style="4" bestFit="1" customWidth="1"/>
    <col min="3" max="3" width="26.625" style="1" bestFit="1" customWidth="1"/>
    <col min="4" max="4" width="27.625" style="1" bestFit="1" customWidth="1"/>
    <col min="5" max="5" width="49.125" style="1" customWidth="1"/>
    <col min="6" max="6" width="69.75" style="1" bestFit="1" customWidth="1"/>
    <col min="7" max="7" width="4.625" style="1" bestFit="1" customWidth="1"/>
    <col min="8" max="10" width="12.5" style="1" customWidth="1"/>
    <col min="11" max="11" width="22.375" style="1" customWidth="1"/>
    <col min="12" max="12" width="12.25" style="1" bestFit="1" customWidth="1"/>
    <col min="13" max="13" width="12.25" style="1" customWidth="1"/>
    <col min="14" max="14" width="10.25" style="1" bestFit="1" customWidth="1"/>
    <col min="15" max="16384" width="8" style="1"/>
  </cols>
  <sheetData>
    <row r="1" spans="1:14" ht="12" customHeight="1">
      <c r="A1" s="54" t="s">
        <v>5</v>
      </c>
      <c r="B1" s="55"/>
      <c r="C1" s="56"/>
      <c r="D1" s="57" t="s">
        <v>6</v>
      </c>
      <c r="E1" s="57"/>
      <c r="F1" s="58" t="s">
        <v>7</v>
      </c>
      <c r="G1" s="58"/>
      <c r="H1" s="58"/>
      <c r="I1" s="37" t="s">
        <v>8</v>
      </c>
      <c r="J1" s="37" t="s">
        <v>9</v>
      </c>
      <c r="K1" s="37" t="s">
        <v>10</v>
      </c>
      <c r="L1" s="59"/>
      <c r="M1" s="60"/>
    </row>
    <row r="2" spans="1:14" ht="27" customHeight="1">
      <c r="A2" s="61" t="s">
        <v>11</v>
      </c>
      <c r="B2" s="62"/>
      <c r="C2" s="63"/>
      <c r="D2" s="64" t="s">
        <v>142</v>
      </c>
      <c r="E2" s="64"/>
      <c r="F2" s="65" t="s">
        <v>141</v>
      </c>
      <c r="G2" s="66"/>
      <c r="H2" s="67"/>
      <c r="I2" s="3" t="s">
        <v>0</v>
      </c>
      <c r="J2" s="3"/>
      <c r="K2" s="3" t="s">
        <v>12</v>
      </c>
      <c r="L2" s="68"/>
      <c r="M2" s="69"/>
    </row>
    <row r="3" spans="1:14" ht="12" customHeight="1">
      <c r="A3" s="74" t="s">
        <v>13</v>
      </c>
      <c r="B3" s="74"/>
      <c r="C3" s="74"/>
      <c r="D3" s="74"/>
      <c r="E3" s="59" t="s">
        <v>14</v>
      </c>
      <c r="F3" s="75"/>
      <c r="G3" s="60"/>
      <c r="H3" s="38" t="s">
        <v>15</v>
      </c>
      <c r="I3" s="37" t="s">
        <v>16</v>
      </c>
      <c r="J3" s="37" t="s">
        <v>17</v>
      </c>
      <c r="K3" s="37" t="s">
        <v>18</v>
      </c>
      <c r="L3" s="70"/>
      <c r="M3" s="71"/>
    </row>
    <row r="4" spans="1:14" ht="32.25" customHeight="1">
      <c r="A4" s="76" t="s">
        <v>118</v>
      </c>
      <c r="B4" s="77"/>
      <c r="C4" s="77"/>
      <c r="D4" s="78"/>
      <c r="E4" s="79" t="s">
        <v>103</v>
      </c>
      <c r="F4" s="80"/>
      <c r="G4" s="81"/>
      <c r="H4" s="5">
        <f>SUM(N12:N14)</f>
        <v>2</v>
      </c>
      <c r="I4" s="8">
        <f>COUNTIF(G12:G14,"ＯＫ")</f>
        <v>0</v>
      </c>
      <c r="J4" s="9">
        <f>COUNTIF(G12:G14,"ＮＧ")</f>
        <v>0</v>
      </c>
      <c r="K4" s="36"/>
      <c r="L4" s="72"/>
      <c r="M4" s="73"/>
    </row>
    <row r="5" spans="1:14" ht="89.25" customHeight="1">
      <c r="A5" s="39" t="s">
        <v>19</v>
      </c>
      <c r="B5" s="82" t="s">
        <v>99</v>
      </c>
      <c r="C5" s="83"/>
      <c r="D5" s="83"/>
      <c r="E5" s="83"/>
      <c r="F5" s="83"/>
      <c r="G5" s="83"/>
      <c r="H5" s="83"/>
      <c r="I5" s="83"/>
      <c r="J5" s="83"/>
      <c r="K5" s="83"/>
      <c r="L5" s="83"/>
      <c r="M5" s="84"/>
    </row>
    <row r="6" spans="1:14" ht="45" customHeight="1">
      <c r="A6" s="37" t="s">
        <v>20</v>
      </c>
      <c r="B6" s="52" t="s">
        <v>41</v>
      </c>
      <c r="C6" s="52"/>
      <c r="D6" s="53"/>
      <c r="E6" s="53"/>
      <c r="F6" s="53"/>
      <c r="G6" s="53"/>
      <c r="H6" s="53"/>
      <c r="I6" s="53"/>
      <c r="J6" s="53"/>
      <c r="K6" s="53"/>
      <c r="L6" s="53"/>
      <c r="M6" s="53"/>
    </row>
    <row r="7" spans="1:14" ht="58.5" customHeight="1">
      <c r="A7" s="37" t="s">
        <v>21</v>
      </c>
      <c r="B7" s="52" t="s">
        <v>39</v>
      </c>
      <c r="C7" s="52"/>
      <c r="D7" s="53"/>
      <c r="E7" s="53"/>
      <c r="F7" s="53"/>
      <c r="G7" s="53"/>
      <c r="H7" s="53"/>
      <c r="I7" s="53"/>
      <c r="J7" s="53"/>
      <c r="K7" s="53"/>
      <c r="L7" s="53"/>
      <c r="M7" s="53"/>
    </row>
    <row r="8" spans="1:14" ht="114.75" customHeight="1">
      <c r="A8" s="39" t="s">
        <v>22</v>
      </c>
      <c r="B8" s="87" t="s">
        <v>86</v>
      </c>
      <c r="C8" s="88"/>
      <c r="D8" s="88"/>
      <c r="E8" s="88"/>
      <c r="F8" s="88"/>
      <c r="G8" s="88"/>
      <c r="H8" s="88"/>
      <c r="I8" s="88"/>
      <c r="J8" s="88"/>
      <c r="K8" s="88"/>
      <c r="L8" s="88"/>
      <c r="M8" s="89"/>
    </row>
    <row r="9" spans="1:14">
      <c r="A9" s="58" t="s">
        <v>23</v>
      </c>
      <c r="B9" s="58" t="s">
        <v>24</v>
      </c>
      <c r="C9" s="58"/>
      <c r="D9" s="58"/>
      <c r="E9" s="58"/>
      <c r="F9" s="58"/>
      <c r="G9" s="85" t="s">
        <v>25</v>
      </c>
      <c r="H9" s="86" t="s">
        <v>26</v>
      </c>
      <c r="I9" s="86" t="s">
        <v>27</v>
      </c>
      <c r="J9" s="86" t="s">
        <v>28</v>
      </c>
      <c r="K9" s="86" t="s">
        <v>29</v>
      </c>
      <c r="L9" s="86" t="s">
        <v>30</v>
      </c>
      <c r="M9" s="86" t="s">
        <v>31</v>
      </c>
    </row>
    <row r="10" spans="1:14">
      <c r="A10" s="58"/>
      <c r="B10" s="58" t="s">
        <v>32</v>
      </c>
      <c r="C10" s="58" t="s">
        <v>33</v>
      </c>
      <c r="D10" s="58" t="s">
        <v>34</v>
      </c>
      <c r="E10" s="58"/>
      <c r="F10" s="58"/>
      <c r="G10" s="85"/>
      <c r="H10" s="86"/>
      <c r="I10" s="86"/>
      <c r="J10" s="86"/>
      <c r="K10" s="86"/>
      <c r="L10" s="86"/>
      <c r="M10" s="86"/>
      <c r="N10" s="1" t="s">
        <v>4</v>
      </c>
    </row>
    <row r="11" spans="1:14">
      <c r="A11" s="58"/>
      <c r="B11" s="58"/>
      <c r="C11" s="58"/>
      <c r="D11" s="37" t="s">
        <v>35</v>
      </c>
      <c r="E11" s="39" t="s">
        <v>36</v>
      </c>
      <c r="F11" s="37" t="s">
        <v>37</v>
      </c>
      <c r="G11" s="85"/>
      <c r="H11" s="86"/>
      <c r="I11" s="86"/>
      <c r="J11" s="86"/>
      <c r="K11" s="86"/>
      <c r="L11" s="86"/>
      <c r="M11" s="86"/>
    </row>
    <row r="12" spans="1:14" s="2" customFormat="1" ht="121.5">
      <c r="A12" s="10">
        <f>"0000" + ROW()-11</f>
        <v>1</v>
      </c>
      <c r="B12" s="12" t="s">
        <v>2</v>
      </c>
      <c r="C12" s="18" t="s">
        <v>140</v>
      </c>
      <c r="D12" s="18" t="s">
        <v>138</v>
      </c>
      <c r="E12" s="18" t="s">
        <v>139</v>
      </c>
      <c r="F12" s="18" t="s">
        <v>38</v>
      </c>
      <c r="G12" s="20" t="s">
        <v>3</v>
      </c>
      <c r="H12" s="19"/>
      <c r="I12" s="6"/>
      <c r="J12" s="7"/>
      <c r="K12" s="18"/>
      <c r="L12" s="18"/>
      <c r="M12" s="18"/>
      <c r="N12" s="11"/>
    </row>
    <row r="13" spans="1:14" s="2" customFormat="1" ht="54">
      <c r="A13" s="10">
        <f t="shared" ref="A13:A15" si="0">"0000" + ROW()-11</f>
        <v>2</v>
      </c>
      <c r="B13" s="12" t="s">
        <v>1</v>
      </c>
      <c r="C13" s="18" t="s">
        <v>43</v>
      </c>
      <c r="D13" s="18" t="s">
        <v>95</v>
      </c>
      <c r="E13" s="18" t="s">
        <v>96</v>
      </c>
      <c r="F13" s="18" t="s">
        <v>40</v>
      </c>
      <c r="G13" s="20"/>
      <c r="H13" s="19"/>
      <c r="I13" s="6"/>
      <c r="J13" s="6"/>
      <c r="K13" s="18"/>
      <c r="L13" s="18"/>
      <c r="M13" s="18"/>
      <c r="N13" s="11">
        <v>1</v>
      </c>
    </row>
    <row r="14" spans="1:14" s="2" customFormat="1" ht="67.5">
      <c r="A14" s="10">
        <f t="shared" si="0"/>
        <v>3</v>
      </c>
      <c r="B14" s="12" t="s">
        <v>1</v>
      </c>
      <c r="C14" s="18" t="s">
        <v>115</v>
      </c>
      <c r="D14" s="18" t="s">
        <v>95</v>
      </c>
      <c r="E14" s="18" t="s">
        <v>96</v>
      </c>
      <c r="F14" s="18" t="s">
        <v>125</v>
      </c>
      <c r="G14" s="20"/>
      <c r="H14" s="19"/>
      <c r="I14" s="6"/>
      <c r="J14" s="6"/>
      <c r="K14" s="18"/>
      <c r="L14" s="18"/>
      <c r="M14" s="18"/>
      <c r="N14" s="11">
        <v>1</v>
      </c>
    </row>
    <row r="15" spans="1:14" s="2" customFormat="1" ht="67.5">
      <c r="A15" s="10">
        <f t="shared" si="0"/>
        <v>4</v>
      </c>
      <c r="B15" s="12" t="s">
        <v>1</v>
      </c>
      <c r="C15" s="18" t="s">
        <v>132</v>
      </c>
      <c r="D15" s="18" t="s">
        <v>95</v>
      </c>
      <c r="E15" s="18" t="s">
        <v>96</v>
      </c>
      <c r="F15" s="18" t="s">
        <v>133</v>
      </c>
      <c r="G15" s="20"/>
      <c r="H15" s="19"/>
      <c r="I15" s="6"/>
      <c r="J15" s="6"/>
      <c r="K15" s="18"/>
      <c r="L15" s="18"/>
      <c r="M15" s="18"/>
      <c r="N15" s="11">
        <v>1</v>
      </c>
    </row>
  </sheetData>
  <mergeCells count="28">
    <mergeCell ref="B8:M8"/>
    <mergeCell ref="A1:C1"/>
    <mergeCell ref="D1:E1"/>
    <mergeCell ref="F1:H1"/>
    <mergeCell ref="L1:M1"/>
    <mergeCell ref="A2:C2"/>
    <mergeCell ref="D2:E2"/>
    <mergeCell ref="F2:H2"/>
    <mergeCell ref="L2:M4"/>
    <mergeCell ref="A3:D3"/>
    <mergeCell ref="E3:G3"/>
    <mergeCell ref="A4:D4"/>
    <mergeCell ref="E4:G4"/>
    <mergeCell ref="B5:M5"/>
    <mergeCell ref="B6:M6"/>
    <mergeCell ref="B7:M7"/>
    <mergeCell ref="A9:A11"/>
    <mergeCell ref="B9:F9"/>
    <mergeCell ref="G9:G11"/>
    <mergeCell ref="H9:H11"/>
    <mergeCell ref="I9:I11"/>
    <mergeCell ref="K9:K11"/>
    <mergeCell ref="L9:L11"/>
    <mergeCell ref="M9:M11"/>
    <mergeCell ref="B10:B11"/>
    <mergeCell ref="C10:C11"/>
    <mergeCell ref="D10:F10"/>
    <mergeCell ref="J9:J11"/>
  </mergeCells>
  <phoneticPr fontId="41"/>
  <conditionalFormatting sqref="B12">
    <cfRule type="cellIs" dxfId="23" priority="65" stopIfTrue="1" operator="equal">
      <formula>"準備作業"</formula>
    </cfRule>
    <cfRule type="cellIs" dxfId="22" priority="66" stopIfTrue="1" operator="equal">
      <formula>"試験項目"</formula>
    </cfRule>
  </conditionalFormatting>
  <conditionalFormatting sqref="G12:G13">
    <cfRule type="cellIs" dxfId="21" priority="62" stopIfTrue="1" operator="equal">
      <formula>"－"</formula>
    </cfRule>
    <cfRule type="cellIs" dxfId="20" priority="63" stopIfTrue="1" operator="equal">
      <formula>"ＮＧ"</formula>
    </cfRule>
    <cfRule type="cellIs" dxfId="19" priority="64" stopIfTrue="1" operator="equal">
      <formula>"ＯＫ"</formula>
    </cfRule>
  </conditionalFormatting>
  <conditionalFormatting sqref="B13">
    <cfRule type="cellIs" dxfId="18" priority="60" stopIfTrue="1" operator="equal">
      <formula>"準備作業"</formula>
    </cfRule>
    <cfRule type="cellIs" dxfId="17" priority="61" stopIfTrue="1" operator="equal">
      <formula>"試験項目"</formula>
    </cfRule>
  </conditionalFormatting>
  <conditionalFormatting sqref="B14">
    <cfRule type="cellIs" dxfId="16" priority="58" stopIfTrue="1" operator="equal">
      <formula>"準備作業"</formula>
    </cfRule>
    <cfRule type="cellIs" dxfId="15" priority="59" stopIfTrue="1" operator="equal">
      <formula>"試験項目"</formula>
    </cfRule>
  </conditionalFormatting>
  <conditionalFormatting sqref="G14">
    <cfRule type="cellIs" dxfId="14" priority="53" stopIfTrue="1" operator="equal">
      <formula>"－"</formula>
    </cfRule>
    <cfRule type="cellIs" dxfId="13" priority="54" stopIfTrue="1" operator="equal">
      <formula>"ＮＧ"</formula>
    </cfRule>
    <cfRule type="cellIs" dxfId="12" priority="55" stopIfTrue="1" operator="equal">
      <formula>"ＯＫ"</formula>
    </cfRule>
  </conditionalFormatting>
  <conditionalFormatting sqref="B15">
    <cfRule type="cellIs" dxfId="11" priority="4" stopIfTrue="1" operator="equal">
      <formula>"準備作業"</formula>
    </cfRule>
    <cfRule type="cellIs" dxfId="10" priority="5" stopIfTrue="1" operator="equal">
      <formula>"試験項目"</formula>
    </cfRule>
  </conditionalFormatting>
  <conditionalFormatting sqref="G15">
    <cfRule type="cellIs" dxfId="9" priority="1" stopIfTrue="1" operator="equal">
      <formula>"－"</formula>
    </cfRule>
    <cfRule type="cellIs" dxfId="8" priority="2" stopIfTrue="1" operator="equal">
      <formula>"ＮＧ"</formula>
    </cfRule>
    <cfRule type="cellIs" dxfId="7" priority="3" stopIfTrue="1" operator="equal">
      <formula>"ＯＫ"</formula>
    </cfRule>
  </conditionalFormatting>
  <dataValidations count="2">
    <dataValidation type="list" allowBlank="1" showInputMessage="1" showErrorMessage="1" sqref="G16:G65447">
      <formula1>#REF!</formula1>
    </dataValidation>
    <dataValidation type="list" allowBlank="1" showInputMessage="1" showErrorMessage="1" sqref="G12:G15">
      <formula1>"ＯＫ,ＮＧ,－"</formula1>
    </dataValidation>
  </dataValidations>
  <pageMargins left="0.7" right="0.7" top="0.75" bottom="0.75" header="0.3" footer="0.3"/>
  <pageSetup paperSize="9" scale="26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"/>
  <sheetViews>
    <sheetView view="pageBreakPreview" zoomScale="85" zoomScaleNormal="85" zoomScaleSheetLayoutView="85" workbookViewId="0">
      <selection sqref="A1:C1"/>
    </sheetView>
  </sheetViews>
  <sheetFormatPr defaultColWidth="8" defaultRowHeight="13.5"/>
  <cols>
    <col min="1" max="1" width="6.75" style="1" bestFit="1" customWidth="1"/>
    <col min="2" max="2" width="9.125" style="4" bestFit="1" customWidth="1"/>
    <col min="3" max="3" width="26.625" style="1" bestFit="1" customWidth="1"/>
    <col min="4" max="4" width="27.625" style="1" bestFit="1" customWidth="1"/>
    <col min="5" max="5" width="49.125" style="1" customWidth="1"/>
    <col min="6" max="6" width="69.75" style="1" bestFit="1" customWidth="1"/>
    <col min="7" max="7" width="4.625" style="1" bestFit="1" customWidth="1"/>
    <col min="8" max="10" width="12.5" style="1" customWidth="1"/>
    <col min="11" max="11" width="22.375" style="1" customWidth="1"/>
    <col min="12" max="12" width="12.25" style="1" bestFit="1" customWidth="1"/>
    <col min="13" max="13" width="12.25" style="1" customWidth="1"/>
    <col min="14" max="14" width="10.25" style="1" bestFit="1" customWidth="1"/>
    <col min="15" max="16384" width="8" style="1"/>
  </cols>
  <sheetData>
    <row r="1" spans="1:14" ht="12" customHeight="1">
      <c r="A1" s="54" t="s">
        <v>5</v>
      </c>
      <c r="B1" s="55"/>
      <c r="C1" s="56"/>
      <c r="D1" s="57" t="s">
        <v>6</v>
      </c>
      <c r="E1" s="57"/>
      <c r="F1" s="58" t="s">
        <v>7</v>
      </c>
      <c r="G1" s="58"/>
      <c r="H1" s="58"/>
      <c r="I1" s="48" t="s">
        <v>8</v>
      </c>
      <c r="J1" s="48" t="s">
        <v>9</v>
      </c>
      <c r="K1" s="48" t="s">
        <v>10</v>
      </c>
      <c r="L1" s="59"/>
      <c r="M1" s="60"/>
    </row>
    <row r="2" spans="1:14" ht="27" customHeight="1">
      <c r="A2" s="61" t="s">
        <v>11</v>
      </c>
      <c r="B2" s="62"/>
      <c r="C2" s="63"/>
      <c r="D2" s="64" t="s">
        <v>142</v>
      </c>
      <c r="E2" s="64"/>
      <c r="F2" s="65" t="s">
        <v>141</v>
      </c>
      <c r="G2" s="66"/>
      <c r="H2" s="67"/>
      <c r="I2" s="3" t="s">
        <v>0</v>
      </c>
      <c r="J2" s="3"/>
      <c r="K2" s="3" t="s">
        <v>12</v>
      </c>
      <c r="L2" s="68"/>
      <c r="M2" s="69"/>
    </row>
    <row r="3" spans="1:14" ht="12" customHeight="1">
      <c r="A3" s="74" t="s">
        <v>13</v>
      </c>
      <c r="B3" s="74"/>
      <c r="C3" s="74"/>
      <c r="D3" s="74"/>
      <c r="E3" s="59" t="s">
        <v>14</v>
      </c>
      <c r="F3" s="75"/>
      <c r="G3" s="60"/>
      <c r="H3" s="50" t="s">
        <v>15</v>
      </c>
      <c r="I3" s="48" t="s">
        <v>16</v>
      </c>
      <c r="J3" s="48" t="s">
        <v>17</v>
      </c>
      <c r="K3" s="48" t="s">
        <v>18</v>
      </c>
      <c r="L3" s="70"/>
      <c r="M3" s="71"/>
    </row>
    <row r="4" spans="1:14" ht="32.25" customHeight="1">
      <c r="A4" s="76" t="s">
        <v>118</v>
      </c>
      <c r="B4" s="77"/>
      <c r="C4" s="77"/>
      <c r="D4" s="78"/>
      <c r="E4" s="79" t="s">
        <v>126</v>
      </c>
      <c r="F4" s="80"/>
      <c r="G4" s="81"/>
      <c r="H4" s="5">
        <f>SUM(N12:N13)</f>
        <v>1</v>
      </c>
      <c r="I4" s="8">
        <f>COUNTIF(G12:G13,"ＯＫ")</f>
        <v>0</v>
      </c>
      <c r="J4" s="9">
        <f>COUNTIF(G12:G13,"ＮＧ")</f>
        <v>0</v>
      </c>
      <c r="K4" s="49"/>
      <c r="L4" s="72"/>
      <c r="M4" s="73"/>
    </row>
    <row r="5" spans="1:14" ht="89.25" customHeight="1">
      <c r="A5" s="47" t="s">
        <v>19</v>
      </c>
      <c r="B5" s="82" t="s">
        <v>99</v>
      </c>
      <c r="C5" s="83"/>
      <c r="D5" s="83"/>
      <c r="E5" s="83"/>
      <c r="F5" s="83"/>
      <c r="G5" s="83"/>
      <c r="H5" s="83"/>
      <c r="I5" s="83"/>
      <c r="J5" s="83"/>
      <c r="K5" s="83"/>
      <c r="L5" s="83"/>
      <c r="M5" s="84"/>
    </row>
    <row r="6" spans="1:14" ht="45" customHeight="1">
      <c r="A6" s="48" t="s">
        <v>20</v>
      </c>
      <c r="B6" s="87" t="s">
        <v>41</v>
      </c>
      <c r="C6" s="88"/>
      <c r="D6" s="88"/>
      <c r="E6" s="88"/>
      <c r="F6" s="88"/>
      <c r="G6" s="88"/>
      <c r="H6" s="88"/>
      <c r="I6" s="88"/>
      <c r="J6" s="88"/>
      <c r="K6" s="88"/>
      <c r="L6" s="88"/>
      <c r="M6" s="89"/>
    </row>
    <row r="7" spans="1:14" ht="58.5" customHeight="1">
      <c r="A7" s="48" t="s">
        <v>21</v>
      </c>
      <c r="B7" s="87" t="s">
        <v>39</v>
      </c>
      <c r="C7" s="88"/>
      <c r="D7" s="88"/>
      <c r="E7" s="88"/>
      <c r="F7" s="88"/>
      <c r="G7" s="88"/>
      <c r="H7" s="88"/>
      <c r="I7" s="88"/>
      <c r="J7" s="88"/>
      <c r="K7" s="88"/>
      <c r="L7" s="88"/>
      <c r="M7" s="89"/>
    </row>
    <row r="8" spans="1:14" ht="114.75" customHeight="1">
      <c r="A8" s="47" t="s">
        <v>22</v>
      </c>
      <c r="B8" s="87" t="s">
        <v>86</v>
      </c>
      <c r="C8" s="88"/>
      <c r="D8" s="88"/>
      <c r="E8" s="88"/>
      <c r="F8" s="88"/>
      <c r="G8" s="88"/>
      <c r="H8" s="88"/>
      <c r="I8" s="88"/>
      <c r="J8" s="88"/>
      <c r="K8" s="88"/>
      <c r="L8" s="88"/>
      <c r="M8" s="89"/>
    </row>
    <row r="9" spans="1:14">
      <c r="A9" s="58" t="s">
        <v>23</v>
      </c>
      <c r="B9" s="58" t="s">
        <v>24</v>
      </c>
      <c r="C9" s="58"/>
      <c r="D9" s="58"/>
      <c r="E9" s="58"/>
      <c r="F9" s="58"/>
      <c r="G9" s="85" t="s">
        <v>25</v>
      </c>
      <c r="H9" s="86" t="s">
        <v>26</v>
      </c>
      <c r="I9" s="86" t="s">
        <v>27</v>
      </c>
      <c r="J9" s="86" t="s">
        <v>28</v>
      </c>
      <c r="K9" s="86" t="s">
        <v>29</v>
      </c>
      <c r="L9" s="86" t="s">
        <v>30</v>
      </c>
      <c r="M9" s="86" t="s">
        <v>31</v>
      </c>
    </row>
    <row r="10" spans="1:14">
      <c r="A10" s="58"/>
      <c r="B10" s="58" t="s">
        <v>32</v>
      </c>
      <c r="C10" s="58" t="s">
        <v>33</v>
      </c>
      <c r="D10" s="58" t="s">
        <v>34</v>
      </c>
      <c r="E10" s="58"/>
      <c r="F10" s="58"/>
      <c r="G10" s="85"/>
      <c r="H10" s="86"/>
      <c r="I10" s="86"/>
      <c r="J10" s="86"/>
      <c r="K10" s="86"/>
      <c r="L10" s="86"/>
      <c r="M10" s="86"/>
      <c r="N10" s="1" t="s">
        <v>4</v>
      </c>
    </row>
    <row r="11" spans="1:14">
      <c r="A11" s="58"/>
      <c r="B11" s="58"/>
      <c r="C11" s="58"/>
      <c r="D11" s="48" t="s">
        <v>35</v>
      </c>
      <c r="E11" s="47" t="s">
        <v>36</v>
      </c>
      <c r="F11" s="48" t="s">
        <v>37</v>
      </c>
      <c r="G11" s="85"/>
      <c r="H11" s="86"/>
      <c r="I11" s="86"/>
      <c r="J11" s="86"/>
      <c r="K11" s="86"/>
      <c r="L11" s="86"/>
      <c r="M11" s="86"/>
    </row>
    <row r="12" spans="1:14" s="2" customFormat="1">
      <c r="A12" s="10">
        <f>"0000" + ROW()-11</f>
        <v>1</v>
      </c>
      <c r="B12" s="12" t="s">
        <v>2</v>
      </c>
      <c r="C12" s="18" t="s">
        <v>140</v>
      </c>
      <c r="D12" s="18" t="s">
        <v>154</v>
      </c>
      <c r="E12" s="18" t="s">
        <v>152</v>
      </c>
      <c r="F12" s="18" t="s">
        <v>38</v>
      </c>
      <c r="G12" s="20" t="s">
        <v>3</v>
      </c>
      <c r="H12" s="19"/>
      <c r="I12" s="6"/>
      <c r="J12" s="7"/>
      <c r="K12" s="18"/>
      <c r="L12" s="18"/>
      <c r="M12" s="18"/>
      <c r="N12" s="11"/>
    </row>
    <row r="13" spans="1:14" s="2" customFormat="1" ht="54">
      <c r="A13" s="10">
        <f t="shared" ref="A13" si="0">"0000" + ROW()-11</f>
        <v>2</v>
      </c>
      <c r="B13" s="12" t="s">
        <v>1</v>
      </c>
      <c r="C13" s="18" t="s">
        <v>43</v>
      </c>
      <c r="D13" s="18" t="s">
        <v>129</v>
      </c>
      <c r="E13" s="18" t="s">
        <v>130</v>
      </c>
      <c r="F13" s="18" t="s">
        <v>153</v>
      </c>
      <c r="G13" s="20"/>
      <c r="H13" s="19"/>
      <c r="I13" s="6"/>
      <c r="J13" s="6"/>
      <c r="K13" s="18"/>
      <c r="L13" s="18"/>
      <c r="M13" s="18"/>
      <c r="N13" s="11">
        <v>1</v>
      </c>
    </row>
  </sheetData>
  <mergeCells count="28">
    <mergeCell ref="K9:K11"/>
    <mergeCell ref="L9:L11"/>
    <mergeCell ref="M9:M11"/>
    <mergeCell ref="B10:B11"/>
    <mergeCell ref="C10:C11"/>
    <mergeCell ref="D10:F10"/>
    <mergeCell ref="J9:J11"/>
    <mergeCell ref="A9:A11"/>
    <mergeCell ref="B9:F9"/>
    <mergeCell ref="G9:G11"/>
    <mergeCell ref="H9:H11"/>
    <mergeCell ref="I9:I11"/>
    <mergeCell ref="B8:M8"/>
    <mergeCell ref="A1:C1"/>
    <mergeCell ref="D1:E1"/>
    <mergeCell ref="F1:H1"/>
    <mergeCell ref="L1:M1"/>
    <mergeCell ref="A2:C2"/>
    <mergeCell ref="D2:E2"/>
    <mergeCell ref="F2:H2"/>
    <mergeCell ref="L2:M4"/>
    <mergeCell ref="A3:D3"/>
    <mergeCell ref="E3:G3"/>
    <mergeCell ref="A4:D4"/>
    <mergeCell ref="E4:G4"/>
    <mergeCell ref="B5:M5"/>
    <mergeCell ref="B6:M6"/>
    <mergeCell ref="B7:M7"/>
  </mergeCells>
  <phoneticPr fontId="41"/>
  <conditionalFormatting sqref="B12">
    <cfRule type="cellIs" dxfId="6" priority="16" stopIfTrue="1" operator="equal">
      <formula>"準備作業"</formula>
    </cfRule>
    <cfRule type="cellIs" dxfId="5" priority="17" stopIfTrue="1" operator="equal">
      <formula>"試験項目"</formula>
    </cfRule>
  </conditionalFormatting>
  <conditionalFormatting sqref="G12:G13">
    <cfRule type="cellIs" dxfId="4" priority="13" stopIfTrue="1" operator="equal">
      <formula>"－"</formula>
    </cfRule>
    <cfRule type="cellIs" dxfId="3" priority="14" stopIfTrue="1" operator="equal">
      <formula>"ＮＧ"</formula>
    </cfRule>
    <cfRule type="cellIs" dxfId="2" priority="15" stopIfTrue="1" operator="equal">
      <formula>"ＯＫ"</formula>
    </cfRule>
  </conditionalFormatting>
  <conditionalFormatting sqref="B13">
    <cfRule type="cellIs" dxfId="1" priority="11" stopIfTrue="1" operator="equal">
      <formula>"準備作業"</formula>
    </cfRule>
    <cfRule type="cellIs" dxfId="0" priority="12" stopIfTrue="1" operator="equal">
      <formula>"試験項目"</formula>
    </cfRule>
  </conditionalFormatting>
  <dataValidations count="2">
    <dataValidation type="list" allowBlank="1" showInputMessage="1" showErrorMessage="1" sqref="G14:G65445">
      <formula1>#REF!</formula1>
    </dataValidation>
    <dataValidation type="list" allowBlank="1" showInputMessage="1" showErrorMessage="1" sqref="G12:G13">
      <formula1>"ＯＫ,ＮＧ,－"</formula1>
    </dataValidation>
  </dataValidations>
  <pageMargins left="0.7" right="0.7" top="0.75" bottom="0.75" header="0.3" footer="0.3"/>
  <pageSetup paperSize="9" scale="26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7</vt:i4>
      </vt:variant>
    </vt:vector>
  </HeadingPairs>
  <TitlesOfParts>
    <vt:vector size="15" baseType="lpstr">
      <vt:lpstr>試験内容内訳</vt:lpstr>
      <vt:lpstr>エラー患者履歴管理作成</vt:lpstr>
      <vt:lpstr>最終未通知有無確認結果（断面）作成</vt:lpstr>
      <vt:lpstr>利活用可能患者IDテーブル作成</vt:lpstr>
      <vt:lpstr>エラー患者情報データマート作成</vt:lpstr>
      <vt:lpstr>データマート取込前確認結果出力</vt:lpstr>
      <vt:lpstr>エラー患者情報データマート反映</vt:lpstr>
      <vt:lpstr>データマート取込後確認結果出力</vt:lpstr>
      <vt:lpstr>エラー患者情報データマート作成!Print_Area</vt:lpstr>
      <vt:lpstr>エラー患者情報データマート反映!Print_Area</vt:lpstr>
      <vt:lpstr>エラー患者履歴管理作成!Print_Area</vt:lpstr>
      <vt:lpstr>データマート取込後確認結果出力!Print_Area</vt:lpstr>
      <vt:lpstr>データマート取込前確認結果出力!Print_Area</vt:lpstr>
      <vt:lpstr>'最終未通知有無確認結果（断面）作成'!Print_Area</vt:lpstr>
      <vt:lpstr>利活用可能患者IDテーブル作成!Print_Area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金　ソンジョン</dc:creator>
  <cp:lastModifiedBy>青谷　慎也</cp:lastModifiedBy>
  <cp:lastPrinted>2018-12-01T10:36:15Z</cp:lastPrinted>
  <dcterms:created xsi:type="dcterms:W3CDTF">2016-09-09T00:07:26Z</dcterms:created>
  <dcterms:modified xsi:type="dcterms:W3CDTF">2023-08-23T02:47:48Z</dcterms:modified>
</cp:coreProperties>
</file>