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13800" windowHeight="2436" tabRatio="667"/>
  </bookViews>
  <sheets>
    <sheet name="試験内容内訳" sheetId="27" r:id="rId1"/>
    <sheet name="Zipファイル格納" sheetId="40" r:id="rId2"/>
    <sheet name="MMLファイル一覧作成" sheetId="41" r:id="rId3"/>
    <sheet name="MML個別取込_利活用可否確認結果反映" sheetId="42" r:id="rId4"/>
    <sheet name="MMLファイル読込" sheetId="43" r:id="rId5"/>
    <sheet name="MML個別取込（取込前確認）" sheetId="37" r:id="rId6"/>
    <sheet name="削除対象反映" sheetId="44" r:id="rId7"/>
    <sheet name="取込結果反映" sheetId="45" r:id="rId8"/>
    <sheet name="MML個別取込（取込後確認）" sheetId="38" r:id="rId9"/>
    <sheet name="UID重複論理削除" sheetId="46" r:id="rId10"/>
    <sheet name="Zipファイル一覧作成" sheetId="39" r:id="rId11"/>
    <sheet name="Zipファイルコピー" sheetId="47" r:id="rId12"/>
  </sheets>
  <definedNames>
    <definedName name="_xlnm.Print_Area" localSheetId="2">MMLファイル一覧作成!$A$1:$M$45</definedName>
    <definedName name="_xlnm.Print_Area" localSheetId="4">MMLファイル読込!$A$1:$M$33</definedName>
    <definedName name="_xlnm.Print_Area" localSheetId="8">'MML個別取込（取込後確認）'!$A$1:$M$15</definedName>
    <definedName name="_xlnm.Print_Area" localSheetId="5">'MML個別取込（取込前確認）'!$A$1:$M$15</definedName>
    <definedName name="_xlnm.Print_Area" localSheetId="3">MML個別取込_利活用可否確認結果反映!$A$1:$M$15</definedName>
    <definedName name="_xlnm.Print_Area" localSheetId="9">UID重複論理削除!$A$1:$M$15</definedName>
    <definedName name="_xlnm.Print_Area" localSheetId="11">Zipファイルコピー!$A$1:$M$23</definedName>
    <definedName name="_xlnm.Print_Area" localSheetId="10">Zipファイル一覧作成!$A$1:$M$27</definedName>
    <definedName name="_xlnm.Print_Area" localSheetId="1">Zipファイル格納!$A$1:$M$40</definedName>
    <definedName name="_xlnm.Print_Area" localSheetId="6">削除対象反映!$A$1:$M$21</definedName>
    <definedName name="_xlnm.Print_Area" localSheetId="7">取込結果反映!$A$1:$M$19</definedName>
  </definedNames>
  <calcPr calcId="162913"/>
</workbook>
</file>

<file path=xl/calcChain.xml><?xml version="1.0" encoding="utf-8"?>
<calcChain xmlns="http://schemas.openxmlformats.org/spreadsheetml/2006/main">
  <c r="A18" i="45" l="1"/>
  <c r="A17" i="45" l="1"/>
  <c r="A16" i="45"/>
  <c r="A15" i="45"/>
  <c r="A20" i="44" l="1"/>
  <c r="A19" i="44"/>
  <c r="A15" i="44"/>
  <c r="A18" i="44" l="1"/>
  <c r="A17" i="44"/>
  <c r="A16" i="44"/>
  <c r="A32" i="43"/>
  <c r="A31" i="43"/>
  <c r="A30" i="43"/>
  <c r="A29" i="43"/>
  <c r="A28" i="43"/>
  <c r="A27" i="43"/>
  <c r="A26" i="43"/>
  <c r="A24" i="43"/>
  <c r="A17" i="43"/>
  <c r="A25" i="43"/>
  <c r="A18" i="43"/>
  <c r="A23" i="43"/>
  <c r="A22" i="43"/>
  <c r="A21" i="43"/>
  <c r="A16" i="43"/>
  <c r="A43" i="41" l="1"/>
  <c r="A42" i="41"/>
  <c r="A41" i="41"/>
  <c r="A40" i="41"/>
  <c r="A39" i="41"/>
  <c r="A38" i="41"/>
  <c r="A33" i="41"/>
  <c r="A32" i="41"/>
  <c r="A31" i="41"/>
  <c r="A30" i="41"/>
  <c r="A34" i="41"/>
  <c r="A26" i="41"/>
  <c r="A25" i="41"/>
  <c r="A24" i="41"/>
  <c r="A23" i="41"/>
  <c r="A22" i="41"/>
  <c r="A18" i="41" l="1"/>
  <c r="A17" i="41"/>
  <c r="A16" i="41" l="1"/>
  <c r="A38" i="40"/>
  <c r="A37" i="40"/>
  <c r="A36" i="40"/>
  <c r="A35" i="40"/>
  <c r="A34" i="40"/>
  <c r="A33" i="40"/>
  <c r="A32" i="40"/>
  <c r="A31" i="40"/>
  <c r="A30" i="40"/>
  <c r="A29" i="40"/>
  <c r="A28" i="40"/>
  <c r="A24" i="40"/>
  <c r="A23" i="40"/>
  <c r="A22" i="40"/>
  <c r="A21" i="40"/>
  <c r="A20" i="40"/>
  <c r="A19" i="40"/>
  <c r="A18" i="40"/>
  <c r="A17" i="40"/>
  <c r="A15" i="40"/>
  <c r="A14" i="40"/>
  <c r="A21" i="47" l="1"/>
  <c r="A20" i="47"/>
  <c r="A19" i="47"/>
  <c r="A18" i="47"/>
  <c r="A16" i="47"/>
  <c r="A15" i="47"/>
  <c r="A17" i="47"/>
  <c r="A26" i="39"/>
  <c r="A25" i="39"/>
  <c r="A21" i="39" l="1"/>
  <c r="A20" i="39"/>
  <c r="A15" i="39"/>
  <c r="A16" i="39"/>
  <c r="A19" i="39" l="1"/>
  <c r="A18" i="39"/>
  <c r="A17" i="39"/>
  <c r="A20" i="43"/>
  <c r="A19" i="43"/>
  <c r="A27" i="41"/>
  <c r="A21" i="41"/>
  <c r="A20" i="41"/>
  <c r="A39" i="40"/>
  <c r="A27" i="40"/>
  <c r="A26" i="40"/>
  <c r="A24" i="39"/>
  <c r="A23" i="39"/>
  <c r="A22" i="39"/>
  <c r="A44" i="41"/>
  <c r="A37" i="41"/>
  <c r="A36" i="41"/>
  <c r="A35" i="41"/>
  <c r="A29" i="41"/>
  <c r="A28" i="41"/>
  <c r="A22" i="47" l="1"/>
  <c r="A13" i="47"/>
  <c r="A14" i="47"/>
  <c r="A12" i="47"/>
  <c r="J4" i="47"/>
  <c r="I4" i="47"/>
  <c r="H4" i="47"/>
  <c r="A14" i="45"/>
  <c r="A14" i="46" l="1"/>
  <c r="A13" i="46"/>
  <c r="A12" i="46"/>
  <c r="J4" i="46"/>
  <c r="I4" i="46"/>
  <c r="H4" i="46"/>
  <c r="A13" i="45"/>
  <c r="A12" i="45"/>
  <c r="J4" i="45"/>
  <c r="I4" i="45"/>
  <c r="H4" i="45"/>
  <c r="A14" i="44"/>
  <c r="A13" i="44"/>
  <c r="A12" i="44"/>
  <c r="J4" i="44"/>
  <c r="I4" i="44"/>
  <c r="H4" i="44"/>
  <c r="A14" i="43"/>
  <c r="A15" i="43"/>
  <c r="A13" i="43"/>
  <c r="A12" i="43"/>
  <c r="J4" i="43"/>
  <c r="I4" i="43"/>
  <c r="H4" i="43"/>
  <c r="A14" i="42" l="1"/>
  <c r="A13" i="42"/>
  <c r="A12" i="42"/>
  <c r="J4" i="42"/>
  <c r="I4" i="42"/>
  <c r="H4" i="42"/>
  <c r="A15" i="41"/>
  <c r="A19" i="41"/>
  <c r="A14" i="41"/>
  <c r="A13" i="41"/>
  <c r="A12" i="41"/>
  <c r="J4" i="41"/>
  <c r="I4" i="41"/>
  <c r="H4" i="41"/>
  <c r="A25" i="40"/>
  <c r="A16" i="40" l="1"/>
  <c r="A13" i="40"/>
  <c r="A12" i="40"/>
  <c r="J4" i="40"/>
  <c r="I4" i="40"/>
  <c r="H4" i="40"/>
  <c r="A14" i="39" l="1"/>
  <c r="A13" i="39"/>
  <c r="A12" i="39"/>
  <c r="J4" i="39"/>
  <c r="I4" i="39"/>
  <c r="H4" i="39"/>
  <c r="A14" i="38"/>
  <c r="A13" i="38"/>
  <c r="A12" i="38"/>
  <c r="J4" i="38"/>
  <c r="I4" i="38"/>
  <c r="H4" i="38"/>
  <c r="A14" i="37" l="1"/>
  <c r="A13" i="37"/>
  <c r="A12" i="37"/>
  <c r="J4" i="37"/>
  <c r="I4" i="37"/>
  <c r="H4" i="37"/>
</calcChain>
</file>

<file path=xl/sharedStrings.xml><?xml version="1.0" encoding="utf-8"?>
<sst xmlns="http://schemas.openxmlformats.org/spreadsheetml/2006/main" count="1261" uniqueCount="300">
  <si>
    <t>NTTD</t>
    <phoneticPr fontId="4"/>
  </si>
  <si>
    <t>試験項目</t>
    <rPh sb="0" eb="2">
      <t>シケン</t>
    </rPh>
    <rPh sb="2" eb="4">
      <t>コウモク</t>
    </rPh>
    <phoneticPr fontId="4"/>
  </si>
  <si>
    <t>準備作業</t>
    <phoneticPr fontId="4"/>
  </si>
  <si>
    <t>－</t>
  </si>
  <si>
    <t>パターン数</t>
    <rPh sb="4" eb="5">
      <t>スウ</t>
    </rPh>
    <phoneticPr fontId="4"/>
  </si>
  <si>
    <t>システム名</t>
    <phoneticPr fontId="4"/>
  </si>
  <si>
    <t>テストケース</t>
    <phoneticPr fontId="4"/>
  </si>
  <si>
    <t>タイトル</t>
    <phoneticPr fontId="4"/>
  </si>
  <si>
    <t>作成者</t>
    <rPh sb="0" eb="2">
      <t>サクセイ</t>
    </rPh>
    <rPh sb="2" eb="3">
      <t>シャ</t>
    </rPh>
    <phoneticPr fontId="4"/>
  </si>
  <si>
    <t>承認者</t>
    <rPh sb="0" eb="2">
      <t>ショウニン</t>
    </rPh>
    <rPh sb="2" eb="3">
      <t>シャ</t>
    </rPh>
    <phoneticPr fontId="4"/>
  </si>
  <si>
    <t>特記事項</t>
    <rPh sb="0" eb="2">
      <t>トッキ</t>
    </rPh>
    <rPh sb="2" eb="4">
      <t>ジコウ</t>
    </rPh>
    <phoneticPr fontId="4"/>
  </si>
  <si>
    <t>千年カルテ</t>
    <rPh sb="0" eb="2">
      <t>センネン</t>
    </rPh>
    <phoneticPr fontId="4"/>
  </si>
  <si>
    <t>－</t>
    <phoneticPr fontId="4"/>
  </si>
  <si>
    <t>機能名</t>
    <phoneticPr fontId="4"/>
  </si>
  <si>
    <t>処理名</t>
    <rPh sb="0" eb="2">
      <t>ショリ</t>
    </rPh>
    <rPh sb="2" eb="3">
      <t>メイ</t>
    </rPh>
    <phoneticPr fontId="4"/>
  </si>
  <si>
    <t>試験項目数</t>
    <rPh sb="0" eb="2">
      <t>シケン</t>
    </rPh>
    <rPh sb="2" eb="4">
      <t>コウモク</t>
    </rPh>
    <rPh sb="4" eb="5">
      <t>スウ</t>
    </rPh>
    <phoneticPr fontId="4"/>
  </si>
  <si>
    <t>OK件数</t>
    <rPh sb="2" eb="4">
      <t>ケンスウ</t>
    </rPh>
    <phoneticPr fontId="4"/>
  </si>
  <si>
    <t>ＮＧ件数</t>
    <rPh sb="2" eb="4">
      <t>ケンスウ</t>
    </rPh>
    <phoneticPr fontId="4"/>
  </si>
  <si>
    <t>故障件数</t>
    <rPh sb="0" eb="2">
      <t>コショウ</t>
    </rPh>
    <rPh sb="2" eb="4">
      <t>ケンスウ</t>
    </rPh>
    <phoneticPr fontId="4"/>
  </si>
  <si>
    <t>試験
観点
詳細</t>
    <rPh sb="0" eb="2">
      <t>シケン</t>
    </rPh>
    <rPh sb="3" eb="5">
      <t>カンテン</t>
    </rPh>
    <rPh sb="6" eb="8">
      <t>ショウサイ</t>
    </rPh>
    <phoneticPr fontId="4"/>
  </si>
  <si>
    <t>入 力</t>
    <rPh sb="0" eb="1">
      <t>イ</t>
    </rPh>
    <rPh sb="2" eb="3">
      <t>チカラ</t>
    </rPh>
    <phoneticPr fontId="4"/>
  </si>
  <si>
    <t>出 力</t>
    <rPh sb="0" eb="1">
      <t>デ</t>
    </rPh>
    <rPh sb="2" eb="3">
      <t>チカラ</t>
    </rPh>
    <phoneticPr fontId="4"/>
  </si>
  <si>
    <t>備 考</t>
    <rPh sb="0" eb="1">
      <t>ビン</t>
    </rPh>
    <rPh sb="2" eb="3">
      <t>コウ</t>
    </rPh>
    <phoneticPr fontId="4"/>
  </si>
  <si>
    <t>項 番</t>
    <rPh sb="0" eb="1">
      <t>コウ</t>
    </rPh>
    <rPh sb="2" eb="3">
      <t>バン</t>
    </rPh>
    <phoneticPr fontId="4"/>
  </si>
  <si>
    <t>試験項目・試験手順</t>
    <rPh sb="0" eb="2">
      <t>シケン</t>
    </rPh>
    <rPh sb="2" eb="4">
      <t>コウモク</t>
    </rPh>
    <rPh sb="5" eb="7">
      <t>シケン</t>
    </rPh>
    <rPh sb="7" eb="9">
      <t>テジュン</t>
    </rPh>
    <phoneticPr fontId="4"/>
  </si>
  <si>
    <t>判定</t>
    <rPh sb="0" eb="2">
      <t>ハンテイ</t>
    </rPh>
    <phoneticPr fontId="4"/>
  </si>
  <si>
    <t>確認日
確認者
（１回目）</t>
    <rPh sb="0" eb="1">
      <t>アキラ</t>
    </rPh>
    <rPh sb="1" eb="2">
      <t>ニン</t>
    </rPh>
    <rPh sb="2" eb="3">
      <t>ヒ</t>
    </rPh>
    <rPh sb="4" eb="6">
      <t>カクニン</t>
    </rPh>
    <rPh sb="6" eb="7">
      <t>シャ</t>
    </rPh>
    <rPh sb="10" eb="12">
      <t>カイメ</t>
    </rPh>
    <phoneticPr fontId="4"/>
  </si>
  <si>
    <t>確認日
確認者
（２回目）</t>
    <rPh sb="0" eb="1">
      <t>アキラ</t>
    </rPh>
    <rPh sb="1" eb="2">
      <t>ニン</t>
    </rPh>
    <rPh sb="2" eb="3">
      <t>ヒ</t>
    </rPh>
    <rPh sb="4" eb="6">
      <t>カクニン</t>
    </rPh>
    <rPh sb="6" eb="7">
      <t>シャ</t>
    </rPh>
    <rPh sb="10" eb="12">
      <t>カイメ</t>
    </rPh>
    <phoneticPr fontId="4"/>
  </si>
  <si>
    <t>確認日
確認者
（３回目）</t>
    <rPh sb="0" eb="1">
      <t>アキラ</t>
    </rPh>
    <rPh sb="1" eb="2">
      <t>ニン</t>
    </rPh>
    <rPh sb="2" eb="3">
      <t>ヒ</t>
    </rPh>
    <rPh sb="4" eb="6">
      <t>カクニン</t>
    </rPh>
    <rPh sb="6" eb="7">
      <t>シャ</t>
    </rPh>
    <rPh sb="10" eb="12">
      <t>カイメ</t>
    </rPh>
    <phoneticPr fontId="4"/>
  </si>
  <si>
    <t>備　考</t>
    <rPh sb="0" eb="1">
      <t>ビ</t>
    </rPh>
    <rPh sb="2" eb="3">
      <t>コウ</t>
    </rPh>
    <phoneticPr fontId="4"/>
  </si>
  <si>
    <t>故障処理票
ＩＤ</t>
    <rPh sb="0" eb="2">
      <t>コショウ</t>
    </rPh>
    <rPh sb="2" eb="4">
      <t>ショリ</t>
    </rPh>
    <rPh sb="4" eb="5">
      <t>ヒョウ</t>
    </rPh>
    <phoneticPr fontId="4"/>
  </si>
  <si>
    <t>クロスチェック欄</t>
    <rPh sb="7" eb="8">
      <t>ラン</t>
    </rPh>
    <phoneticPr fontId="4"/>
  </si>
  <si>
    <t>分 類</t>
    <rPh sb="0" eb="1">
      <t>ブン</t>
    </rPh>
    <rPh sb="2" eb="3">
      <t>ルイ</t>
    </rPh>
    <phoneticPr fontId="4"/>
  </si>
  <si>
    <t>概　要</t>
    <rPh sb="0" eb="1">
      <t>オオムネ</t>
    </rPh>
    <rPh sb="2" eb="3">
      <t>ヨウ</t>
    </rPh>
    <phoneticPr fontId="4"/>
  </si>
  <si>
    <t>詳　細</t>
    <rPh sb="0" eb="1">
      <t>ショウ</t>
    </rPh>
    <rPh sb="2" eb="3">
      <t>ホソ</t>
    </rPh>
    <phoneticPr fontId="4"/>
  </si>
  <si>
    <t>対 象</t>
    <rPh sb="0" eb="1">
      <t>タイ</t>
    </rPh>
    <rPh sb="2" eb="3">
      <t>ゾウ</t>
    </rPh>
    <phoneticPr fontId="4"/>
  </si>
  <si>
    <t>操作等</t>
    <rPh sb="0" eb="3">
      <t>ソウサトウ</t>
    </rPh>
    <phoneticPr fontId="4"/>
  </si>
  <si>
    <t>確認内容</t>
    <rPh sb="0" eb="2">
      <t>カクニン</t>
    </rPh>
    <rPh sb="2" eb="4">
      <t>ナイヨウ</t>
    </rPh>
    <phoneticPr fontId="4"/>
  </si>
  <si>
    <t>-</t>
    <phoneticPr fontId="4"/>
  </si>
  <si>
    <t>テーブルデータ
ログファイル
終了コード</t>
    <phoneticPr fontId="42"/>
  </si>
  <si>
    <t xml:space="preserve">・コマンドが正常終了し、ログファイルに処理内容が出力されていること。
</t>
    <rPh sb="6" eb="10">
      <t>セイジョウシュウリョウ</t>
    </rPh>
    <rPh sb="19" eb="23">
      <t>ショリナイヨウ</t>
    </rPh>
    <rPh sb="24" eb="26">
      <t>シュツリョク</t>
    </rPh>
    <phoneticPr fontId="42"/>
  </si>
  <si>
    <t>テーブルデータ</t>
    <phoneticPr fontId="4"/>
  </si>
  <si>
    <t>正常終了確認</t>
    <rPh sb="0" eb="6">
      <t>セイジョウシュウリョウカクニン</t>
    </rPh>
    <phoneticPr fontId="42"/>
  </si>
  <si>
    <t>エラー患者履歴管理作成</t>
  </si>
  <si>
    <t>最終未通知有無確認結果（断面）作成</t>
    <phoneticPr fontId="42"/>
  </si>
  <si>
    <t>Zipファイル格納(上書きなし)</t>
    <rPh sb="10" eb="12">
      <t>ウワガ</t>
    </rPh>
    <phoneticPr fontId="42"/>
  </si>
  <si>
    <t>Zipファイル格納(上書きあり)</t>
    <rPh sb="10" eb="12">
      <t>ウワガ</t>
    </rPh>
    <phoneticPr fontId="42"/>
  </si>
  <si>
    <t>MMLファイル一覧作成</t>
    <phoneticPr fontId="42"/>
  </si>
  <si>
    <t>利活用可能患者IDテーブル作成</t>
    <phoneticPr fontId="42"/>
  </si>
  <si>
    <t>エラー患者情報データマート作成</t>
  </si>
  <si>
    <t>データマート取込前確認結果出力</t>
    <phoneticPr fontId="42"/>
  </si>
  <si>
    <t>エラー患者情報データマート反映</t>
    <phoneticPr fontId="42"/>
  </si>
  <si>
    <t>データマート取込後確認結果出力</t>
    <phoneticPr fontId="42"/>
  </si>
  <si>
    <t>MML個別取込_利活用可否確認結果反映</t>
    <phoneticPr fontId="42"/>
  </si>
  <si>
    <t>MMLファイル読込</t>
    <phoneticPr fontId="42"/>
  </si>
  <si>
    <t>MML個別取込（取込前確認）</t>
    <phoneticPr fontId="42"/>
  </si>
  <si>
    <t>削除対象反映</t>
    <phoneticPr fontId="42"/>
  </si>
  <si>
    <t>取込結果反映</t>
    <phoneticPr fontId="42"/>
  </si>
  <si>
    <t>MML個別取込（取込後確認）</t>
    <phoneticPr fontId="42"/>
  </si>
  <si>
    <t>Zipファイル一覧作成</t>
    <phoneticPr fontId="42"/>
  </si>
  <si>
    <t>Zipファイルコピー(上書きなし)</t>
    <rPh sb="11" eb="13">
      <t>ウワガ</t>
    </rPh>
    <phoneticPr fontId="42"/>
  </si>
  <si>
    <t>Zipファイルコピー(上書きあり)</t>
    <rPh sb="11" eb="13">
      <t>ウワガ</t>
    </rPh>
    <phoneticPr fontId="42"/>
  </si>
  <si>
    <t>シート名</t>
    <rPh sb="3" eb="4">
      <t>メイ</t>
    </rPh>
    <phoneticPr fontId="42"/>
  </si>
  <si>
    <t>・妥当性確認フロー制御実行フラグをFalseに設定すること。</t>
    <rPh sb="1" eb="6">
      <t>ダトウセイカクニン</t>
    </rPh>
    <rPh sb="9" eb="11">
      <t>セイギョ</t>
    </rPh>
    <rPh sb="11" eb="13">
      <t>ジッコウ</t>
    </rPh>
    <rPh sb="23" eb="25">
      <t>セッテイ</t>
    </rPh>
    <phoneticPr fontId="42"/>
  </si>
  <si>
    <t>試験対象の処理において、想定通りの動作が行われること。</t>
    <rPh sb="0" eb="4">
      <t>シケンタイショウ</t>
    </rPh>
    <rPh sb="5" eb="7">
      <t>ショリ</t>
    </rPh>
    <rPh sb="17" eb="19">
      <t>ドウサ</t>
    </rPh>
    <rPh sb="20" eb="21">
      <t>オコナ</t>
    </rPh>
    <phoneticPr fontId="4"/>
  </si>
  <si>
    <t>-</t>
    <phoneticPr fontId="42"/>
  </si>
  <si>
    <t>Zipファイル格納ジョブ</t>
  </si>
  <si>
    <t>①以下のコマンドを実行
⇒py -3.7 D:\python_project\src\proc\jobReadMml.py -j JB_D02_03_09_03 -u System -M deploy_zip</t>
  </si>
  <si>
    <t>Zipファイル格納処理</t>
    <phoneticPr fontId="42"/>
  </si>
  <si>
    <t>MMLファイル一覧作成ジョブ</t>
  </si>
  <si>
    <t>処理概要</t>
    <rPh sb="0" eb="4">
      <t>ショリガイヨウ</t>
    </rPh>
    <phoneticPr fontId="42"/>
  </si>
  <si>
    <t>NAS上にある取得元ディレクトリのZipファイルを格納先ディレクトリにコピーする。(上書きあり)</t>
    <rPh sb="42" eb="44">
      <t>ウワガ</t>
    </rPh>
    <phoneticPr fontId="42"/>
  </si>
  <si>
    <t>NAS上にある取得元ディレクトリのZipファイルを格納先ディレクトリにコピーする。(上書きなし)</t>
    <phoneticPr fontId="42"/>
  </si>
  <si>
    <t>未取込Zipファイルをアクセス記録サーバの作業用ディレクトリに展開し、MMLファイル一覧を作成する。</t>
    <phoneticPr fontId="42"/>
  </si>
  <si>
    <t>ジョブID</t>
    <phoneticPr fontId="42"/>
  </si>
  <si>
    <t>JB_D02_03_09_03</t>
    <phoneticPr fontId="42"/>
  </si>
  <si>
    <t>JB_D02_03_09_11</t>
    <phoneticPr fontId="42"/>
  </si>
  <si>
    <t>UID重複論理削除ジョブ</t>
    <phoneticPr fontId="42"/>
  </si>
  <si>
    <t>利活用可否確認結果判定テーブルの登録状況に応じて、MMLファイル管理テーブルのステータスを更新する。
既に取込済みで最終未通知有無確認結果に登録されていない（オプトアウト対象）患者情報一覧の出力を行う。</t>
    <phoneticPr fontId="42"/>
  </si>
  <si>
    <t>MML取込前ファイルから患者IDの一覧を抽出し、利用不可患者IDが含まれないことを確認する。</t>
    <phoneticPr fontId="42"/>
  </si>
  <si>
    <t>削除対象データをMML個別取込結果テーブルから削除する。</t>
    <phoneticPr fontId="42"/>
  </si>
  <si>
    <t>MML取込前確認結果の承認後にMML取込前ファイルをMML個別取込結果テーブルに反映する。</t>
    <phoneticPr fontId="42"/>
  </si>
  <si>
    <t>未読込MMLファイルを対象にMMLファイルの読み込みを行う。</t>
    <phoneticPr fontId="42"/>
  </si>
  <si>
    <t>NAS上にある取得元ディレクトリのZipファイルの一覧を作成する。</t>
  </si>
  <si>
    <t>Zipファイルの一覧を参照して、NAS上にある取得元ディレクトリのZipファイルを格納先ディレクトリにコピーする。(上書きなし)</t>
    <phoneticPr fontId="42"/>
  </si>
  <si>
    <t>Zipファイルの一覧を参照して、NAS上にある取得元ディレクトリのZipファイルを格納先ディレクトリにコピーする。(上書きあり)</t>
    <phoneticPr fontId="42"/>
  </si>
  <si>
    <t>未取込のMMLファイルを読み込み、MML取込前ファイルを出力する。</t>
    <phoneticPr fontId="42"/>
  </si>
  <si>
    <t>確認点</t>
    <rPh sb="0" eb="2">
      <t>カクニン</t>
    </rPh>
    <rPh sb="2" eb="3">
      <t>テン</t>
    </rPh>
    <phoneticPr fontId="42"/>
  </si>
  <si>
    <t>NAS上のZipファイルが格納先ディレクトリにコピーされていること</t>
    <rPh sb="3" eb="4">
      <t>ジョウ</t>
    </rPh>
    <rPh sb="13" eb="16">
      <t>カクノウサキ</t>
    </rPh>
    <phoneticPr fontId="42"/>
  </si>
  <si>
    <t>未取込Zipファイルが作業用ディレクトリに展開され、MMLファイル一覧が作成されていること</t>
    <rPh sb="0" eb="3">
      <t>ミトリコミ</t>
    </rPh>
    <rPh sb="11" eb="14">
      <t>サギョウヨウ</t>
    </rPh>
    <rPh sb="21" eb="23">
      <t>テンカイ</t>
    </rPh>
    <rPh sb="33" eb="35">
      <t>イチラン</t>
    </rPh>
    <rPh sb="36" eb="38">
      <t>サクセイ</t>
    </rPh>
    <phoneticPr fontId="42"/>
  </si>
  <si>
    <t>利活用可否確認結果判定テーブルの登録状況に応じて、MMLファイル管理テーブルのステータスを更新されること。
既に取込済みで最終未通知有無確認結果に登録されていない（オプトアウト対象）患者情報一覧が出力されること。</t>
    <phoneticPr fontId="42"/>
  </si>
  <si>
    <t>JB_D02_05_09_01</t>
    <phoneticPr fontId="42"/>
  </si>
  <si>
    <t>JB_D02_05_09_02</t>
    <phoneticPr fontId="42"/>
  </si>
  <si>
    <t>MML取込前ファイルに未取込のMMLファイル情報が出力されること。</t>
    <rPh sb="11" eb="14">
      <t>ミトリコミ</t>
    </rPh>
    <rPh sb="22" eb="24">
      <t>ジョウホウ</t>
    </rPh>
    <rPh sb="25" eb="27">
      <t>シュツリョク</t>
    </rPh>
    <phoneticPr fontId="42"/>
  </si>
  <si>
    <t>MML取込前ファイルから患者IDの一覧を抽出し、利用不可患者IDが含まれないこと。</t>
    <phoneticPr fontId="42"/>
  </si>
  <si>
    <t>削除対象データがMML個別取込結果テーブルから削除されること。</t>
    <phoneticPr fontId="42"/>
  </si>
  <si>
    <t>MML取込前ファイルをMML個別取込結果テーブルに反映されること。</t>
    <phoneticPr fontId="42"/>
  </si>
  <si>
    <t>未読込MMLファイルを対象にMMLファイルの読み込みができること。</t>
    <phoneticPr fontId="42"/>
  </si>
  <si>
    <t>NAS上にある取得元ディレクトリのZipファイルの一覧を作成できること。</t>
    <phoneticPr fontId="42"/>
  </si>
  <si>
    <t>Zipファイルの一覧を参照して、NAS上にある取得元ディレクトリのZipファイルを格納先ディレクトリにコピーできること。</t>
    <phoneticPr fontId="42"/>
  </si>
  <si>
    <t>JB_D02_03_09_21</t>
  </si>
  <si>
    <t>JB_D02_03_09_31</t>
  </si>
  <si>
    <t>JB_D02_03_09_35</t>
  </si>
  <si>
    <t>JB_D02_03_09_36</t>
  </si>
  <si>
    <t>JB_D02_03_09_37</t>
  </si>
  <si>
    <t>JB_D02_03_09_40</t>
  </si>
  <si>
    <t>MML個別取込_利活用可否確認結果反映ジョブ</t>
  </si>
  <si>
    <t>①以下のコマンドを実行
⇒py -3.7 D:\python_project\src\proc\jobReadMml.py -j JB_D02_03_09_21 -u System -M ref_patient</t>
  </si>
  <si>
    <t>MMLファイル読込ジョブ</t>
  </si>
  <si>
    <t>①以下のコマンドを実行
⇒py -3.7 D:\python_project\src\proc\jobReadMml.py -j JB_D02_03_09_31 -u System -M mml_read -m mmlLb,mmlPs,mmlInj,mmlSg,mmlRp,mmlLsmmlRe</t>
  </si>
  <si>
    <t>MML個別取込（取込前確認）ジョブ</t>
  </si>
  <si>
    <t>①以下のコマンドを実行
⇒py -3.7 D:\python_project\src\proc\jobApprovalFlowComn.py -j JB_D02_03_09_35</t>
  </si>
  <si>
    <t>削除対象反映ジョブ</t>
  </si>
  <si>
    <t>①以下のコマンドを実行
⇒py -3.7 D:\python_project\src\proc\jobReadMml.py -j JB_D02_03_09_36 -u System -M mml_del_forward</t>
  </si>
  <si>
    <t>取込結果反映ジョブ</t>
  </si>
  <si>
    <t>MML個別取込（取込後確認）ジョブ</t>
  </si>
  <si>
    <t>①以下のコマンドを実行
⇒py -3.7 D:\python_project\src\proc\jobApprovalFlowComn.py -j JB_D02_03_09_40</t>
  </si>
  <si>
    <t>①以下のコマンドを実行
⇒py -3.7 D:\python_project\src\proc\jobSqlComn.py -j JB_D02_03_09_41</t>
    <phoneticPr fontId="42"/>
  </si>
  <si>
    <t>Zipファイル一覧作成ジョブ</t>
  </si>
  <si>
    <t>①以下のコマンドを実行
⇒py -3.7 D:\python_project\src\proc\jobReadMml.py -j JB_D02_05_09_01 -u System -M create_list</t>
  </si>
  <si>
    <t>Zipファイルコピージョブ</t>
  </si>
  <si>
    <t>①以下のコマンドを実行
⇒py -3.7 D:\python_project\src\proc\jobReadMml.py -j JB_D02_05_09_02 -u System -M read_list</t>
  </si>
  <si>
    <t>Zipファイル格納ジョブ</t>
    <phoneticPr fontId="42"/>
  </si>
  <si>
    <t>MML個別取込機能</t>
    <phoneticPr fontId="42"/>
  </si>
  <si>
    <t>テーブルデータ
MMLファイル</t>
    <phoneticPr fontId="4"/>
  </si>
  <si>
    <t>・処理対象のZipファイルが格納されていること。</t>
    <rPh sb="1" eb="5">
      <t>ショリタイショウ</t>
    </rPh>
    <phoneticPr fontId="42"/>
  </si>
  <si>
    <t>Zipファイル格納確認</t>
    <rPh sb="7" eb="9">
      <t>カクノウ</t>
    </rPh>
    <rPh sb="9" eb="11">
      <t>カクニン</t>
    </rPh>
    <phoneticPr fontId="42"/>
  </si>
  <si>
    <t>MMLファイル一覧作成ジョブ</t>
    <phoneticPr fontId="42"/>
  </si>
  <si>
    <t>MMLファイル一覧作成処理</t>
    <phoneticPr fontId="42"/>
  </si>
  <si>
    <t>MMLファイル格納確認</t>
    <rPh sb="7" eb="9">
      <t>カクノウ</t>
    </rPh>
    <rPh sb="9" eb="11">
      <t>カクニン</t>
    </rPh>
    <phoneticPr fontId="42"/>
  </si>
  <si>
    <t>・処理対象のMMLファイルが格納されていること。</t>
    <rPh sb="1" eb="5">
      <t>ショリタイショウ</t>
    </rPh>
    <phoneticPr fontId="42"/>
  </si>
  <si>
    <t>テーブルデータ
MMLファイル(Zipファイル形式)</t>
    <rPh sb="23" eb="25">
      <t>ケイシキ</t>
    </rPh>
    <phoneticPr fontId="4"/>
  </si>
  <si>
    <t>MML個別取込_利活用可否確認結果反映処理</t>
    <phoneticPr fontId="42"/>
  </si>
  <si>
    <t>MMLファイル読込処理</t>
    <phoneticPr fontId="42"/>
  </si>
  <si>
    <t>MML個別取込（取込前確認）処理</t>
    <phoneticPr fontId="42"/>
  </si>
  <si>
    <t>削除対象反映処理</t>
    <phoneticPr fontId="42"/>
  </si>
  <si>
    <t>取込結果反映ジョブ</t>
    <phoneticPr fontId="42"/>
  </si>
  <si>
    <t>取込結果反映処理</t>
    <phoneticPr fontId="42"/>
  </si>
  <si>
    <t>MML個別取込（取込後確認）処理</t>
    <phoneticPr fontId="42"/>
  </si>
  <si>
    <t>UID重複論理削除処理</t>
    <phoneticPr fontId="42"/>
  </si>
  <si>
    <t>MML個別取込結果テーブル確認</t>
    <rPh sb="13" eb="15">
      <t>カクニン</t>
    </rPh>
    <phoneticPr fontId="42"/>
  </si>
  <si>
    <t xml:space="preserve">・MML個別取込結果テーブル
</t>
    <phoneticPr fontId="42"/>
  </si>
  <si>
    <t>①MML個別取込結果テーブルに、テストデータのレコードが登録されていること。
②MML個別取込結果テーブルに、テストデータのレコードが登録されていること。
※①と②はUID重複しており、②はUID重複論理削除対象</t>
    <rPh sb="86" eb="88">
      <t>チョウフク</t>
    </rPh>
    <rPh sb="98" eb="106">
      <t>チョウフクロンリサクジョタイショウ</t>
    </rPh>
    <phoneticPr fontId="4"/>
  </si>
  <si>
    <t>・MML個別取込結果テーブルを確認し、①レコードが削除されていないこと。
・MML個別取込結果テーブルを確認し、②レコードが削除されていること。</t>
    <rPh sb="15" eb="17">
      <t>カクニン</t>
    </rPh>
    <rPh sb="25" eb="27">
      <t>サクジョ</t>
    </rPh>
    <phoneticPr fontId="42"/>
  </si>
  <si>
    <t>Zipファイル一覧作成処理</t>
    <phoneticPr fontId="42"/>
  </si>
  <si>
    <t>Zipファイルコピージョブ</t>
    <phoneticPr fontId="42"/>
  </si>
  <si>
    <t>Zipファイルコピー処理</t>
    <phoneticPr fontId="42"/>
  </si>
  <si>
    <t>正常系・事前準備</t>
    <rPh sb="0" eb="3">
      <t>セイジョウケイ</t>
    </rPh>
    <rPh sb="4" eb="8">
      <t>ジゼンジュンビ</t>
    </rPh>
    <phoneticPr fontId="4"/>
  </si>
  <si>
    <t>エラー終了確認</t>
    <phoneticPr fontId="42"/>
  </si>
  <si>
    <t xml:space="preserve">・コマンドがエラー終了し、ログファイルに処理内容が出力されていること。
</t>
    <rPh sb="20" eb="24">
      <t>ショリナイヨウ</t>
    </rPh>
    <rPh sb="25" eb="27">
      <t>シュツリョク</t>
    </rPh>
    <phoneticPr fontId="42"/>
  </si>
  <si>
    <r>
      <t>・</t>
    </r>
    <r>
      <rPr>
        <sz val="11"/>
        <color rgb="FFFF0000"/>
        <rFont val="ＭＳ Ｐ明朝"/>
        <family val="1"/>
        <charset val="128"/>
      </rPr>
      <t>処理対象のMMLファイルが格納されていないこと</t>
    </r>
    <r>
      <rPr>
        <sz val="11"/>
        <rFont val="ＭＳ Ｐ明朝"/>
        <family val="1"/>
        <charset val="128"/>
      </rPr>
      <t>。</t>
    </r>
    <rPh sb="1" eb="5">
      <t>ショリタイショウ</t>
    </rPh>
    <phoneticPr fontId="42"/>
  </si>
  <si>
    <r>
      <t xml:space="preserve">エラー系・事前準備
</t>
    </r>
    <r>
      <rPr>
        <sz val="11"/>
        <color rgb="FFFF0000"/>
        <rFont val="ＭＳ Ｐ明朝"/>
        <family val="1"/>
        <charset val="128"/>
      </rPr>
      <t>(Zipファイル展開エラー)</t>
    </r>
    <rPh sb="5" eb="9">
      <t>ジゼンジュンビ</t>
    </rPh>
    <rPh sb="18" eb="20">
      <t>テンカイ</t>
    </rPh>
    <phoneticPr fontId="4"/>
  </si>
  <si>
    <r>
      <t xml:space="preserve">エラー系・事前準備
</t>
    </r>
    <r>
      <rPr>
        <sz val="11"/>
        <color rgb="FFFF0000"/>
        <rFont val="ＭＳ Ｐ明朝"/>
        <family val="1"/>
        <charset val="128"/>
      </rPr>
      <t>(MMLファイル読込エラー(XMLファイル構造エラー))</t>
    </r>
    <rPh sb="5" eb="9">
      <t>ジゼンジュンビ</t>
    </rPh>
    <phoneticPr fontId="4"/>
  </si>
  <si>
    <r>
      <t xml:space="preserve">エラー系・事前準備
</t>
    </r>
    <r>
      <rPr>
        <sz val="11"/>
        <color rgb="FFFF0000"/>
        <rFont val="ＭＳ Ｐ明朝"/>
        <family val="1"/>
        <charset val="128"/>
      </rPr>
      <t>(取得元ファイルなし)</t>
    </r>
    <rPh sb="5" eb="9">
      <t>ジゼンジュンビ</t>
    </rPh>
    <rPh sb="11" eb="14">
      <t>シュトクモト</t>
    </rPh>
    <phoneticPr fontId="4"/>
  </si>
  <si>
    <r>
      <t xml:space="preserve">正常系・事前準備
</t>
    </r>
    <r>
      <rPr>
        <sz val="11"/>
        <color rgb="FFFF0000"/>
        <rFont val="ＭＳ Ｐ明朝"/>
        <family val="1"/>
        <charset val="128"/>
      </rPr>
      <t>(対象施設指定)</t>
    </r>
    <rPh sb="0" eb="3">
      <t>セイジョウケイ</t>
    </rPh>
    <rPh sb="4" eb="8">
      <t>ジゼンジュンビ</t>
    </rPh>
    <rPh sb="10" eb="16">
      <t>タイショウシセツシテイ</t>
    </rPh>
    <phoneticPr fontId="4"/>
  </si>
  <si>
    <r>
      <t xml:space="preserve">・Zipファイル
・zipリスト（スキーマ1）テーブル
</t>
    </r>
    <r>
      <rPr>
        <sz val="11"/>
        <color rgb="FFFF0000"/>
        <rFont val="ＭＳ Ｐ明朝"/>
        <family val="1"/>
        <charset val="128"/>
      </rPr>
      <t>・mml_read.conf</t>
    </r>
    <phoneticPr fontId="42"/>
  </si>
  <si>
    <t>①以下のコマンドを実行
⇒py -3.7 D:\python_project\src\proc\jobReadMml.py -j JB_D02_03_09_03 -u System -M deploy_zip</t>
    <phoneticPr fontId="42"/>
  </si>
  <si>
    <r>
      <t>・</t>
    </r>
    <r>
      <rPr>
        <sz val="11"/>
        <color rgb="FFFF0000"/>
        <rFont val="ＭＳ Ｐ明朝"/>
        <family val="1"/>
        <charset val="128"/>
      </rPr>
      <t>対象施設のみ</t>
    </r>
    <r>
      <rPr>
        <sz val="11"/>
        <rFont val="ＭＳ Ｐ明朝"/>
        <family val="1"/>
        <charset val="128"/>
      </rPr>
      <t>処理対象のZipファイルが格納されていること。</t>
    </r>
    <rPh sb="7" eb="11">
      <t>ショリタイショウ</t>
    </rPh>
    <phoneticPr fontId="42"/>
  </si>
  <si>
    <r>
      <t>・</t>
    </r>
    <r>
      <rPr>
        <sz val="11"/>
        <color rgb="FFFF0000"/>
        <rFont val="ＭＳ Ｐ明朝"/>
        <family val="1"/>
        <charset val="128"/>
      </rPr>
      <t>対象施設のみ</t>
    </r>
    <r>
      <rPr>
        <sz val="11"/>
        <rFont val="ＭＳ Ｐ明朝"/>
        <family val="1"/>
        <charset val="128"/>
      </rPr>
      <t>処理対象のMMLファイルが格納されていること。</t>
    </r>
    <rPh sb="7" eb="11">
      <t>ショリタイショウ</t>
    </rPh>
    <phoneticPr fontId="42"/>
  </si>
  <si>
    <r>
      <t xml:space="preserve">正常系・事前準備
</t>
    </r>
    <r>
      <rPr>
        <sz val="11"/>
        <color rgb="FFFF0000"/>
        <rFont val="ＭＳ Ｐ明朝"/>
        <family val="1"/>
        <charset val="128"/>
      </rPr>
      <t>(対象施設指定)</t>
    </r>
    <rPh sb="0" eb="3">
      <t>セイジョウケイ</t>
    </rPh>
    <rPh sb="4" eb="8">
      <t>ジゼンジュンビ</t>
    </rPh>
    <phoneticPr fontId="4"/>
  </si>
  <si>
    <t>①以下のコマンドを実行
⇒py -3.7 D:\python_project\src\proc\jobReadMml.py -j JB_D02_03_09_37 -u System -M mml_read_forward</t>
    <phoneticPr fontId="42"/>
  </si>
  <si>
    <t>2023年8月リリース対応</t>
  </si>
  <si>
    <t>2023年8月リリース対応</t>
    <phoneticPr fontId="4"/>
  </si>
  <si>
    <t>①以下のディレクトリを確認
D:\python_project\input\delivery\mml\all</t>
    <rPh sb="11" eb="13">
      <t>カクニン</t>
    </rPh>
    <phoneticPr fontId="42"/>
  </si>
  <si>
    <t xml:space="preserve">①テストデータのZipファイルが以下のディレクトリに格納されていること。
D:\python_project\input\job\datasource\mml
②zipリスト（スキーマ1）テーブルがTruncateされていること。
③「D:\python_project\conf\other\mml_read.conf」ファイル内の「facility_id_mml」の行のコメントアウトを削除、及びテストデータに存在する特定施設の施設IDを入力し、ファイルを上書き保存していること。
</t>
    <rPh sb="16" eb="18">
      <t>イカ</t>
    </rPh>
    <rPh sb="26" eb="28">
      <t>カクノウ</t>
    </rPh>
    <rPh sb="165" eb="166">
      <t>ナイ</t>
    </rPh>
    <rPh sb="185" eb="186">
      <t>ギョウ</t>
    </rPh>
    <rPh sb="195" eb="197">
      <t>サクジョ</t>
    </rPh>
    <rPh sb="198" eb="199">
      <t>オヨ</t>
    </rPh>
    <rPh sb="207" eb="209">
      <t>ソンザイ</t>
    </rPh>
    <rPh sb="211" eb="213">
      <t>トクテイ</t>
    </rPh>
    <rPh sb="213" eb="215">
      <t>シセツ</t>
    </rPh>
    <rPh sb="216" eb="218">
      <t>シセツ</t>
    </rPh>
    <rPh sb="221" eb="223">
      <t>ニュウリョク</t>
    </rPh>
    <rPh sb="230" eb="232">
      <t>ウワガ</t>
    </rPh>
    <rPh sb="233" eb="235">
      <t>ホゾン</t>
    </rPh>
    <phoneticPr fontId="4"/>
  </si>
  <si>
    <t>①以下のディレクトリを確認
D:\python_project\output\mml_read\extracted</t>
    <rPh sb="11" eb="13">
      <t>カクニン</t>
    </rPh>
    <phoneticPr fontId="42"/>
  </si>
  <si>
    <t>Zipファイル管理_MMLテーブル確認</t>
    <rPh sb="17" eb="19">
      <t>カクニン</t>
    </rPh>
    <phoneticPr fontId="42"/>
  </si>
  <si>
    <t>Zipファイル一時管理_MMLテーブル確認</t>
    <rPh sb="19" eb="21">
      <t>カクニン</t>
    </rPh>
    <phoneticPr fontId="42"/>
  </si>
  <si>
    <r>
      <t>・Zipファイル一時管理_MMLテーブル(milscm0.delivery_zip_manage_mml_tmp)を確認し、</t>
    </r>
    <r>
      <rPr>
        <sz val="11"/>
        <color rgb="FFFF0000"/>
        <rFont val="ＭＳ Ｐ明朝"/>
        <family val="1"/>
        <charset val="128"/>
      </rPr>
      <t>対象施設のみ</t>
    </r>
    <r>
      <rPr>
        <sz val="11"/>
        <rFont val="ＭＳ Ｐ明朝"/>
        <family val="1"/>
        <charset val="128"/>
      </rPr>
      <t>処理対象のZipファイル情報が登録されていること。</t>
    </r>
    <rPh sb="58" eb="60">
      <t>カクニン</t>
    </rPh>
    <rPh sb="62" eb="66">
      <t>タイショウシセツ</t>
    </rPh>
    <rPh sb="68" eb="72">
      <t>ショリタイショウ</t>
    </rPh>
    <rPh sb="80" eb="82">
      <t>ジョウホウ</t>
    </rPh>
    <rPh sb="83" eb="85">
      <t>トウロク</t>
    </rPh>
    <phoneticPr fontId="42"/>
  </si>
  <si>
    <r>
      <t>・Zipファイル一時管理_MMLテーブル(milscm0.delivery_zip_manage_mml_tmp)を確認し、</t>
    </r>
    <r>
      <rPr>
        <sz val="11"/>
        <color rgb="FFFF0000"/>
        <rFont val="ＭＳ Ｐ明朝"/>
        <family val="1"/>
        <charset val="128"/>
      </rPr>
      <t>処理対象のZipファイル情報が登録されていないこと</t>
    </r>
    <r>
      <rPr>
        <sz val="11"/>
        <rFont val="ＭＳ Ｐ明朝"/>
        <family val="1"/>
        <charset val="128"/>
      </rPr>
      <t>。</t>
    </r>
    <rPh sb="58" eb="60">
      <t>カクニン</t>
    </rPh>
    <rPh sb="62" eb="66">
      <t>ショリタイショウ</t>
    </rPh>
    <rPh sb="74" eb="76">
      <t>ジョウホウ</t>
    </rPh>
    <rPh sb="77" eb="79">
      <t>トウロク</t>
    </rPh>
    <phoneticPr fontId="42"/>
  </si>
  <si>
    <t>・Zipファイル
・Zipファイル一時管理_MMLテーブル(milscm0.delivery_zip_manage_mml_tmp)</t>
    <phoneticPr fontId="42"/>
  </si>
  <si>
    <r>
      <t xml:space="preserve">・Zipファイル
・Zipファイル一時管理_MMLテーブル(milscm0.delivery_zip_manage_mml_tmp)
</t>
    </r>
    <r>
      <rPr>
        <sz val="11"/>
        <color rgb="FFFF0000"/>
        <rFont val="ＭＳ Ｐ明朝"/>
        <family val="1"/>
        <charset val="128"/>
      </rPr>
      <t>・mml_read.conf</t>
    </r>
    <phoneticPr fontId="42"/>
  </si>
  <si>
    <t xml:space="preserve">・Zipファイル
・Zipファイル一時管理_MMLテーブル(milscm0.delivery_zip_manage_mml_tmp)
・Zipファイル管理_MMLテーブル(milscm0.delivery_zip_manage_mml)
</t>
    <phoneticPr fontId="42"/>
  </si>
  <si>
    <t>新規Zipファイル一覧確認</t>
    <rPh sb="11" eb="13">
      <t>カクニン</t>
    </rPh>
    <phoneticPr fontId="42"/>
  </si>
  <si>
    <t>重複Zipファイル一覧確認</t>
    <rPh sb="11" eb="13">
      <t>カクニン</t>
    </rPh>
    <phoneticPr fontId="42"/>
  </si>
  <si>
    <t>①以下のディレクトリを確認
⇒D:\python_project\input\mml_read\_[実行日時]</t>
    <rPh sb="11" eb="13">
      <t>カクニン</t>
    </rPh>
    <rPh sb="50" eb="54">
      <t>ジッコウニチジ</t>
    </rPh>
    <phoneticPr fontId="42"/>
  </si>
  <si>
    <t>・新規Zipファイル一覧(zipDiffNew.csv)に③に存在しない①のZipファイル情報が登録されていること。</t>
    <rPh sb="31" eb="33">
      <t>ソンザイ</t>
    </rPh>
    <rPh sb="45" eb="47">
      <t>ジョウホウ</t>
    </rPh>
    <rPh sb="48" eb="50">
      <t>トウロク</t>
    </rPh>
    <phoneticPr fontId="42"/>
  </si>
  <si>
    <t>・重複Zipファイル一覧(zipDiffDup.csv)に③に存在する①のZipファイル情報が登録されていること。</t>
    <rPh sb="31" eb="33">
      <t>ソンザイ</t>
    </rPh>
    <rPh sb="44" eb="46">
      <t>ジョウホウ</t>
    </rPh>
    <rPh sb="47" eb="49">
      <t>トウロク</t>
    </rPh>
    <phoneticPr fontId="42"/>
  </si>
  <si>
    <r>
      <t>・新規Zipファイル一覧(zipDiffNew.csv)に③に存在しない①の</t>
    </r>
    <r>
      <rPr>
        <sz val="11"/>
        <color rgb="FFFF0000"/>
        <rFont val="ＭＳ Ｐ明朝"/>
        <family val="1"/>
        <charset val="128"/>
      </rPr>
      <t>対象施設のみ</t>
    </r>
    <r>
      <rPr>
        <sz val="11"/>
        <rFont val="ＭＳ Ｐ明朝"/>
        <family val="1"/>
        <charset val="128"/>
      </rPr>
      <t>のZipファイル情報が登録されていること。</t>
    </r>
    <rPh sb="31" eb="33">
      <t>ソンザイ</t>
    </rPh>
    <rPh sb="52" eb="54">
      <t>ジョウホウ</t>
    </rPh>
    <rPh sb="55" eb="57">
      <t>トウロク</t>
    </rPh>
    <phoneticPr fontId="42"/>
  </si>
  <si>
    <r>
      <t>・重複Zipファイル一覧(zipDiffDup.csv)に③に存在する①の</t>
    </r>
    <r>
      <rPr>
        <sz val="11"/>
        <color rgb="FFFF0000"/>
        <rFont val="ＭＳ Ｐ明朝"/>
        <family val="1"/>
        <charset val="128"/>
      </rPr>
      <t>対象施設のみ</t>
    </r>
    <r>
      <rPr>
        <sz val="11"/>
        <rFont val="ＭＳ Ｐ明朝"/>
        <family val="1"/>
        <charset val="128"/>
      </rPr>
      <t>のZipファイル情報が登録されていること。</t>
    </r>
    <rPh sb="31" eb="33">
      <t>ソンザイ</t>
    </rPh>
    <rPh sb="51" eb="53">
      <t>ジョウホウ</t>
    </rPh>
    <rPh sb="54" eb="56">
      <t>トウロク</t>
    </rPh>
    <phoneticPr fontId="42"/>
  </si>
  <si>
    <t>・新規Zipファイル一覧(zipDiffNew.csv)が作成されていないこと。</t>
    <rPh sb="29" eb="31">
      <t>サクセイ</t>
    </rPh>
    <phoneticPr fontId="42"/>
  </si>
  <si>
    <t>・重複Zipファイル一覧(zipDiffDup.csv)が作成されていないこと。</t>
    <phoneticPr fontId="42"/>
  </si>
  <si>
    <t>・Zipファイル一時管理_MMLテーブル(milscm0.delivery_zip_manage_mml_tmp)を確認し、②のレコードがTruncate処理で削除されていること。
・Zipファイル一時管理_MMLテーブル(milscm0.delivery_zip_manage_mml_tmp)を確認し、⑤に登録されていたZipファイルが登録されていること。</t>
    <rPh sb="58" eb="60">
      <t>カクニン</t>
    </rPh>
    <rPh sb="77" eb="79">
      <t>ショリ</t>
    </rPh>
    <rPh sb="80" eb="82">
      <t>サクジョ</t>
    </rPh>
    <rPh sb="149" eb="151">
      <t>カクニン</t>
    </rPh>
    <rPh sb="155" eb="157">
      <t>トウロク</t>
    </rPh>
    <rPh sb="170" eb="172">
      <t>トウロク</t>
    </rPh>
    <phoneticPr fontId="42"/>
  </si>
  <si>
    <t>上書き取込削除対象_ZipファイルNoテーブル確認</t>
    <rPh sb="23" eb="25">
      <t>カクニン</t>
    </rPh>
    <phoneticPr fontId="42"/>
  </si>
  <si>
    <t>上書き取込削除対象_Zipファイル管理_MMLテーブル確認</t>
    <rPh sb="27" eb="29">
      <t>カクニン</t>
    </rPh>
    <phoneticPr fontId="42"/>
  </si>
  <si>
    <t>上書き取込削除対象_MMLファイル管理テーブル確認</t>
    <rPh sb="23" eb="25">
      <t>カクニン</t>
    </rPh>
    <phoneticPr fontId="42"/>
  </si>
  <si>
    <t xml:space="preserve">・上書き取込削除対象_MMLファイル管理テーブル(milscm0.delivery_mml_manage_update_del)を確認し、Zipファイル管理_MMLテーブル(milscm0.delivery_zip_manage_mml)に存在し、かつ上書き取込削除対象_ZipファイルNo(milscm0.delivery_zip_no_update_del)にも存在するZipファイル情報を対象として、Zipファイル情報が登録されていること。
</t>
    <rPh sb="65" eb="67">
      <t>カクニン</t>
    </rPh>
    <rPh sb="120" eb="122">
      <t>ソンザイ</t>
    </rPh>
    <rPh sb="183" eb="185">
      <t>ソンザイ</t>
    </rPh>
    <rPh sb="194" eb="196">
      <t>ジョウホウ</t>
    </rPh>
    <rPh sb="197" eb="199">
      <t>タイショウ</t>
    </rPh>
    <rPh sb="210" eb="212">
      <t>ジョウホウ</t>
    </rPh>
    <rPh sb="213" eb="215">
      <t>トウロク</t>
    </rPh>
    <phoneticPr fontId="42"/>
  </si>
  <si>
    <t>MMLファイル管理テーブル確認</t>
    <rPh sb="13" eb="15">
      <t>カクニン</t>
    </rPh>
    <phoneticPr fontId="42"/>
  </si>
  <si>
    <t>・zipファイル
・Zipファイル一時管理_MMLテーブル(milscm0.delivery_zip_manage_mml_tmp)
・Zipファイル管理_MMLテーブル(milscm0.delivery_zip_manage_mml)
・新規Zipファイル一覧ファイル(zipDiffNew.csv)
・重複Zipファイル一覧ファイル(zipDiffDup.csv)
・上書き取込削除対象_ZipファイルNo(milscm0.delivery_zip_no_update_del)
・上書き取込削除対象_Zipファイル管理_MMLテーブル(milscm0.delivery_zip_manage_mml_update_del)
・MMLファイル管理テーブル(milscm0.delivery_mml_manage)</t>
    <phoneticPr fontId="42"/>
  </si>
  <si>
    <t xml:space="preserve">・MMLファイル管理テーブル(milscm0.delivery_mml_manage)を確認し、⑧のレコードのうち、非存在のレコードが更新されていないこと。
・MMLファイル管理テーブル(milscm0.delivery_mml_manage)を確認し、⑧のレコードのうち、存在のレコード(MMLファイル管理テーブル(milscm0.delivery_mml_manage)と上書き取込削除対象_ZipファイルNo(milscm0.delivery_zip_no_update_del)に共通するZipファイルNo情報)が削除されていること。
</t>
    <rPh sb="58" eb="61">
      <t>ヒソンザイ</t>
    </rPh>
    <rPh sb="67" eb="69">
      <t>コウシン</t>
    </rPh>
    <rPh sb="137" eb="139">
      <t>ソンザイ</t>
    </rPh>
    <rPh sb="244" eb="246">
      <t>キョウツウ</t>
    </rPh>
    <rPh sb="257" eb="259">
      <t>ジョウホウ</t>
    </rPh>
    <rPh sb="261" eb="263">
      <t>サクジョ</t>
    </rPh>
    <phoneticPr fontId="42"/>
  </si>
  <si>
    <t xml:space="preserve">・Zipファイル管理_MMLテーブル(milscm0.delivery_zip_manage_mml)を確認し、③のレコードのうち、存在のレコード(Zipファイル管理_MMLテーブル(milscm0.delivery_zip_manage_mml)と上書き取込削除対象_ZipファイルNo(milscm0.delivery_zip_no_update_del)に共通するZipファイル情報)が削除されていること。
</t>
    <rPh sb="66" eb="68">
      <t>ソンザイ</t>
    </rPh>
    <rPh sb="181" eb="183">
      <t>キョウツウ</t>
    </rPh>
    <rPh sb="192" eb="194">
      <t>ジョウホウ</t>
    </rPh>
    <rPh sb="196" eb="198">
      <t>サクジョ</t>
    </rPh>
    <phoneticPr fontId="42"/>
  </si>
  <si>
    <t>・zipファイル
・Zipファイル一時管理_MMLテーブル(milscm0.delivery_zip_manage_mml_tmp)
・Zipファイル管理_MMLテーブル(milscm0.delivery_zip_manage_mml)
・上書き取込削除対象_ZipファイルNo(milscm0.delivery_zip_no_update_del)
・上書き取込削除対象_Zipファイル管理_MMLテーブル(milscm0.delivery_zip_manage_mml_update_del)
・MMLファイル管理テーブル(milscm0.delivery_mml_manage)</t>
    <phoneticPr fontId="42"/>
  </si>
  <si>
    <t>・上書き取込削除対象_Zipファイル管理_MMLテーブル(milscm0.delivery_zip_manage_mml_update_del)を確認し、⑦のレコードが更新されていないこと。
・上書き取込削除対象_Zipファイル管理_MMLテーブル(milscm0.delivery_zip_manage_mml_update_del)を確認し、Zipファイル管理_MMLテーブル(milscm0.delivery_zip_manage_mml)に存在し、かつ上書き取込削除対象_ZipファイルNo(milscm0.delivery_zip_no_update_del)にも存在するZipファイル情報を対象として、ZipファイルNo情報が登録されていること。</t>
    <rPh sb="84" eb="86">
      <t>コウシン</t>
    </rPh>
    <rPh sb="169" eb="171">
      <t>カクニン</t>
    </rPh>
    <rPh sb="224" eb="226">
      <t>ソンザイ</t>
    </rPh>
    <rPh sb="287" eb="289">
      <t>ソンザイ</t>
    </rPh>
    <rPh sb="298" eb="300">
      <t>ジョウホウ</t>
    </rPh>
    <rPh sb="301" eb="303">
      <t>タイショウ</t>
    </rPh>
    <rPh sb="316" eb="318">
      <t>ジョウホウ</t>
    </rPh>
    <rPh sb="319" eb="321">
      <t>トウロク</t>
    </rPh>
    <phoneticPr fontId="42"/>
  </si>
  <si>
    <t>①テストデータのZipファイルが以下のディレクトリに格納されていること。
D:\python_project\input\job\datasource\mml
②Zipファイル一時管理_MMLテーブル(milscm0.delivery_zip_manage_mml_tmp)に①のZipファイル情報が登録されていること。
③Zipファイル管理_MMLテーブル(milscm0.delivery_zip_manage_mml)に格納したZipファイルの存在・非存在のレコードが混在していること。
④新規Zipファイル一覧ファイル(zipDiffNew.csv)に③に存在しない①のZipファイル情報が登録されていること。
⑤重複Zipファイル一覧ファイル(zipDiffDup.csv)に③に存在するZipファイル情報が登録されていること。
⑥上書き取込削除対象_ZipファイルNo(milscm0.delivery_zip_no_update_del)にTruncate処理確認用の削除対象レコードが登録されていること。
⑦上書き取込削除対象_Zipファイル管理_MMLテーブル(milscm0.delivery_zip_manage_mml_update_del)に②に存在しないZipファイル情報が登録されていること。
⑧MMLファイル管理テーブル(milscm0.delivery_mml_manage)に格納したZipファイルの存在・非存在のレコードが混在していること。</t>
    <rPh sb="16" eb="18">
      <t>イカ</t>
    </rPh>
    <rPh sb="26" eb="28">
      <t>カクノウ</t>
    </rPh>
    <rPh sb="147" eb="149">
      <t>ジョウホウ</t>
    </rPh>
    <rPh sb="150" eb="152">
      <t>トウロク</t>
    </rPh>
    <rPh sb="282" eb="284">
      <t>ソンザイ</t>
    </rPh>
    <rPh sb="296" eb="298">
      <t>ジョウホウ</t>
    </rPh>
    <rPh sb="299" eb="301">
      <t>トウロク</t>
    </rPh>
    <rPh sb="345" eb="347">
      <t>ソンザイ</t>
    </rPh>
    <rPh sb="356" eb="358">
      <t>ジョウホウ</t>
    </rPh>
    <rPh sb="359" eb="361">
      <t>トウロク</t>
    </rPh>
    <rPh sb="435" eb="440">
      <t>ショリカクニンヨウ</t>
    </rPh>
    <rPh sb="441" eb="443">
      <t>サクジョ</t>
    </rPh>
    <rPh sb="443" eb="445">
      <t>タイショウ</t>
    </rPh>
    <rPh sb="450" eb="452">
      <t>トウロク</t>
    </rPh>
    <rPh sb="536" eb="538">
      <t>ソンザイ</t>
    </rPh>
    <rPh sb="548" eb="550">
      <t>ジョウホウ</t>
    </rPh>
    <rPh sb="551" eb="553">
      <t>トウロク</t>
    </rPh>
    <phoneticPr fontId="4"/>
  </si>
  <si>
    <t>・Zipファイル一時管理_MMLテーブル(milscm0.delivery_zip_manage_mml_tmp)を確認し、②のレコードが削除されていること。
・Zipファイル一時管理_MMLテーブル(milscm0.delivery_zip_manage_mml_tmp)を確認し、処理対象のZipファイル情報が登録されていること。</t>
    <rPh sb="69" eb="71">
      <t>サクジョ</t>
    </rPh>
    <rPh sb="138" eb="140">
      <t>カクニン</t>
    </rPh>
    <rPh sb="142" eb="146">
      <t>ショリタイショウ</t>
    </rPh>
    <rPh sb="154" eb="156">
      <t>ジョウホウ</t>
    </rPh>
    <rPh sb="157" eb="159">
      <t>トウロク</t>
    </rPh>
    <phoneticPr fontId="42"/>
  </si>
  <si>
    <t>・Zipファイル一時管理_MMLテーブル(milscm0.delivery_zip_manage_mml_tmp)を確認し、項番0003で登録されたレコードがTruncate処理で削除されていること。
・Zipファイル一時管理_MMLテーブル(milscm0.delivery_zip_manage_mml_tmp)を確認し、重複Zipファイル一覧(zipDiffDup.csv)に登録されていたZipファイルが登録されていること。</t>
    <rPh sb="58" eb="60">
      <t>カクニン</t>
    </rPh>
    <rPh sb="62" eb="64">
      <t>コウバン</t>
    </rPh>
    <rPh sb="69" eb="71">
      <t>トウロク</t>
    </rPh>
    <rPh sb="87" eb="89">
      <t>ショリ</t>
    </rPh>
    <rPh sb="90" eb="92">
      <t>サクジョ</t>
    </rPh>
    <rPh sb="159" eb="161">
      <t>カクニン</t>
    </rPh>
    <rPh sb="191" eb="193">
      <t>トウロク</t>
    </rPh>
    <rPh sb="206" eb="208">
      <t>トウロク</t>
    </rPh>
    <phoneticPr fontId="42"/>
  </si>
  <si>
    <t>①テストデータのZipファイルが以下のディレクトリに格納されていること。
D:\python_project\input\job\datasource\mml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③Zipファイル管理_MMLテーブル(milscm0.delivery_zip_manage_mml)に格納したZipファイルの存在・非存在のレコードが混在していること。
④上書き取込削除対象_ZipファイルNo(milscm0.delivery_zip_no_update_del)にTruncate処理確認用の削除対象レコードが登録されていること。
⑤上書き取込削除対象_Zipファイル管理_MMLテーブル(milscm0.delivery_zip_manage_mml_update_del)に①に存在しないZipファイル情報が登録されていること。
⑥MMLファイル管理テーブル(milscm0.delivery_mml_manage)に格納したZipファイルの存在・非存在のレコードが混在していること。</t>
    <rPh sb="146" eb="148">
      <t>ショリ</t>
    </rPh>
    <rPh sb="321" eb="326">
      <t>ショリカクニンヨウ</t>
    </rPh>
    <rPh sb="327" eb="329">
      <t>サクジョ</t>
    </rPh>
    <rPh sb="329" eb="331">
      <t>タイショウ</t>
    </rPh>
    <rPh sb="336" eb="338">
      <t>トウロク</t>
    </rPh>
    <rPh sb="422" eb="424">
      <t>ソンザイ</t>
    </rPh>
    <rPh sb="434" eb="436">
      <t>ジョウホウ</t>
    </rPh>
    <rPh sb="437" eb="439">
      <t>トウロク</t>
    </rPh>
    <phoneticPr fontId="4"/>
  </si>
  <si>
    <t xml:space="preserve">・上書き取込削除対象_ZipファイルNo(milscm0.delivery_zip_no_update_del)を確認し、④のレコードが削除されていること。
・上書き取込削除対象_ZipファイルNo(milscm0.delivery_zip_no_update_del)を確認し、Zipファイル管理_MMLテーブル(milscm0.delivery_zip_manage_mml)に存在し、かつZipファイル一時管理_MMLテーブル(milscm0.delivery_zip_manage_mml_tmp)にも存在するZipファイル情報を対象として、ZipファイルNo情報が登録されていること。
</t>
    <rPh sb="136" eb="138">
      <t>カクニン</t>
    </rPh>
    <rPh sb="191" eb="193">
      <t>ソンザイ</t>
    </rPh>
    <rPh sb="255" eb="257">
      <t>ソンザイ</t>
    </rPh>
    <rPh sb="266" eb="268">
      <t>ジョウホウ</t>
    </rPh>
    <rPh sb="269" eb="271">
      <t>タイショウ</t>
    </rPh>
    <rPh sb="284" eb="286">
      <t>ジョウホウ</t>
    </rPh>
    <rPh sb="287" eb="289">
      <t>トウロク</t>
    </rPh>
    <phoneticPr fontId="42"/>
  </si>
  <si>
    <t xml:space="preserve">・上書き取込削除対象_ZipファイルNo(milscm0.delivery_zip_no_update_del)を確認し、⑥のレコードが削除されていること。
・上書き取込削除対象_ZipファイルNo(milscm0.delivery_zip_no_update_del)を確認し、Zipファイル管理_MMLテーブル(milscm0.delivery_zip_manage_mml)に存在し、かつZipファイル一時管理_MMLテーブル(milscm0.delivery_zip_manage_mml_tmp)にも存在するZipファイル情報を対象として、ZipファイルNo情報が登録されていること。
</t>
    <rPh sb="136" eb="138">
      <t>カクニン</t>
    </rPh>
    <rPh sb="191" eb="193">
      <t>ソンザイ</t>
    </rPh>
    <rPh sb="255" eb="257">
      <t>ソンザイ</t>
    </rPh>
    <rPh sb="266" eb="268">
      <t>ジョウホウ</t>
    </rPh>
    <rPh sb="269" eb="271">
      <t>タイショウ</t>
    </rPh>
    <rPh sb="284" eb="286">
      <t>ジョウホウ</t>
    </rPh>
    <rPh sb="287" eb="289">
      <t>トウロク</t>
    </rPh>
    <phoneticPr fontId="42"/>
  </si>
  <si>
    <t>・上書き取込削除対象_Zipファイル管理_MMLテーブル(milscm0.delivery_zip_manage_mml_update_del)を確認し、⑤のレコードが更新されていないこと。
・上書き取込削除対象_Zipファイル管理_MMLテーブル(milscm0.delivery_zip_manage_mml_update_del)を確認し、Zipファイル管理_MMLテーブル(milscm0.delivery_zip_manage_mml)に存在し、かつ上書き取込削除対象_ZipファイルNo(milscm0.delivery_zip_no_update_del)にも存在するZipファイル情報を対象として、ZipファイルNo情報が登録されていること。</t>
    <rPh sb="84" eb="86">
      <t>コウシン</t>
    </rPh>
    <rPh sb="169" eb="171">
      <t>カクニン</t>
    </rPh>
    <rPh sb="224" eb="226">
      <t>ソンザイ</t>
    </rPh>
    <rPh sb="287" eb="289">
      <t>ソンザイ</t>
    </rPh>
    <rPh sb="298" eb="300">
      <t>ジョウホウ</t>
    </rPh>
    <rPh sb="301" eb="303">
      <t>タイショウ</t>
    </rPh>
    <rPh sb="316" eb="318">
      <t>ジョウホウ</t>
    </rPh>
    <rPh sb="319" eb="321">
      <t>トウロク</t>
    </rPh>
    <phoneticPr fontId="42"/>
  </si>
  <si>
    <t xml:space="preserve">・MMLファイル管理テーブル(milscm0.delivery_mml_manage)を確認し、⑥のレコードのうち、非存在のレコードが更新されていないこと。
・MMLファイル管理テーブル(milscm0.delivery_mml_manage)を確認し、⑥のレコードのうち、存在のレコード(MMLファイル管理テーブル(milscm0.delivery_mml_manage)と上書き取込削除対象_ZipファイルNo(milscm0.delivery_zip_no_update_del)に共通するZipファイルNo情報)が削除されていること。
</t>
    <rPh sb="58" eb="61">
      <t>ヒソンザイ</t>
    </rPh>
    <rPh sb="67" eb="69">
      <t>コウシン</t>
    </rPh>
    <rPh sb="137" eb="139">
      <t>ソンザイ</t>
    </rPh>
    <rPh sb="244" eb="246">
      <t>キョウツウ</t>
    </rPh>
    <rPh sb="257" eb="259">
      <t>ジョウホウ</t>
    </rPh>
    <rPh sb="261" eb="263">
      <t>サクジョ</t>
    </rPh>
    <phoneticPr fontId="42"/>
  </si>
  <si>
    <r>
      <t>・Zipファイル一時管理_MMLテーブル(milscm0.delivery_zip_manage_mml_tmp)を確認し、②のレコードが削除されていること。
・Zipファイル一時管理_MMLテーブル(milscm0.delivery_zip_manage_mml_tmp)を確認し、</t>
    </r>
    <r>
      <rPr>
        <sz val="11"/>
        <color rgb="FFFF0000"/>
        <rFont val="ＭＳ Ｐ明朝"/>
        <family val="1"/>
        <charset val="128"/>
      </rPr>
      <t>対象施設のみ</t>
    </r>
    <r>
      <rPr>
        <sz val="11"/>
        <rFont val="ＭＳ Ｐ明朝"/>
        <family val="1"/>
        <charset val="128"/>
      </rPr>
      <t>処理対象のZipファイル情報が登録されていること。</t>
    </r>
    <rPh sb="69" eb="71">
      <t>サクジョ</t>
    </rPh>
    <rPh sb="138" eb="140">
      <t>カクニン</t>
    </rPh>
    <rPh sb="142" eb="146">
      <t>タイショウシセツ</t>
    </rPh>
    <rPh sb="148" eb="152">
      <t>ショリタイショウ</t>
    </rPh>
    <rPh sb="160" eb="162">
      <t>ジョウホウ</t>
    </rPh>
    <rPh sb="163" eb="165">
      <t>トウロク</t>
    </rPh>
    <phoneticPr fontId="42"/>
  </si>
  <si>
    <r>
      <t>・</t>
    </r>
    <r>
      <rPr>
        <sz val="11"/>
        <color rgb="FFFF0000"/>
        <rFont val="ＭＳ Ｐ明朝"/>
        <family val="1"/>
        <charset val="128"/>
      </rPr>
      <t>対象施設のみ</t>
    </r>
    <r>
      <rPr>
        <sz val="11"/>
        <rFont val="ＭＳ Ｐ明朝"/>
        <family val="1"/>
        <charset val="128"/>
      </rPr>
      <t>新規Zipファイル一覧(zipDiffNew.csv)に③に存在しない①のZipファイル情報が登録されていること。</t>
    </r>
    <rPh sb="37" eb="39">
      <t>ソンザイ</t>
    </rPh>
    <rPh sb="51" eb="53">
      <t>ジョウホウ</t>
    </rPh>
    <rPh sb="54" eb="56">
      <t>トウロク</t>
    </rPh>
    <phoneticPr fontId="42"/>
  </si>
  <si>
    <r>
      <t>・</t>
    </r>
    <r>
      <rPr>
        <sz val="11"/>
        <color rgb="FFFF0000"/>
        <rFont val="ＭＳ Ｐ明朝"/>
        <family val="1"/>
        <charset val="128"/>
      </rPr>
      <t>対象施設のみ</t>
    </r>
    <r>
      <rPr>
        <sz val="11"/>
        <rFont val="ＭＳ Ｐ明朝"/>
        <family val="1"/>
        <charset val="128"/>
      </rPr>
      <t>重複Zipファイル一覧(zipDiffDup.csv)に③に存在する①のZipファイル情報が登録されていること。</t>
    </r>
    <rPh sb="37" eb="39">
      <t>ソンザイ</t>
    </rPh>
    <rPh sb="50" eb="52">
      <t>ジョウホウ</t>
    </rPh>
    <rPh sb="53" eb="55">
      <t>トウロク</t>
    </rPh>
    <phoneticPr fontId="42"/>
  </si>
  <si>
    <r>
      <t>・Zipファイル一時管理_MMLテーブル(milscm0.delivery_zip_manage_mml_tmp)を確認し、項番0003で登録されたレコードがTruncate処理で削除されていること。
・Zipファイル一時管理_MMLテーブル(milscm0.delivery_zip_manage_mml_tmp)を確認し、</t>
    </r>
    <r>
      <rPr>
        <sz val="11"/>
        <color rgb="FFFF0000"/>
        <rFont val="ＭＳ Ｐ明朝"/>
        <family val="1"/>
        <charset val="128"/>
      </rPr>
      <t>対象施設のみ</t>
    </r>
    <r>
      <rPr>
        <sz val="11"/>
        <rFont val="ＭＳ Ｐ明朝"/>
        <family val="1"/>
        <charset val="128"/>
      </rPr>
      <t>重複Zipファイル一覧(zipDiffDup.csv)に登録されていたZipファイルが登録されていること。</t>
    </r>
    <rPh sb="58" eb="60">
      <t>カクニン</t>
    </rPh>
    <rPh sb="62" eb="64">
      <t>コウバン</t>
    </rPh>
    <rPh sb="69" eb="71">
      <t>トウロク</t>
    </rPh>
    <rPh sb="87" eb="89">
      <t>ショリ</t>
    </rPh>
    <rPh sb="90" eb="92">
      <t>サクジョ</t>
    </rPh>
    <rPh sb="159" eb="161">
      <t>カクニン</t>
    </rPh>
    <rPh sb="197" eb="199">
      <t>トウロク</t>
    </rPh>
    <rPh sb="212" eb="214">
      <t>トウロク</t>
    </rPh>
    <phoneticPr fontId="42"/>
  </si>
  <si>
    <r>
      <t>・上書き取込削除対象_ZipファイルNo(milscm0.delivery_zip_no_update_del)を確認し、④のレコードが削除されていること。
・上書き取込削除対象_ZipファイルNo(milscm0.delivery_zip_no_update_del)を確認し、</t>
    </r>
    <r>
      <rPr>
        <sz val="11"/>
        <color rgb="FFFF0000"/>
        <rFont val="ＭＳ Ｐ明朝"/>
        <family val="1"/>
        <charset val="128"/>
      </rPr>
      <t>対象施設のみ</t>
    </r>
    <r>
      <rPr>
        <sz val="11"/>
        <rFont val="ＭＳ Ｐ明朝"/>
        <family val="1"/>
        <charset val="128"/>
      </rPr>
      <t xml:space="preserve">Zipファイル管理_MMLテーブル(milscm0.delivery_zip_manage_mml)に存在し、かつZipファイル一時管理_MMLテーブル(milscm0.delivery_zip_manage_mml_tmp)にも存在するZipファイル情報を対象として、ZipファイルNo情報が登録されていること。
</t>
    </r>
    <rPh sb="136" eb="138">
      <t>カクニン</t>
    </rPh>
    <rPh sb="197" eb="199">
      <t>ソンザイ</t>
    </rPh>
    <rPh sb="261" eb="263">
      <t>ソンザイ</t>
    </rPh>
    <rPh sb="272" eb="274">
      <t>ジョウホウ</t>
    </rPh>
    <rPh sb="275" eb="277">
      <t>タイショウ</t>
    </rPh>
    <rPh sb="290" eb="292">
      <t>ジョウホウ</t>
    </rPh>
    <rPh sb="293" eb="295">
      <t>トウロク</t>
    </rPh>
    <phoneticPr fontId="42"/>
  </si>
  <si>
    <r>
      <t>・上書き取込削除対象_Zipファイル管理_MMLテーブル(milscm0.delivery_zip_manage_mml_update_del)を確認し、⑤のレコードが更新されていないこと。
・上書き取込削除対象_Zipファイル管理_MMLテーブル(milscm0.delivery_zip_manage_mml_update_del)を確認し、</t>
    </r>
    <r>
      <rPr>
        <sz val="11"/>
        <color rgb="FFFF0000"/>
        <rFont val="ＭＳ Ｐ明朝"/>
        <family val="1"/>
        <charset val="128"/>
      </rPr>
      <t>対象施設のみ</t>
    </r>
    <r>
      <rPr>
        <sz val="11"/>
        <rFont val="ＭＳ Ｐ明朝"/>
        <family val="1"/>
        <charset val="128"/>
      </rPr>
      <t>Zipファイル管理_MMLテーブル(milscm0.delivery_zip_manage_mml)に存在し、かつ上書き取込削除対象_ZipファイルNo(milscm0.delivery_zip_no_update_del)にも存在するZipファイル情報を対象として、ZipファイルNo情報が登録されていること。</t>
    </r>
    <rPh sb="84" eb="86">
      <t>コウシン</t>
    </rPh>
    <rPh sb="169" eb="171">
      <t>カクニン</t>
    </rPh>
    <rPh sb="230" eb="232">
      <t>ソンザイ</t>
    </rPh>
    <rPh sb="293" eb="295">
      <t>ソンザイ</t>
    </rPh>
    <rPh sb="304" eb="306">
      <t>ジョウホウ</t>
    </rPh>
    <rPh sb="307" eb="309">
      <t>タイショウ</t>
    </rPh>
    <rPh sb="322" eb="324">
      <t>ジョウホウ</t>
    </rPh>
    <rPh sb="325" eb="327">
      <t>トウロク</t>
    </rPh>
    <phoneticPr fontId="42"/>
  </si>
  <si>
    <r>
      <t>・Zipファイル管理_MMLテーブル(milscm0.delivery_zip_manage_mml)を確認し、</t>
    </r>
    <r>
      <rPr>
        <sz val="11"/>
        <color rgb="FFFF0000"/>
        <rFont val="ＭＳ Ｐ明朝"/>
        <family val="1"/>
        <charset val="128"/>
      </rPr>
      <t>対象施設のみ</t>
    </r>
    <r>
      <rPr>
        <sz val="11"/>
        <rFont val="ＭＳ Ｐ明朝"/>
        <family val="1"/>
        <charset val="128"/>
      </rPr>
      <t xml:space="preserve">③のレコードのうち、存在のレコード(Zipファイル管理_MMLテーブル(milscm0.delivery_zip_manage_mml)と上書き取込削除対象_ZipファイルNo(milscm0.delivery_zip_no_update_del)に共通するZipファイル情報)が削除されていること。
</t>
    </r>
    <rPh sb="72" eb="74">
      <t>ソンザイ</t>
    </rPh>
    <rPh sb="187" eb="189">
      <t>キョウツウ</t>
    </rPh>
    <rPh sb="198" eb="200">
      <t>ジョウホウ</t>
    </rPh>
    <rPh sb="202" eb="204">
      <t>サクジョ</t>
    </rPh>
    <phoneticPr fontId="42"/>
  </si>
  <si>
    <r>
      <t>・上書き取込削除対象_MMLファイル管理テーブル(milscm0.delivery_mml_manage_update_del)を確認し、</t>
    </r>
    <r>
      <rPr>
        <sz val="11"/>
        <color rgb="FFFF0000"/>
        <rFont val="ＭＳ Ｐ明朝"/>
        <family val="1"/>
        <charset val="128"/>
      </rPr>
      <t>対象施設のみ</t>
    </r>
    <r>
      <rPr>
        <sz val="11"/>
        <rFont val="ＭＳ Ｐ明朝"/>
        <family val="1"/>
        <charset val="128"/>
      </rPr>
      <t xml:space="preserve">Zipファイル管理_MMLテーブル(milscm0.delivery_zip_manage_mml)に存在し、かつ上書き取込削除対象_ZipファイルNo(milscm0.delivery_zip_no_update_del)にも存在するZipファイル情報を対象として、Zipファイル情報が登録されていること。
</t>
    </r>
    <rPh sb="65" eb="67">
      <t>カクニン</t>
    </rPh>
    <rPh sb="126" eb="128">
      <t>ソンザイ</t>
    </rPh>
    <rPh sb="189" eb="191">
      <t>ソンザイ</t>
    </rPh>
    <rPh sb="200" eb="202">
      <t>ジョウホウ</t>
    </rPh>
    <rPh sb="203" eb="205">
      <t>タイショウ</t>
    </rPh>
    <rPh sb="216" eb="218">
      <t>ジョウホウ</t>
    </rPh>
    <rPh sb="219" eb="221">
      <t>トウロク</t>
    </rPh>
    <phoneticPr fontId="42"/>
  </si>
  <si>
    <r>
      <t>・MMLファイル管理テーブル(milscm0.delivery_mml_manage)を確認し、⑥のレコードのうち、非存在のレコードが更新されていないこと。
・MMLファイル管理テーブル(milscm0.delivery_mml_manage)を確認し、</t>
    </r>
    <r>
      <rPr>
        <sz val="11"/>
        <color rgb="FFFF0000"/>
        <rFont val="ＭＳ Ｐ明朝"/>
        <family val="1"/>
        <charset val="128"/>
      </rPr>
      <t>対象施設のみ</t>
    </r>
    <r>
      <rPr>
        <sz val="11"/>
        <rFont val="ＭＳ Ｐ明朝"/>
        <family val="1"/>
        <charset val="128"/>
      </rPr>
      <t xml:space="preserve">⑥のレコードのうち、存在のレコード(MMLファイル管理テーブル(milscm0.delivery_mml_manage)と上書き取込削除対象_ZipファイルNo(milscm0.delivery_zip_no_update_del)に共通するZipファイルNo情報)が削除されていること。
</t>
    </r>
    <rPh sb="58" eb="61">
      <t>ヒソンザイ</t>
    </rPh>
    <rPh sb="67" eb="69">
      <t>コウシン</t>
    </rPh>
    <rPh sb="143" eb="145">
      <t>ソンザイ</t>
    </rPh>
    <rPh sb="250" eb="252">
      <t>キョウツウ</t>
    </rPh>
    <rPh sb="263" eb="265">
      <t>ジョウホウ</t>
    </rPh>
    <rPh sb="267" eb="269">
      <t>サクジョ</t>
    </rPh>
    <phoneticPr fontId="42"/>
  </si>
  <si>
    <t>・Zipファイル管理_MMLテーブル(milscm0.delivery_zip_manage_mml)を確認し、③のレコードのうち、非存在のレコードが更新されていないこと。
・Zipファイル管理_MMLテーブル(milscm0.delivery_zip_manage_mml)を確認し、新規Zipファイル一覧(zipDiffNew.csv)に登録されていたZipファイルが登録されていること。
・新規登録された対象レコードのzip取込済みフラグが「0（未取込）」に更新されていること。</t>
    <rPh sb="52" eb="54">
      <t>カクニン</t>
    </rPh>
    <rPh sb="66" eb="69">
      <t>ヒソンザイ</t>
    </rPh>
    <rPh sb="75" eb="77">
      <t>コウシン</t>
    </rPh>
    <rPh sb="139" eb="141">
      <t>カクニン</t>
    </rPh>
    <rPh sb="171" eb="173">
      <t>トウロク</t>
    </rPh>
    <rPh sb="186" eb="188">
      <t>トウロク</t>
    </rPh>
    <rPh sb="198" eb="202">
      <t>シンキトウロク</t>
    </rPh>
    <rPh sb="205" eb="207">
      <t>タイショウ</t>
    </rPh>
    <rPh sb="232" eb="234">
      <t>コウシン</t>
    </rPh>
    <phoneticPr fontId="42"/>
  </si>
  <si>
    <t>・Zipファイル管理_MMLテーブル(milscm0.delivery_zip_manage_mml)を確認し、重複Zipファイル一覧ファイル(zipDiffDup.csv)に登録されているZipファイル情報が登録されていること。
・新規登録された対象レコードのzip取込済みフラグが「0（未取込）」に更新されていること。</t>
    <rPh sb="88" eb="90">
      <t>トウロク</t>
    </rPh>
    <rPh sb="102" eb="104">
      <t>ジョウホウ</t>
    </rPh>
    <rPh sb="105" eb="107">
      <t>トウロク</t>
    </rPh>
    <phoneticPr fontId="42"/>
  </si>
  <si>
    <r>
      <t>・Zipファイル管理_MMLテーブル(milscm0.delivery_zip_manage_mml)を確認し、③のレコードのうち、非存在のレコードが更新されていないこと。
・Zipファイル管理_MMLテーブル(milscm0.delivery_zip_manage_mml)を確認し、</t>
    </r>
    <r>
      <rPr>
        <sz val="11"/>
        <color rgb="FFFF0000"/>
        <rFont val="ＭＳ Ｐ明朝"/>
        <family val="1"/>
        <charset val="128"/>
      </rPr>
      <t>対象施設のみ</t>
    </r>
    <r>
      <rPr>
        <sz val="11"/>
        <rFont val="ＭＳ Ｐ明朝"/>
        <family val="1"/>
        <charset val="128"/>
      </rPr>
      <t>新規Zipファイル一覧(zipDiffNew.csv)に登録されていたZipファイルが登録されていること。
・新規登録された対象レコードのzip取込済みフラグが「0（未取込）」に更新されていること。</t>
    </r>
    <rPh sb="52" eb="54">
      <t>カクニン</t>
    </rPh>
    <rPh sb="66" eb="69">
      <t>ヒソンザイ</t>
    </rPh>
    <rPh sb="75" eb="77">
      <t>コウシン</t>
    </rPh>
    <rPh sb="139" eb="141">
      <t>カクニン</t>
    </rPh>
    <rPh sb="177" eb="179">
      <t>トウロク</t>
    </rPh>
    <rPh sb="192" eb="194">
      <t>トウロク</t>
    </rPh>
    <rPh sb="204" eb="208">
      <t>シンキトウロク</t>
    </rPh>
    <rPh sb="211" eb="213">
      <t>タイショウ</t>
    </rPh>
    <rPh sb="238" eb="240">
      <t>コウシン</t>
    </rPh>
    <phoneticPr fontId="42"/>
  </si>
  <si>
    <r>
      <t>・Zipファイル管理_MMLテーブル(milscm0.delivery_zip_manage_mml)を確認し、</t>
    </r>
    <r>
      <rPr>
        <sz val="11"/>
        <color rgb="FFFF0000"/>
        <rFont val="ＭＳ Ｐ明朝"/>
        <family val="1"/>
        <charset val="128"/>
      </rPr>
      <t>対象施設のみ</t>
    </r>
    <r>
      <rPr>
        <sz val="11"/>
        <rFont val="ＭＳ Ｐ明朝"/>
        <family val="1"/>
        <charset val="128"/>
      </rPr>
      <t>重複Zipファイル一覧ファイル(zipDiffDup.csv)に登録されているZipファイル情報が登録されていること。
・新規登録された対象レコードのzip取込済みフラグが「0（未取込）」に更新されていること。</t>
    </r>
    <rPh sb="94" eb="96">
      <t>トウロク</t>
    </rPh>
    <rPh sb="108" eb="110">
      <t>ジョウホウ</t>
    </rPh>
    <rPh sb="111" eb="113">
      <t>トウロク</t>
    </rPh>
    <phoneticPr fontId="42"/>
  </si>
  <si>
    <t>・Zipファイル管理_MMLテーブル(milscm0.delivery_zip_manage_mml)を確認し、③のレコードのうち、非存在のレコードが更新されていないこと。
・Zipファイル管理_MMLテーブル(milscm0.delivery_zip_manage_mml)を確認し、④に登録されていたZipファイルが登録されていること。
・新規登録された対象レコードのzip取込済みフラグが「0（未取込）」に更新されていること。</t>
    <rPh sb="52" eb="54">
      <t>カクニン</t>
    </rPh>
    <rPh sb="66" eb="69">
      <t>ヒソンザイ</t>
    </rPh>
    <rPh sb="75" eb="77">
      <t>コウシン</t>
    </rPh>
    <rPh sb="139" eb="141">
      <t>カクニン</t>
    </rPh>
    <rPh sb="145" eb="147">
      <t>トウロク</t>
    </rPh>
    <rPh sb="160" eb="162">
      <t>トウロク</t>
    </rPh>
    <rPh sb="172" eb="176">
      <t>シンキトウロク</t>
    </rPh>
    <rPh sb="179" eb="181">
      <t>タイショウ</t>
    </rPh>
    <rPh sb="206" eb="208">
      <t>コウシン</t>
    </rPh>
    <phoneticPr fontId="42"/>
  </si>
  <si>
    <t>①以下のコマンドを実行
⇒py -3.7 D:\python_project\src\proc\jobReadMml.py -j JB_D02_03_09_11 -u System -M file_list</t>
  </si>
  <si>
    <t>・Zipファイル管理_MMLテーブル(milscm0.delivery_zip_manage_mml)を確認し、②のレコードが更新されていないこと。</t>
    <rPh sb="52" eb="54">
      <t>カクニン</t>
    </rPh>
    <rPh sb="63" eb="65">
      <t>コウシン</t>
    </rPh>
    <phoneticPr fontId="42"/>
  </si>
  <si>
    <t>Zipファイル未取込一覧確認</t>
    <rPh sb="12" eb="14">
      <t>カクニン</t>
    </rPh>
    <phoneticPr fontId="42"/>
  </si>
  <si>
    <t>ZipファイルNo_ワークテーブル確認</t>
    <rPh sb="17" eb="19">
      <t>カクニン</t>
    </rPh>
    <phoneticPr fontId="42"/>
  </si>
  <si>
    <r>
      <t>・ZipファイルNo_ワークテーブル(milscm0.work_zip_no)を確認し、④のレコードが削除されていること。
・ZipファイルNo_ワークテーブル(milscm0.work_zip_no)を確認し、</t>
    </r>
    <r>
      <rPr>
        <sz val="11"/>
        <color rgb="FFFF0000"/>
        <rFont val="ＭＳ Ｐ明朝"/>
        <family val="1"/>
        <charset val="128"/>
      </rPr>
      <t>Zipファイル一覧（ファイル展開済み）ファイル</t>
    </r>
    <r>
      <rPr>
        <sz val="11"/>
        <rFont val="ＭＳ Ｐ明朝"/>
        <family val="1"/>
        <charset val="128"/>
      </rPr>
      <t xml:space="preserve">に登録されたZipファイルNo情報が登録されていること。
</t>
    </r>
    <rPh sb="40" eb="42">
      <t>カクニン</t>
    </rPh>
    <rPh sb="51" eb="53">
      <t>サクジョ</t>
    </rPh>
    <rPh sb="130" eb="132">
      <t>トウロク</t>
    </rPh>
    <rPh sb="144" eb="146">
      <t>ジョウホウ</t>
    </rPh>
    <rPh sb="147" eb="149">
      <t>トウロク</t>
    </rPh>
    <phoneticPr fontId="42"/>
  </si>
  <si>
    <r>
      <t>・Zipファイル管理_MMLテーブル(milscm0.delivery_zip_manage_mml)を確認し、項番0005でZipファイルNo_ワークテーブル(milscm0.work_zip_no)に登録されたレコードに共通するレコードを対象として、Zip取込済みフラグが</t>
    </r>
    <r>
      <rPr>
        <sz val="11"/>
        <color rgb="FFFF0000"/>
        <rFont val="ＭＳ Ｐ明朝"/>
        <family val="1"/>
        <charset val="128"/>
      </rPr>
      <t>「1（ファイル展開済み）」</t>
    </r>
    <r>
      <rPr>
        <sz val="11"/>
        <rFont val="ＭＳ Ｐ明朝"/>
        <family val="1"/>
        <charset val="128"/>
      </rPr>
      <t>に更新されていること。</t>
    </r>
    <rPh sb="52" eb="54">
      <t>カクニン</t>
    </rPh>
    <rPh sb="56" eb="58">
      <t>コウバン</t>
    </rPh>
    <rPh sb="102" eb="104">
      <t>トウロク</t>
    </rPh>
    <rPh sb="112" eb="114">
      <t>キョウツウ</t>
    </rPh>
    <rPh sb="121" eb="123">
      <t>タイショウ</t>
    </rPh>
    <rPh sb="152" eb="154">
      <t>コウシン</t>
    </rPh>
    <phoneticPr fontId="42"/>
  </si>
  <si>
    <t>MMLファイルNo_ワークテーブル確認</t>
    <rPh sb="17" eb="19">
      <t>カクニン</t>
    </rPh>
    <phoneticPr fontId="42"/>
  </si>
  <si>
    <r>
      <t>・MMLファイルNo_ワークテーブル(milscm0.work_mml_no)を確認し、⑤のレコードが削除されていること。
・MMLファイルNo_ワークテーブル(milscm0.work_mml_no)を確認し、</t>
    </r>
    <r>
      <rPr>
        <sz val="11"/>
        <color rgb="FFFF0000"/>
        <rFont val="ＭＳ Ｐ明朝"/>
        <family val="1"/>
        <charset val="128"/>
      </rPr>
      <t>MMLファイル一覧（エラー対象）ファイル</t>
    </r>
    <r>
      <rPr>
        <sz val="11"/>
        <rFont val="ＭＳ Ｐ明朝"/>
        <family val="1"/>
        <charset val="128"/>
      </rPr>
      <t xml:space="preserve">に登録されたMMLファイルNo情報が登録されていること。
</t>
    </r>
    <rPh sb="40" eb="42">
      <t>カクニン</t>
    </rPh>
    <rPh sb="51" eb="53">
      <t>サクジョ</t>
    </rPh>
    <rPh sb="127" eb="129">
      <t>トウロク</t>
    </rPh>
    <rPh sb="141" eb="143">
      <t>ジョウホウ</t>
    </rPh>
    <rPh sb="144" eb="146">
      <t>トウロク</t>
    </rPh>
    <phoneticPr fontId="42"/>
  </si>
  <si>
    <r>
      <t>①以下のディレクトリを確認
⇒</t>
    </r>
    <r>
      <rPr>
        <sz val="11"/>
        <rFont val="ＭＳ Ｐ明朝"/>
        <family val="1"/>
        <charset val="128"/>
      </rPr>
      <t>D:\python_project\input\mml_read</t>
    </r>
    <rPh sb="11" eb="13">
      <t>カクニン</t>
    </rPh>
    <phoneticPr fontId="42"/>
  </si>
  <si>
    <r>
      <t>・ZipファイルNo_ワークテーブル(milscm0.work_zip_no)を確認し、④のレコードが削除されていること。
・ZipファイルNo_ワークテーブル(milscm0.work_zip_no)を確認し、</t>
    </r>
    <r>
      <rPr>
        <sz val="11"/>
        <color rgb="FFFF0000"/>
        <rFont val="ＭＳ Ｐ明朝"/>
        <family val="1"/>
        <charset val="128"/>
      </rPr>
      <t>対象施設のみZipファイル一覧（ファイル展開済み）ファイル</t>
    </r>
    <r>
      <rPr>
        <sz val="11"/>
        <rFont val="ＭＳ Ｐ明朝"/>
        <family val="1"/>
        <charset val="128"/>
      </rPr>
      <t xml:space="preserve">に登録されたZipファイルNo情報が登録されていること。
</t>
    </r>
    <rPh sb="40" eb="42">
      <t>カクニン</t>
    </rPh>
    <rPh sb="51" eb="53">
      <t>サクジョ</t>
    </rPh>
    <rPh sb="136" eb="138">
      <t>トウロク</t>
    </rPh>
    <rPh sb="150" eb="152">
      <t>ジョウホウ</t>
    </rPh>
    <rPh sb="153" eb="155">
      <t>トウロク</t>
    </rPh>
    <phoneticPr fontId="42"/>
  </si>
  <si>
    <t>・zipファイル
・Zipファイル管理_MMLテーブル(milscm0.delivery_zip_manage_mml)
・ZipファイルNo_ワークテーブル(milscm0.work_zip_no)
・MMLファイルNo_ワークテーブル(milscm0.work_mml_no)
・MMLファイル管理テーブル(milscm0.delivery_mml_manage)</t>
    <phoneticPr fontId="42"/>
  </si>
  <si>
    <r>
      <t xml:space="preserve">・zipファイル
・Zipファイル管理_MMLテーブル(milscm0.delivery_zip_manage_mml)
・ZipファイルNo_ワークテーブル(milscm0.work_zip_no)
・MMLファイル管理テーブル(milscm0.delivery_mml_manage)
</t>
    </r>
    <r>
      <rPr>
        <sz val="11"/>
        <color rgb="FFFF0000"/>
        <rFont val="ＭＳ Ｐ明朝"/>
        <family val="1"/>
        <charset val="128"/>
      </rPr>
      <t>・mml_read.conf</t>
    </r>
    <phoneticPr fontId="42"/>
  </si>
  <si>
    <t>・zipファイル
・Zipファイル管理_MMLテーブル(milscm0.delivery_zip_manage_mml)
・ZipファイルNo_ワークテーブル(milscm0.work_zip_no)
・MMLファイル管理テーブル(milscm0.delivery_mml_manage)</t>
    <phoneticPr fontId="42"/>
  </si>
  <si>
    <r>
      <t>・ZipファイルNo_ワークテーブル(milscm0.work_zip_no)を確認し、④のレコードが削除されていること。
・ZipファイルNo_ワークテーブル(milscm0.work_zip_no)を確認し、</t>
    </r>
    <r>
      <rPr>
        <sz val="11"/>
        <color rgb="FFFF0000"/>
        <rFont val="ＭＳ Ｐ明朝"/>
        <family val="1"/>
        <charset val="128"/>
      </rPr>
      <t>Zipファイル一覧（ファイル展開エラー）ファイル</t>
    </r>
    <r>
      <rPr>
        <sz val="11"/>
        <rFont val="ＭＳ Ｐ明朝"/>
        <family val="1"/>
        <charset val="128"/>
      </rPr>
      <t xml:space="preserve">に登録されたZipファイルNo情報が登録されていること。
</t>
    </r>
    <rPh sb="40" eb="42">
      <t>カクニン</t>
    </rPh>
    <rPh sb="51" eb="53">
      <t>サクジョ</t>
    </rPh>
    <rPh sb="131" eb="133">
      <t>トウロク</t>
    </rPh>
    <rPh sb="145" eb="147">
      <t>ジョウホウ</t>
    </rPh>
    <rPh sb="148" eb="150">
      <t>トウロク</t>
    </rPh>
    <phoneticPr fontId="42"/>
  </si>
  <si>
    <t>・MMLファイル管理テーブル(milscm0.delivery_mml_manage)を確認し、⑤のレコードが更新されていないこと。
・MMLファイル管理テーブル(milscm0.delivery_mml_manage)を確認し、レコードが新規登録されていないこと。</t>
    <rPh sb="55" eb="57">
      <t>コウシン</t>
    </rPh>
    <phoneticPr fontId="42"/>
  </si>
  <si>
    <r>
      <t xml:space="preserve">①テストデータのZipファイルが以下のディレクトリに格納されていること。
D:\python_project\input\delivery\mml\all
②Zipファイル管理_MMLテーブル(milscm0.delivery_zip_manage_mml)に格納したZipファイルに存在・非存在のレコードが混在していること。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⑤MMLファイル管理テーブル(milscm0.delivery_mml_manage)に格納したZipファイルに非存在のレコードが登録されていること。
</t>
    </r>
    <r>
      <rPr>
        <sz val="11"/>
        <color rgb="FFFF0000"/>
        <rFont val="ＭＳ Ｐ明朝"/>
        <family val="1"/>
        <charset val="128"/>
      </rPr>
      <t xml:space="preserve">⑥「D:\python_project\conf\other\mml_read.conf」ファイル内の「facility_id_mml」の行のコメントアウトを削除、及びテストデータに存在する特定施設の施設IDを入力し、ファイルを上書き保存していること。
</t>
    </r>
    <rPh sb="206" eb="208">
      <t>トウロク</t>
    </rPh>
    <phoneticPr fontId="4"/>
  </si>
  <si>
    <r>
      <t xml:space="preserve">①テストデータのZipファイルが以下のディレクトリに格納されていること。
D:\python_project\input\delivery\mml\all
</t>
    </r>
    <r>
      <rPr>
        <sz val="11"/>
        <color rgb="FFFF0000"/>
        <rFont val="ＭＳ Ｐ明朝"/>
        <family val="1"/>
        <charset val="128"/>
      </rPr>
      <t>※Zipファイル展開時にエラー発生する構成のファイルであること。</t>
    </r>
    <r>
      <rPr>
        <sz val="11"/>
        <rFont val="ＭＳ Ｐ明朝"/>
        <family val="1"/>
        <charset val="128"/>
      </rPr>
      <t xml:space="preserve">
②Zipファイル管理_MMLテーブル(milscm0.delivery_zip_manage_mml)に格納したZipファイルに存在・非存在のレコードが混在していること。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⑤MMLファイル管理テーブル(milscm0.delivery_mml_manage)に格納したZipファイルに非存在のレコードが登録されていること。
</t>
    </r>
    <rPh sb="16" eb="18">
      <t>イカ</t>
    </rPh>
    <rPh sb="26" eb="28">
      <t>カクノウ</t>
    </rPh>
    <rPh sb="86" eb="89">
      <t>テンカイジ</t>
    </rPh>
    <rPh sb="93" eb="95">
      <t>ハッセイ</t>
    </rPh>
    <rPh sb="97" eb="99">
      <t>コウセイ</t>
    </rPh>
    <phoneticPr fontId="4"/>
  </si>
  <si>
    <r>
      <t xml:space="preserve">①テストデータのZipファイルが以下のディレクトリに格納されていること。
D:\python_project\input\delivery\mml\all
</t>
    </r>
    <r>
      <rPr>
        <sz val="11"/>
        <color rgb="FFFF0000"/>
        <rFont val="ＭＳ Ｐ明朝"/>
        <family val="1"/>
        <charset val="128"/>
      </rPr>
      <t>※MMLファイル読込時にエラー発生するXMLファイル構造にエラーのあるファイルであること。</t>
    </r>
    <r>
      <rPr>
        <sz val="11"/>
        <rFont val="ＭＳ Ｐ明朝"/>
        <family val="1"/>
        <charset val="128"/>
      </rPr>
      <t xml:space="preserve">
②Zipファイル管理_MMLテーブル(milscm0.delivery_zip_manage_mml)に格納したZipファイルに存在・非存在のレコードが混在していること。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⑤MMLファイルNo_ワークテーブル(milscm0.work_mml_no)にTruncate処理確認用の削除レコードが登録されていること。
⑥MMLファイル管理テーブル(milscm0.delivery_mml_manage)に格納したZipファイルに非存在のレコードが登録されていること。
</t>
    </r>
    <rPh sb="16" eb="18">
      <t>イカ</t>
    </rPh>
    <rPh sb="26" eb="28">
      <t>カクノウ</t>
    </rPh>
    <rPh sb="86" eb="87">
      <t>ヨ</t>
    </rPh>
    <rPh sb="87" eb="88">
      <t>コ</t>
    </rPh>
    <rPh sb="93" eb="95">
      <t>ハッセイ</t>
    </rPh>
    <rPh sb="104" eb="106">
      <t>コウゾウ</t>
    </rPh>
    <phoneticPr fontId="4"/>
  </si>
  <si>
    <r>
      <t>・</t>
    </r>
    <r>
      <rPr>
        <sz val="11"/>
        <color rgb="FFFF0000"/>
        <rFont val="ＭＳ Ｐ明朝"/>
        <family val="1"/>
        <charset val="128"/>
      </rPr>
      <t>Zipファイル未取込一覧</t>
    </r>
    <r>
      <rPr>
        <sz val="11"/>
        <rFont val="ＭＳ Ｐ明朝"/>
        <family val="1"/>
        <charset val="128"/>
      </rPr>
      <t>を確認し、③のレコードを対象として登録されていること。</t>
    </r>
    <rPh sb="14" eb="16">
      <t>カクニン</t>
    </rPh>
    <rPh sb="25" eb="27">
      <t>タイショウ</t>
    </rPh>
    <rPh sb="30" eb="32">
      <t>トウロク</t>
    </rPh>
    <phoneticPr fontId="42"/>
  </si>
  <si>
    <r>
      <t>・</t>
    </r>
    <r>
      <rPr>
        <sz val="11"/>
        <color rgb="FFFF0000"/>
        <rFont val="ＭＳ Ｐ明朝"/>
        <family val="1"/>
        <charset val="128"/>
      </rPr>
      <t>Zipファイル未取込一覧</t>
    </r>
    <r>
      <rPr>
        <sz val="11"/>
        <rFont val="ＭＳ Ｐ明朝"/>
        <family val="1"/>
        <charset val="128"/>
      </rPr>
      <t>を確認し、</t>
    </r>
    <r>
      <rPr>
        <sz val="11"/>
        <color rgb="FFFF0000"/>
        <rFont val="ＭＳ Ｐ明朝"/>
        <family val="1"/>
        <charset val="128"/>
      </rPr>
      <t>対象施設のみ</t>
    </r>
    <r>
      <rPr>
        <sz val="11"/>
        <rFont val="ＭＳ Ｐ明朝"/>
        <family val="1"/>
        <charset val="128"/>
      </rPr>
      <t>③のレコードを対象として登録されていること。</t>
    </r>
    <rPh sb="14" eb="16">
      <t>カクニン</t>
    </rPh>
    <rPh sb="31" eb="33">
      <t>タイショウ</t>
    </rPh>
    <rPh sb="36" eb="38">
      <t>トウロク</t>
    </rPh>
    <phoneticPr fontId="42"/>
  </si>
  <si>
    <r>
      <t>・Zipファイル管理_MMLテーブル(milscm0.delivery_zip_manage_mml)を確認し、</t>
    </r>
    <r>
      <rPr>
        <sz val="11"/>
        <color rgb="FFFF0000"/>
        <rFont val="ＭＳ Ｐ明朝"/>
        <family val="1"/>
        <charset val="128"/>
      </rPr>
      <t>対象施設のみ</t>
    </r>
    <r>
      <rPr>
        <sz val="11"/>
        <rFont val="ＭＳ Ｐ明朝"/>
        <family val="1"/>
        <charset val="128"/>
      </rPr>
      <t>項番0013でZipファイルNo_ワークテーブル(milscm0.work_zip_no)に登録されたレコードに共通するレコードを対象として、Zip取込済みフラグが</t>
    </r>
    <r>
      <rPr>
        <sz val="11"/>
        <color rgb="FFFF0000"/>
        <rFont val="ＭＳ Ｐ明朝"/>
        <family val="1"/>
        <charset val="128"/>
      </rPr>
      <t>「1（ファイル展開済み）」</t>
    </r>
    <r>
      <rPr>
        <sz val="11"/>
        <rFont val="ＭＳ Ｐ明朝"/>
        <family val="1"/>
        <charset val="128"/>
      </rPr>
      <t>に更新されていること。</t>
    </r>
    <rPh sb="52" eb="54">
      <t>カクニン</t>
    </rPh>
    <rPh sb="62" eb="64">
      <t>コウバン</t>
    </rPh>
    <rPh sb="108" eb="110">
      <t>トウロク</t>
    </rPh>
    <rPh sb="118" eb="120">
      <t>キョウツウ</t>
    </rPh>
    <rPh sb="127" eb="129">
      <t>タイショウ</t>
    </rPh>
    <rPh sb="158" eb="160">
      <t>コウシン</t>
    </rPh>
    <phoneticPr fontId="42"/>
  </si>
  <si>
    <t xml:space="preserve">①テストデータのZipファイルが以下のディレクトリに格納されていること。
D:\python_project\input\delivery\mml\all
②Zipファイル管理_MMLテーブル(milscm0.delivery_zip_manage_mml)に格納したZipファイルに存在・非存在のレコードが混在していること。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⑤MMLファイル管理テーブル(milscm0.delivery_mml_manage)に格納したZipファイルに非存在のレコードが登録されていること。
</t>
    <rPh sb="16" eb="18">
      <t>イカ</t>
    </rPh>
    <rPh sb="26" eb="28">
      <t>カクノウ</t>
    </rPh>
    <rPh sb="354" eb="356">
      <t>トウロク</t>
    </rPh>
    <phoneticPr fontId="4"/>
  </si>
  <si>
    <r>
      <t>・MMLファイル管理テーブル(milscm0.delivery_mml_manage)を確認し、⑤のレコードが更新されていないこと。
・MMLファイル管理テーブル(milscm0.delivery_mml_manage)を確認し、</t>
    </r>
    <r>
      <rPr>
        <sz val="11"/>
        <color rgb="FFFF0000"/>
        <rFont val="ＭＳ Ｐ明朝"/>
        <family val="1"/>
        <charset val="128"/>
      </rPr>
      <t>MMLファイル一覧ファイル</t>
    </r>
    <r>
      <rPr>
        <sz val="11"/>
        <rFont val="ＭＳ Ｐ明朝"/>
        <family val="1"/>
        <charset val="128"/>
      </rPr>
      <t>に登録されたレコードを対象として、ステータスフラグが</t>
    </r>
    <r>
      <rPr>
        <sz val="11"/>
        <color rgb="FFFF0000"/>
        <rFont val="ＭＳ Ｐ明朝"/>
        <family val="1"/>
        <charset val="128"/>
      </rPr>
      <t>「0（ファイル読込未済（新規））」</t>
    </r>
    <r>
      <rPr>
        <sz val="11"/>
        <rFont val="ＭＳ Ｐ明朝"/>
        <family val="1"/>
        <charset val="128"/>
      </rPr>
      <t>で登録されていること。</t>
    </r>
    <rPh sb="111" eb="113">
      <t>カクニン</t>
    </rPh>
    <rPh sb="129" eb="131">
      <t>トウロク</t>
    </rPh>
    <rPh sb="139" eb="141">
      <t>タイショウ</t>
    </rPh>
    <rPh sb="172" eb="174">
      <t>トウロク</t>
    </rPh>
    <phoneticPr fontId="42"/>
  </si>
  <si>
    <r>
      <t>・MMLファイル管理テーブル(milscm0.delivery_mml_manage)を確認し、⑤のレコードが更新されていないこと。
・MMLファイル管理テーブル(milscm0.delivery_mml_manage)を確認し、</t>
    </r>
    <r>
      <rPr>
        <sz val="11"/>
        <color rgb="FFFF0000"/>
        <rFont val="ＭＳ Ｐ明朝"/>
        <family val="1"/>
        <charset val="128"/>
      </rPr>
      <t>対象施設のみMMLファイル一覧ファイル</t>
    </r>
    <r>
      <rPr>
        <sz val="11"/>
        <rFont val="ＭＳ Ｐ明朝"/>
        <family val="1"/>
        <charset val="128"/>
      </rPr>
      <t>に登録されたレコードを対象として、ステータスフラグが</t>
    </r>
    <r>
      <rPr>
        <sz val="11"/>
        <color rgb="FFFF0000"/>
        <rFont val="ＭＳ Ｐ明朝"/>
        <family val="1"/>
        <charset val="128"/>
      </rPr>
      <t>「0（ファイル読込未済（新規））」</t>
    </r>
    <r>
      <rPr>
        <sz val="11"/>
        <rFont val="ＭＳ Ｐ明朝"/>
        <family val="1"/>
        <charset val="128"/>
      </rPr>
      <t>で登録されていること。</t>
    </r>
    <rPh sb="55" eb="57">
      <t>コウシン</t>
    </rPh>
    <rPh sb="111" eb="113">
      <t>カクニン</t>
    </rPh>
    <rPh sb="135" eb="137">
      <t>トウロク</t>
    </rPh>
    <rPh sb="145" eb="147">
      <t>タイショウ</t>
    </rPh>
    <rPh sb="178" eb="180">
      <t>トウロク</t>
    </rPh>
    <phoneticPr fontId="42"/>
  </si>
  <si>
    <r>
      <t>・MMLファイル管理テーブル(milscm0.delivery_mml_manage)を確認し、⑥のレコードが更新されていないこと。
・MMLファイル管理テーブル(milscm0.delivery_mml_manage)を確認し、項番0031でMMLファイルNo_ワークテーブル(milscm0.work_mml_no)に登録されたレコードに共通するレコードを対象として、ステータスフラグが</t>
    </r>
    <r>
      <rPr>
        <sz val="11"/>
        <color rgb="FFFF0000"/>
        <rFont val="ＭＳ Ｐ明朝"/>
        <family val="1"/>
        <charset val="128"/>
      </rPr>
      <t>「9（ファイル読込エラー）」</t>
    </r>
    <r>
      <rPr>
        <sz val="11"/>
        <rFont val="ＭＳ Ｐ明朝"/>
        <family val="1"/>
        <charset val="128"/>
      </rPr>
      <t>で登録されていること。</t>
    </r>
    <rPh sb="55" eb="57">
      <t>コウシン</t>
    </rPh>
    <rPh sb="111" eb="113">
      <t>カクニン</t>
    </rPh>
    <rPh sb="115" eb="117">
      <t>コウバン</t>
    </rPh>
    <rPh sb="161" eb="163">
      <t>トウロク</t>
    </rPh>
    <rPh sb="171" eb="173">
      <t>キョウツウ</t>
    </rPh>
    <rPh sb="180" eb="182">
      <t>タイショウ</t>
    </rPh>
    <rPh sb="210" eb="212">
      <t>トウロク</t>
    </rPh>
    <phoneticPr fontId="42"/>
  </si>
  <si>
    <r>
      <t>・Zipファイル管理_MMLテーブル(milscm0.delivery_zip_manage_mml)を確認し、項番0029でZipファイルNo_ワークテーブル(milscm0.work_zip_no)に登録されたレコードに共通するレコードを対象として、Zip取込済みフラグが</t>
    </r>
    <r>
      <rPr>
        <sz val="11"/>
        <color rgb="FFFF0000"/>
        <rFont val="ＭＳ Ｐ明朝"/>
        <family val="1"/>
        <charset val="128"/>
      </rPr>
      <t>「1（ファイル展開済み）」</t>
    </r>
    <r>
      <rPr>
        <sz val="11"/>
        <rFont val="ＭＳ Ｐ明朝"/>
        <family val="1"/>
        <charset val="128"/>
      </rPr>
      <t>に更新されていること。</t>
    </r>
    <rPh sb="52" eb="54">
      <t>カクニン</t>
    </rPh>
    <rPh sb="56" eb="58">
      <t>コウバン</t>
    </rPh>
    <rPh sb="102" eb="104">
      <t>トウロク</t>
    </rPh>
    <rPh sb="112" eb="114">
      <t>キョウツウ</t>
    </rPh>
    <rPh sb="121" eb="123">
      <t>タイショウ</t>
    </rPh>
    <rPh sb="152" eb="154">
      <t>コウシン</t>
    </rPh>
    <phoneticPr fontId="42"/>
  </si>
  <si>
    <r>
      <t>・Zipファイル管理_MMLテーブル(milscm0.delivery_zip_manage_mml)を確認し、項番0021でZipファイルNo_ワークテーブル(milscm0.work_zip_no)に登録されたレコードに共通するレコードを対象として、Zip取込済みフラグが</t>
    </r>
    <r>
      <rPr>
        <sz val="11"/>
        <color rgb="FFFF0000"/>
        <rFont val="ＭＳ Ｐ明朝"/>
        <family val="1"/>
        <charset val="128"/>
      </rPr>
      <t>「9（ファイル展開エラー）」</t>
    </r>
    <r>
      <rPr>
        <sz val="11"/>
        <rFont val="ＭＳ Ｐ明朝"/>
        <family val="1"/>
        <charset val="128"/>
      </rPr>
      <t>に更新されていること。</t>
    </r>
    <rPh sb="52" eb="54">
      <t>カクニン</t>
    </rPh>
    <rPh sb="56" eb="58">
      <t>コウバン</t>
    </rPh>
    <rPh sb="102" eb="104">
      <t>トウロク</t>
    </rPh>
    <rPh sb="112" eb="114">
      <t>キョウツウ</t>
    </rPh>
    <rPh sb="121" eb="123">
      <t>タイショウ</t>
    </rPh>
    <rPh sb="153" eb="155">
      <t>コウシン</t>
    </rPh>
    <phoneticPr fontId="42"/>
  </si>
  <si>
    <t>・MMLファイル管理テーブル(milscm0.delivery_mml_manage)
・利活用可能患者IDテーブル(milscm0.mart_rikatsuyo_patient_id)
・最新施設情報ビュー(milscm0.v_latest_shisetsu_info_system)</t>
    <phoneticPr fontId="42"/>
  </si>
  <si>
    <r>
      <t xml:space="preserve">①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②利活用可能患者IDテーブル(milscm0.mart_rikatsuyo_patient_id)に、患者情報が登録されていること。
③最新施設情報ビュー(milscm0.v_latest_shisetsu_info_system)に施設情報が登録されていること。
</t>
    </r>
    <r>
      <rPr>
        <sz val="11"/>
        <color rgb="FFFF0000"/>
        <rFont val="ＭＳ Ｐ明朝"/>
        <family val="1"/>
        <charset val="128"/>
      </rPr>
      <t xml:space="preserve">※①には②の患者、③の施設に存在・非存在のレコードが混在していること。
</t>
    </r>
    <rPh sb="190" eb="192">
      <t>コンザイ</t>
    </rPh>
    <rPh sb="198" eb="200">
      <t>トウロク</t>
    </rPh>
    <rPh sb="260" eb="264">
      <t>カンジャジョウホウ</t>
    </rPh>
    <rPh sb="326" eb="328">
      <t>シセツ</t>
    </rPh>
    <rPh sb="328" eb="330">
      <t>ジョウホウ</t>
    </rPh>
    <rPh sb="331" eb="333">
      <t>トウロク</t>
    </rPh>
    <rPh sb="348" eb="350">
      <t>カンジャ</t>
    </rPh>
    <rPh sb="353" eb="355">
      <t>シセツ</t>
    </rPh>
    <rPh sb="356" eb="358">
      <t>ソンザイ</t>
    </rPh>
    <rPh sb="359" eb="362">
      <t>ヒソンザイ</t>
    </rPh>
    <rPh sb="368" eb="370">
      <t>コンザイ</t>
    </rPh>
    <phoneticPr fontId="4"/>
  </si>
  <si>
    <r>
      <t>・MMLファイル管理テーブル(milscm0.delivery_mml_manage)を確認し、ステータスフラグが</t>
    </r>
    <r>
      <rPr>
        <sz val="11"/>
        <color rgb="FFFF0000"/>
        <rFont val="ＭＳ Ｐ明朝"/>
        <family val="1"/>
        <charset val="128"/>
      </rPr>
      <t>「2（ファイル読込対象外）」</t>
    </r>
    <r>
      <rPr>
        <sz val="11"/>
        <rFont val="ＭＳ Ｐ明朝"/>
        <family val="1"/>
        <charset val="128"/>
      </rPr>
      <t>のレコードを対象として、利活用可能患者IDテーブル(milscm0.mart_rikatsuyo_patient_id)に存在する患者かつ最新施設情報ビュー(milscm0.v_latest_shisetsu_info_system)に存在する施設に共通するレコードについて、ステータスフラグが</t>
    </r>
    <r>
      <rPr>
        <sz val="11"/>
        <color rgb="FFFF0000"/>
        <rFont val="ＭＳ Ｐ明朝"/>
        <family val="1"/>
        <charset val="128"/>
      </rPr>
      <t>「6（ファイル読込未済（差分））」</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「1（ファイル読込済み）」</t>
    </r>
    <r>
      <rPr>
        <sz val="11"/>
        <rFont val="ＭＳ Ｐ明朝"/>
        <family val="1"/>
        <charset val="128"/>
      </rPr>
      <t>のレコードを対象として、利活用可能患者IDテーブル(milscm0.mart_rikatsuyo_patient_id)に存在しない患者かつ最新施設情報ビュー(milscm0.v_latest_shisetsu_info_system)に存在しない施設に共通するレコードについて、ステータスフラグが</t>
    </r>
    <r>
      <rPr>
        <sz val="11"/>
        <color rgb="FFFF0000"/>
        <rFont val="ＭＳ Ｐ明朝"/>
        <family val="1"/>
        <charset val="128"/>
      </rPr>
      <t>「5（ファイル読込対象外（オプトアウト削除対象））」</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「0（ファイル読込未済（新規））」</t>
    </r>
    <r>
      <rPr>
        <sz val="11"/>
        <rFont val="ＭＳ Ｐ明朝"/>
        <family val="1"/>
        <charset val="128"/>
      </rPr>
      <t>のレコードを対象として、利活用可能患者IDテーブル(milscm0.mart_rikatsuyo_patient_id)に存在する患者かつ最新施設情報ビュー(milscm0.v_latest_shisetsu_info_system)に存在する施設に共通するレコードについて、ステータスフラグが</t>
    </r>
    <r>
      <rPr>
        <sz val="11"/>
        <color rgb="FFFF0000"/>
        <rFont val="ＭＳ Ｐ明朝"/>
        <family val="1"/>
        <charset val="128"/>
      </rPr>
      <t>「4（ファイル読込対象外（新規））」</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「3（ファイル読込未済（退避））」</t>
    </r>
    <r>
      <rPr>
        <sz val="11"/>
        <rFont val="ＭＳ Ｐ明朝"/>
        <family val="1"/>
        <charset val="128"/>
      </rPr>
      <t>のレコードを対象として、利活用可能患者IDテーブル(milscm0.mart_rikatsuyo_patient_id)に存在しない患者かつ最新施設情報ビュー(milscm0.v_latest_shisetsu_info_system)に存在しない施設に共通するレコードについて、ステータスフラグが</t>
    </r>
    <r>
      <rPr>
        <sz val="11"/>
        <color rgb="FFFF0000"/>
        <rFont val="ＭＳ Ｐ明朝"/>
        <family val="1"/>
        <charset val="128"/>
      </rPr>
      <t>「2（ファイル読込対象外）」</t>
    </r>
    <r>
      <rPr>
        <sz val="11"/>
        <rFont val="ＭＳ Ｐ明朝"/>
        <family val="1"/>
        <charset val="128"/>
      </rPr>
      <t xml:space="preserve">に更新されていること。
・上記4パターン以外のレコードについて、ステータスフラグが更新されていないこと。
</t>
    </r>
    <rPh sb="44" eb="46">
      <t>カクニン</t>
    </rPh>
    <rPh sb="77" eb="79">
      <t>タイショウ</t>
    </rPh>
    <rPh sb="132" eb="134">
      <t>ソンザイ</t>
    </rPh>
    <rPh sb="136" eb="138">
      <t>カンジャ</t>
    </rPh>
    <rPh sb="189" eb="191">
      <t>ソンザイ</t>
    </rPh>
    <rPh sb="193" eb="195">
      <t>シセツ</t>
    </rPh>
    <rPh sb="196" eb="198">
      <t>キョウツウ</t>
    </rPh>
    <rPh sb="236" eb="238">
      <t>コウシン</t>
    </rPh>
    <rPh sb="1005" eb="1007">
      <t>ジョウキ</t>
    </rPh>
    <rPh sb="1012" eb="1014">
      <t>イガイ</t>
    </rPh>
    <rPh sb="1033" eb="1035">
      <t>コウシン</t>
    </rPh>
    <phoneticPr fontId="42"/>
  </si>
  <si>
    <t>MMLファイル未取込一覧確認</t>
    <rPh sb="12" eb="14">
      <t>カクニン</t>
    </rPh>
    <phoneticPr fontId="42"/>
  </si>
  <si>
    <r>
      <t>・MMLファイルNo_ワークテーブル(milscm0.work_mml_no)を確認し、③のレコードが削除されていること。
・MMLファイルNo_ワークテーブル(milscm0.work_mml_no)を確認し、</t>
    </r>
    <r>
      <rPr>
        <sz val="11"/>
        <color rgb="FFFF0000"/>
        <rFont val="ＭＳ Ｐ明朝"/>
        <family val="1"/>
        <charset val="128"/>
      </rPr>
      <t>MMLファイル一覧（エラー対象）ファイル</t>
    </r>
    <r>
      <rPr>
        <sz val="11"/>
        <rFont val="ＭＳ Ｐ明朝"/>
        <family val="1"/>
        <charset val="128"/>
      </rPr>
      <t xml:space="preserve">に登録されたMMLファイルNo情報が登録されていること。
</t>
    </r>
    <rPh sb="40" eb="42">
      <t>カクニン</t>
    </rPh>
    <rPh sb="51" eb="53">
      <t>サクジョ</t>
    </rPh>
    <rPh sb="127" eb="129">
      <t>トウロク</t>
    </rPh>
    <rPh sb="141" eb="143">
      <t>ジョウホウ</t>
    </rPh>
    <rPh sb="144" eb="146">
      <t>トウロク</t>
    </rPh>
    <phoneticPr fontId="42"/>
  </si>
  <si>
    <r>
      <t>・MMLファイルNo_ワークテーブル(milscm0.work_mml_no)を確認し、③のレコードが削除されていること。
・MMLファイルNo_ワークテーブル(milscm0.work_mml_no)を確認し、</t>
    </r>
    <r>
      <rPr>
        <sz val="11"/>
        <color rgb="FFFF0000"/>
        <rFont val="ＭＳ Ｐ明朝"/>
        <family val="1"/>
        <charset val="128"/>
      </rPr>
      <t>MMLファイル一覧（取込対象）ファイル</t>
    </r>
    <r>
      <rPr>
        <sz val="11"/>
        <rFont val="ＭＳ Ｐ明朝"/>
        <family val="1"/>
        <charset val="128"/>
      </rPr>
      <t xml:space="preserve">に登録されたMMLファイルNo情報が登録されていること。
</t>
    </r>
    <rPh sb="40" eb="42">
      <t>カクニン</t>
    </rPh>
    <rPh sb="51" eb="53">
      <t>サクジョ</t>
    </rPh>
    <rPh sb="126" eb="128">
      <t>トウロク</t>
    </rPh>
    <rPh sb="140" eb="142">
      <t>ジョウホウ</t>
    </rPh>
    <rPh sb="143" eb="145">
      <t>トウロク</t>
    </rPh>
    <phoneticPr fontId="42"/>
  </si>
  <si>
    <r>
      <t>・MMLファイル管理テーブル(milscm0.delivery_mml_manage)を確認し、項番0004でMMLファイルNo_ワークテーブル(milscm0.work_mml_no)に登録されたレコードに共通するレコードを対象として、ステータスフラグが</t>
    </r>
    <r>
      <rPr>
        <sz val="11"/>
        <color rgb="FFFF0000"/>
        <rFont val="ＭＳ Ｐ明朝"/>
        <family val="1"/>
        <charset val="128"/>
      </rPr>
      <t>「1（ファイル読込済み）」</t>
    </r>
    <r>
      <rPr>
        <sz val="11"/>
        <rFont val="ＭＳ Ｐ明朝"/>
        <family val="1"/>
        <charset val="128"/>
      </rPr>
      <t xml:space="preserve">に更新されていること。
・上記に該当しないレコードのステータスフラグが更新されていないこと。
</t>
    </r>
    <rPh sb="44" eb="46">
      <t>カクニン</t>
    </rPh>
    <rPh sb="48" eb="50">
      <t>コウバン</t>
    </rPh>
    <rPh sb="94" eb="96">
      <t>トウロク</t>
    </rPh>
    <rPh sb="104" eb="106">
      <t>キョウツウ</t>
    </rPh>
    <rPh sb="113" eb="115">
      <t>タイショウ</t>
    </rPh>
    <rPh sb="142" eb="144">
      <t>コウシン</t>
    </rPh>
    <phoneticPr fontId="42"/>
  </si>
  <si>
    <t>①テストデータのZipファイルが以下のディレクトリに格納されていること。
D:\python_project\input\delivery\mml\all
②Zipファイル一時管理_MMLテーブル(milscm0.delivery_zip_manage_mml_tmp)にTruncate処理確認用の削除レコードが登録されていること。
③Zipファイル管理_MMLテーブル(milscm0.delivery_zip_manage_mml)に格納したZipファイルの存在・非存在のレコードが混在していること。</t>
    <rPh sb="16" eb="18">
      <t>イカ</t>
    </rPh>
    <rPh sb="26" eb="28">
      <t>カクノウ</t>
    </rPh>
    <rPh sb="144" eb="146">
      <t>ショリ</t>
    </rPh>
    <rPh sb="146" eb="149">
      <t>カクニンヨウ</t>
    </rPh>
    <rPh sb="150" eb="152">
      <t>サクジョ</t>
    </rPh>
    <rPh sb="157" eb="159">
      <t>トウロク</t>
    </rPh>
    <rPh sb="220" eb="222">
      <t>カクノウ</t>
    </rPh>
    <rPh sb="232" eb="234">
      <t>ソンザイ</t>
    </rPh>
    <rPh sb="235" eb="238">
      <t>ヒソンザイ</t>
    </rPh>
    <rPh sb="244" eb="246">
      <t>コンザイ</t>
    </rPh>
    <phoneticPr fontId="4"/>
  </si>
  <si>
    <t xml:space="preserve">①テストデータのZipファイルが以下のディレクトリに格納されていること。
D:\python_project\input\delivery\mml\all
②Zipファイル一時管理_MMLテーブル(milscm0.delivery_zip_manage_mml_tmp)がTruncateされていること。
③「D:\python_project\conf\other\mml_read.conf」ファイル内の「facility_id_mml」の行のコメントアウトを削除、及びテストデータに存在する特定施設の施設IDを入力し、ファイルを上書き保存していること。
</t>
    <rPh sb="16" eb="18">
      <t>イカ</t>
    </rPh>
    <rPh sb="26" eb="28">
      <t>カクノウ</t>
    </rPh>
    <phoneticPr fontId="4"/>
  </si>
  <si>
    <t>①テストデータのZipファイルが以下のディレクトリに格納されていないこと(ファイルが存在しないこと)。
D:\python_project\input\delivery\mml\all
②Zipファイル一時管理_MMLテーブル(milscm0.delivery_zip_manage_mml_tmp)がTruncateされていること。</t>
    <rPh sb="16" eb="18">
      <t>イカ</t>
    </rPh>
    <rPh sb="26" eb="28">
      <t>カクノウ</t>
    </rPh>
    <rPh sb="42" eb="44">
      <t>ソンザイ</t>
    </rPh>
    <phoneticPr fontId="4"/>
  </si>
  <si>
    <t>MMLファイル削除確認</t>
    <rPh sb="7" eb="9">
      <t>サクジョ</t>
    </rPh>
    <rPh sb="9" eb="11">
      <t>カクニン</t>
    </rPh>
    <phoneticPr fontId="42"/>
  </si>
  <si>
    <t>①以下のディレクトリを確認
D:\python_project\output\mml_read\extracted</t>
    <rPh sb="11" eb="13">
      <t>カクニン</t>
    </rPh>
    <phoneticPr fontId="42"/>
  </si>
  <si>
    <t>・対象ディレクトリ配下のMMLファイルが削除されていること。</t>
    <rPh sb="1" eb="3">
      <t>タイショウ</t>
    </rPh>
    <rPh sb="9" eb="11">
      <t>ハイカ</t>
    </rPh>
    <rPh sb="20" eb="22">
      <t>サクジョ</t>
    </rPh>
    <phoneticPr fontId="42"/>
  </si>
  <si>
    <r>
      <t>・</t>
    </r>
    <r>
      <rPr>
        <sz val="11"/>
        <color rgb="FFFF0000"/>
        <rFont val="ＭＳ Ｐ明朝"/>
        <family val="1"/>
        <charset val="128"/>
      </rPr>
      <t>対象施設のみ</t>
    </r>
    <r>
      <rPr>
        <sz val="11"/>
        <rFont val="ＭＳ Ｐ明朝"/>
        <family val="1"/>
        <charset val="128"/>
      </rPr>
      <t>対象ディレクトリ配下のMMLファイルが削除されていること。</t>
    </r>
    <rPh sb="1" eb="5">
      <t>タイショウシセツ</t>
    </rPh>
    <rPh sb="7" eb="9">
      <t>タイショウ</t>
    </rPh>
    <rPh sb="15" eb="17">
      <t>ハイカ</t>
    </rPh>
    <rPh sb="26" eb="28">
      <t>サクジョ</t>
    </rPh>
    <phoneticPr fontId="42"/>
  </si>
  <si>
    <t>MML個別取込_取込前確認テーブル確認</t>
    <rPh sb="17" eb="19">
      <t>カクニン</t>
    </rPh>
    <phoneticPr fontId="42"/>
  </si>
  <si>
    <t xml:space="preserve">①テストデータのMMLファイルが以下のディレクトリに格納されていること。
D:\python_project\output\mml_read\extracted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t>
    <phoneticPr fontId="4"/>
  </si>
  <si>
    <t>・MML個別取込_取込前確認テーブル(milscm0.mml_check_bef)を確認し、④のレコードが削除されていること。
・MML個別取込_取込前確認テーブル(milscm0.mml_check_bef)を確認し、
全テーブル分のMML個別取込結果ファイルに登録されているレコードを対象として、レコードが登録されていること。</t>
    <rPh sb="106" eb="108">
      <t>カクニン</t>
    </rPh>
    <rPh sb="111" eb="112">
      <t>ゼン</t>
    </rPh>
    <rPh sb="116" eb="117">
      <t>ブン</t>
    </rPh>
    <rPh sb="132" eb="134">
      <t>トウロク</t>
    </rPh>
    <rPh sb="144" eb="146">
      <t>タイショウ</t>
    </rPh>
    <rPh sb="155" eb="157">
      <t>トウロク</t>
    </rPh>
    <phoneticPr fontId="42"/>
  </si>
  <si>
    <r>
      <t xml:space="preserve">・MML個別取込_取込前確認テーブル(milscm0.mml_check_bef)を確認し、④のレコードが削除されていること。
・MML個別取込_取込前確認テーブル(milscm0.mml_check_bef)を確認し、
</t>
    </r>
    <r>
      <rPr>
        <sz val="11"/>
        <color rgb="FFFF0000"/>
        <rFont val="ＭＳ Ｐ明朝"/>
        <family val="1"/>
        <charset val="128"/>
      </rPr>
      <t>対象施設のみ</t>
    </r>
    <r>
      <rPr>
        <sz val="11"/>
        <rFont val="ＭＳ Ｐ明朝"/>
        <family val="1"/>
        <charset val="128"/>
      </rPr>
      <t>全テーブル分のMML個別取込結果ファイルに登録されているレコードを対象として、レコードが登録されていること。</t>
    </r>
    <rPh sb="106" eb="108">
      <t>カクニン</t>
    </rPh>
    <rPh sb="111" eb="115">
      <t>タイショウシセツ</t>
    </rPh>
    <rPh sb="117" eb="118">
      <t>ゼン</t>
    </rPh>
    <rPh sb="122" eb="123">
      <t>ブン</t>
    </rPh>
    <rPh sb="138" eb="140">
      <t>トウロク</t>
    </rPh>
    <rPh sb="150" eb="152">
      <t>タイショウ</t>
    </rPh>
    <rPh sb="161" eb="163">
      <t>トウロク</t>
    </rPh>
    <phoneticPr fontId="42"/>
  </si>
  <si>
    <r>
      <t>エラー系・事前準備</t>
    </r>
    <r>
      <rPr>
        <sz val="11"/>
        <color rgb="FFFF0000"/>
        <rFont val="ＭＳ Ｐ明朝"/>
        <family val="1"/>
        <charset val="128"/>
      </rPr>
      <t>(ファイル読み込みエラー)</t>
    </r>
    <rPh sb="3" eb="4">
      <t>ケイ</t>
    </rPh>
    <rPh sb="5" eb="9">
      <t>ジゼンジュンビ</t>
    </rPh>
    <rPh sb="14" eb="15">
      <t>ヨ</t>
    </rPh>
    <rPh sb="16" eb="17">
      <t>コ</t>
    </rPh>
    <phoneticPr fontId="4"/>
  </si>
  <si>
    <t>・MMLファイル
・MMLファイル管理テーブル(milscm0.delivery_mml_manage)
・MMLファイルNo_ワークテーブル(milscm0.work_mml_no)
・MML個別取込_取込前確認テーブル(milscm0.mml_check_bef)</t>
    <phoneticPr fontId="42"/>
  </si>
  <si>
    <r>
      <t xml:space="preserve">・MMLファイル
・MMLファイル管理テーブル(milscm0.delivery_mml_manage)
・MMLファイルNo_ワークテーブル(milscm0.work_mml_no)
・MML個別取込_取込前確認テーブル(milscm0.mml_check_bef)
</t>
    </r>
    <r>
      <rPr>
        <sz val="11"/>
        <color rgb="FFFF0000"/>
        <rFont val="ＭＳ Ｐ明朝"/>
        <family val="1"/>
        <charset val="128"/>
      </rPr>
      <t>・mml_read.conf</t>
    </r>
    <phoneticPr fontId="42"/>
  </si>
  <si>
    <r>
      <t xml:space="preserve">①テストデータのMMLファイルが以下のディレクトリに格納されていること。
D:\python_project\output\mml_read\extracted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t>
    </r>
    <r>
      <rPr>
        <sz val="11"/>
        <color rgb="FFFF0000"/>
        <rFont val="ＭＳ Ｐ明朝"/>
        <family val="1"/>
        <charset val="128"/>
      </rPr>
      <t xml:space="preserve">⑤「D:\python_project\conf\other\mml_read.conf」ファイル内の「facility_id_mml」の行のコメントアウトを削除、及びテストデータに存在する特定施設の施設IDを入力し、ファイルを上書き保存していること。
</t>
    </r>
    <phoneticPr fontId="4"/>
  </si>
  <si>
    <r>
      <t xml:space="preserve">①テストデータのMMLファイルが以下のディレクトリに格納されていること。
D:\python_project\output\mml_read\extracted
</t>
    </r>
    <r>
      <rPr>
        <sz val="11"/>
        <color rgb="FFFF0000"/>
        <rFont val="ＭＳ Ｐ明朝"/>
        <family val="1"/>
        <charset val="128"/>
      </rPr>
      <t>※ファイル読み込み時にエラーとなるファイルであること。</t>
    </r>
    <r>
      <rPr>
        <sz val="11"/>
        <rFont val="ＭＳ Ｐ明朝"/>
        <family val="1"/>
        <charset val="128"/>
      </rPr>
      <t xml:space="preserve">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t>
    </r>
    <phoneticPr fontId="4"/>
  </si>
  <si>
    <r>
      <t>・MMLファイル管理テーブル(milscm0.delivery_mml_manage)を確認し、②のレコードのうち、ステータスフラグが</t>
    </r>
    <r>
      <rPr>
        <sz val="11"/>
        <color rgb="FFFF0000"/>
        <rFont val="ＭＳ Ｐ明朝"/>
        <family val="1"/>
        <charset val="128"/>
      </rPr>
      <t>「0（ファイル読込未済（新規））」または「6（ファイル読込未済（差分））」</t>
    </r>
    <r>
      <rPr>
        <sz val="11"/>
        <rFont val="ＭＳ Ｐ明朝"/>
        <family val="1"/>
        <charset val="128"/>
      </rPr>
      <t>のレコードを対象として、MMLファイル未取込一覧に登録されていること。</t>
    </r>
    <rPh sb="44" eb="46">
      <t>カクニン</t>
    </rPh>
    <rPh sb="110" eb="112">
      <t>タイショウ</t>
    </rPh>
    <rPh sb="129" eb="131">
      <t>トウロク</t>
    </rPh>
    <phoneticPr fontId="42"/>
  </si>
  <si>
    <r>
      <t>・MMLファイル管理テーブル(milscm0.delivery_mml_manage)を確認し、</t>
    </r>
    <r>
      <rPr>
        <sz val="11"/>
        <color rgb="FFFF0000"/>
        <rFont val="ＭＳ Ｐ明朝"/>
        <family val="1"/>
        <charset val="128"/>
      </rPr>
      <t>対象施設のみ</t>
    </r>
    <r>
      <rPr>
        <sz val="11"/>
        <rFont val="ＭＳ Ｐ明朝"/>
        <family val="1"/>
        <charset val="128"/>
      </rPr>
      <t>②のレコードのうち、ステータスフラグが</t>
    </r>
    <r>
      <rPr>
        <sz val="11"/>
        <color rgb="FFFF0000"/>
        <rFont val="ＭＳ Ｐ明朝"/>
        <family val="1"/>
        <charset val="128"/>
      </rPr>
      <t>「0（ファイル読込未済（新規））」または「6（ファイル読込未済（差分））」</t>
    </r>
    <r>
      <rPr>
        <sz val="11"/>
        <rFont val="ＭＳ Ｐ明朝"/>
        <family val="1"/>
        <charset val="128"/>
      </rPr>
      <t>のレコードを対象として、MMLファイル未取込一覧に登録されていること。</t>
    </r>
    <rPh sb="44" eb="46">
      <t>カクニン</t>
    </rPh>
    <rPh sb="48" eb="52">
      <t>タイショウシセツ</t>
    </rPh>
    <rPh sb="116" eb="118">
      <t>タイショウ</t>
    </rPh>
    <rPh sb="135" eb="137">
      <t>トウロク</t>
    </rPh>
    <phoneticPr fontId="42"/>
  </si>
  <si>
    <r>
      <t>・MMLファイル管理テーブル(milscm0.delivery_mml_manage)を確認し、項番0018でMMLファイルNo_ワークテーブル(milscm0.work_mml_no)に登録されたレコードに共通するレコードを対象として、ステータスフラグが</t>
    </r>
    <r>
      <rPr>
        <sz val="11"/>
        <color rgb="FFFF0000"/>
        <rFont val="ＭＳ Ｐ明朝"/>
        <family val="1"/>
        <charset val="128"/>
      </rPr>
      <t>「9（ファイル読込エラー）」</t>
    </r>
    <r>
      <rPr>
        <sz val="11"/>
        <rFont val="ＭＳ Ｐ明朝"/>
        <family val="1"/>
        <charset val="128"/>
      </rPr>
      <t xml:space="preserve">に更新されていること。
・上記に該当しないレコードのステータスフラグが更新されていないこと。
</t>
    </r>
    <rPh sb="44" eb="46">
      <t>カクニン</t>
    </rPh>
    <rPh sb="48" eb="50">
      <t>コウバン</t>
    </rPh>
    <rPh sb="94" eb="96">
      <t>トウロク</t>
    </rPh>
    <rPh sb="104" eb="106">
      <t>キョウツウ</t>
    </rPh>
    <rPh sb="113" eb="115">
      <t>タイショウ</t>
    </rPh>
    <rPh sb="143" eb="145">
      <t>コウシン</t>
    </rPh>
    <phoneticPr fontId="42"/>
  </si>
  <si>
    <t>・MML個別取込_取込前確認テーブル(milscm0.mml_check_bef)を確認し、④のレコードが削除されていないこと。</t>
    <phoneticPr fontId="42"/>
  </si>
  <si>
    <t>・対象ディレクトリ配下のMMLファイルが削除されていないこと。</t>
    <rPh sb="1" eb="3">
      <t>タイショウ</t>
    </rPh>
    <rPh sb="9" eb="11">
      <t>ハイカ</t>
    </rPh>
    <rPh sb="20" eb="22">
      <t>サクジョ</t>
    </rPh>
    <phoneticPr fontId="42"/>
  </si>
  <si>
    <r>
      <t>・MMLファイル管理テーブル(milscm0.delivery_mml_manage)を確認し、項番0011でMMLファイルNo_ワークテーブル(milscm0.work_mml_no)に登録されたレコードに共通するレコードを対象として、ステータスフラグが</t>
    </r>
    <r>
      <rPr>
        <sz val="11"/>
        <color rgb="FFFF0000"/>
        <rFont val="ＭＳ Ｐ明朝"/>
        <family val="1"/>
        <charset val="128"/>
      </rPr>
      <t>「1（ファイル読込済み）」</t>
    </r>
    <r>
      <rPr>
        <sz val="11"/>
        <rFont val="ＭＳ Ｐ明朝"/>
        <family val="1"/>
        <charset val="128"/>
      </rPr>
      <t xml:space="preserve">に更新されていること。
・上記に該当しないレコードのステータスフラグが更新されていないこと。
</t>
    </r>
    <rPh sb="44" eb="46">
      <t>カクニン</t>
    </rPh>
    <rPh sb="48" eb="50">
      <t>コウバン</t>
    </rPh>
    <rPh sb="94" eb="96">
      <t>トウロク</t>
    </rPh>
    <rPh sb="104" eb="106">
      <t>キョウツウ</t>
    </rPh>
    <rPh sb="113" eb="115">
      <t>タイショウ</t>
    </rPh>
    <rPh sb="142" eb="144">
      <t>コウシン</t>
    </rPh>
    <rPh sb="154" eb="156">
      <t>ジョウキ</t>
    </rPh>
    <rPh sb="157" eb="159">
      <t>ガイトウ</t>
    </rPh>
    <rPh sb="176" eb="178">
      <t>コウシン</t>
    </rPh>
    <phoneticPr fontId="42"/>
  </si>
  <si>
    <r>
      <t>・MMLファイルNo_ワークテーブル(milscm0.work_mml_no)を確認し、③のレコードが削除されていること。
・MMLファイルNo_ワークテーブル(milscm0.work_mml_no)を確認し、</t>
    </r>
    <r>
      <rPr>
        <sz val="11"/>
        <color rgb="FFFF0000"/>
        <rFont val="ＭＳ Ｐ明朝"/>
        <family val="1"/>
        <charset val="128"/>
      </rPr>
      <t>対象施設のみMMLファイル一覧（取込対象）ファイル</t>
    </r>
    <r>
      <rPr>
        <sz val="11"/>
        <rFont val="ＭＳ Ｐ明朝"/>
        <family val="1"/>
        <charset val="128"/>
      </rPr>
      <t xml:space="preserve">に登録されたMMLファイルNo情報が登録されていること。
</t>
    </r>
    <rPh sb="40" eb="42">
      <t>カクニン</t>
    </rPh>
    <rPh sb="51" eb="53">
      <t>サクジョ</t>
    </rPh>
    <rPh sb="106" eb="110">
      <t>タイショウシセツ</t>
    </rPh>
    <rPh sb="132" eb="134">
      <t>トウロク</t>
    </rPh>
    <rPh sb="146" eb="148">
      <t>ジョウホウ</t>
    </rPh>
    <rPh sb="149" eb="151">
      <t>トウロク</t>
    </rPh>
    <phoneticPr fontId="42"/>
  </si>
  <si>
    <t>MMLファイル存在確認</t>
    <rPh sb="7" eb="9">
      <t>ソンザイ</t>
    </rPh>
    <rPh sb="9" eb="11">
      <t>カクニン</t>
    </rPh>
    <phoneticPr fontId="42"/>
  </si>
  <si>
    <t>①MML個別取込_取込前確認テーブル(milscm0.mml_check_bef)に、テストデータのレコードが登録されていること。</t>
    <phoneticPr fontId="4"/>
  </si>
  <si>
    <t>・MML個別取込_取込前確認テーブル(milscm0.mml_check_bef)</t>
    <phoneticPr fontId="42"/>
  </si>
  <si>
    <r>
      <t xml:space="preserve">・MML個別取込_取込前確認テーブル(milscm0.mml_check_bef)を確認し、①のレコードが更新されていないこと。
</t>
    </r>
    <r>
      <rPr>
        <sz val="11"/>
        <color rgb="FFFF0000"/>
        <rFont val="ＭＳ Ｐ明朝"/>
        <family val="1"/>
        <charset val="128"/>
      </rPr>
      <t>※ファイル出力や処理結果ログテーブル関連の確認はフロー制御の結合試験で実施するため、本試験項目書では割愛</t>
    </r>
    <rPh sb="42" eb="44">
      <t>カクニン</t>
    </rPh>
    <rPh sb="53" eb="55">
      <t>コウシン</t>
    </rPh>
    <rPh sb="70" eb="72">
      <t>シュツリョク</t>
    </rPh>
    <rPh sb="73" eb="77">
      <t>ショリケッカ</t>
    </rPh>
    <rPh sb="83" eb="85">
      <t>カンレン</t>
    </rPh>
    <rPh sb="86" eb="88">
      <t>カクニン</t>
    </rPh>
    <rPh sb="92" eb="94">
      <t>セイギョ</t>
    </rPh>
    <rPh sb="95" eb="99">
      <t>ケツゴウシケン</t>
    </rPh>
    <rPh sb="100" eb="102">
      <t>ジッシ</t>
    </rPh>
    <rPh sb="107" eb="108">
      <t>ホン</t>
    </rPh>
    <rPh sb="108" eb="113">
      <t>シケンコウモクショ</t>
    </rPh>
    <rPh sb="115" eb="117">
      <t>カツアイ</t>
    </rPh>
    <phoneticPr fontId="42"/>
  </si>
  <si>
    <t>①MML個別取込_取込後確認テーブル(milscm0.mml_check_aft)に、テストデータのレコードが登録されていること。</t>
    <phoneticPr fontId="4"/>
  </si>
  <si>
    <t>・MML個別取込_取込後確認テーブル(milscm0.mml_check_aft)</t>
    <phoneticPr fontId="42"/>
  </si>
  <si>
    <t>MML個別取込_取込後確認テーブル確認</t>
    <rPh sb="17" eb="19">
      <t>カクニン</t>
    </rPh>
    <phoneticPr fontId="42"/>
  </si>
  <si>
    <r>
      <t xml:space="preserve">・MML個別取込_取込後確認テーブル(milscm0.mml_check_aft)を確認し、①のレコードが更新されていないこと。
</t>
    </r>
    <r>
      <rPr>
        <sz val="11"/>
        <color rgb="FFFF0000"/>
        <rFont val="ＭＳ Ｐ明朝"/>
        <family val="1"/>
        <charset val="128"/>
      </rPr>
      <t>※ファイル出力や処理結果ログテーブル関連の確認はフロー制御の結合試験で実施するため、本試験項目書では割愛</t>
    </r>
    <rPh sb="42" eb="44">
      <t>カクニン</t>
    </rPh>
    <rPh sb="53" eb="55">
      <t>コウシン</t>
    </rPh>
    <rPh sb="70" eb="72">
      <t>シュツリョク</t>
    </rPh>
    <rPh sb="73" eb="77">
      <t>ショリケッカ</t>
    </rPh>
    <rPh sb="83" eb="85">
      <t>カンレン</t>
    </rPh>
    <rPh sb="86" eb="88">
      <t>カクニン</t>
    </rPh>
    <rPh sb="92" eb="94">
      <t>セイギョ</t>
    </rPh>
    <rPh sb="95" eb="99">
      <t>ケツゴウシケン</t>
    </rPh>
    <rPh sb="100" eb="102">
      <t>ジッシ</t>
    </rPh>
    <rPh sb="107" eb="108">
      <t>ホン</t>
    </rPh>
    <rPh sb="108" eb="113">
      <t>シケンコウモクショ</t>
    </rPh>
    <rPh sb="115" eb="117">
      <t>カツアイ</t>
    </rPh>
    <phoneticPr fontId="42"/>
  </si>
  <si>
    <t>MML個別取込実績_ワークテーブル確認</t>
    <rPh sb="17" eb="19">
      <t>カクニン</t>
    </rPh>
    <phoneticPr fontId="42"/>
  </si>
  <si>
    <t>MML個別取込_上書き取込削除実績テーブル確認</t>
    <rPh sb="21" eb="23">
      <t>カクニン</t>
    </rPh>
    <phoneticPr fontId="42"/>
  </si>
  <si>
    <t xml:space="preserve">・ZipファイルNo_ワークテーブル(milscm4.work_zip_no)を確認し、④のレコードが削除されていること。
・ZipファイルNo_ワークテーブル(milscm4.work_zip_no)を確認し、③のレコードが登録されていること。
</t>
    <rPh sb="51" eb="53">
      <t>サクジョ</t>
    </rPh>
    <rPh sb="102" eb="104">
      <t>カクニン</t>
    </rPh>
    <rPh sb="113" eb="115">
      <t>トウロク</t>
    </rPh>
    <phoneticPr fontId="42"/>
  </si>
  <si>
    <r>
      <t>・MMLファイル
・上書き取込削除対象_ZipファイルNoテーブル(milscm0.delivery_zip_no_update_del)
・ZipファイルNo_ワークテーブル(milscm4.work_zip_no)
・MML個別取込結果テーブル(</t>
    </r>
    <r>
      <rPr>
        <sz val="11"/>
        <color rgb="FFFF0000"/>
        <rFont val="ＭＳ Ｐ明朝"/>
        <family val="1"/>
        <charset val="128"/>
      </rPr>
      <t>milscm4</t>
    </r>
    <r>
      <rPr>
        <sz val="11"/>
        <rFont val="ＭＳ Ｐ明朝"/>
        <family val="1"/>
        <charset val="128"/>
      </rPr>
      <t>)
・MML個別取込実績_ワークテーブル(</t>
    </r>
    <r>
      <rPr>
        <sz val="11"/>
        <color rgb="FFFF0000"/>
        <rFont val="ＭＳ Ｐ明朝"/>
        <family val="1"/>
        <charset val="128"/>
      </rPr>
      <t>milscm4</t>
    </r>
    <r>
      <rPr>
        <sz val="11"/>
        <rFont val="ＭＳ Ｐ明朝"/>
        <family val="1"/>
        <charset val="128"/>
      </rPr>
      <t xml:space="preserve">)
・MML個別取込_上書き取込削除実績テーブル(milscm0.mml_check_aft_update_del)
・MMLファイル管理テーブル(milscm0.delivery_mml_manage)
・MMLファイルNo_ワークテーブル(milscm4.work_mml_no)
・MML個別取込_オプトアウト削除実績テーブル(milscm0.mml_check_aft_opt)
</t>
    </r>
    <phoneticPr fontId="42"/>
  </si>
  <si>
    <r>
      <t>①テストデータのMMLファイルが以下のディレクトリに格納されていること。
D:\python_project\output\mml_read\extracted
②上書き対象となるMMLファイルが以下のディレクトリに格納されていること。
D:\python_project\input\delivery\mml\all
③上書き取込削除対象_ZipファイルNoテーブル(milscm0.delivery_zip_no_update_del)に、①のテストデータに関連したレコードが登録されていること。
④ZipファイルNo_ワークテーブル(milscm4.work_zip_no)にTruncate処理確認用の削除レコードが登録されていること。
⑤MML個別取込結果テーブル(</t>
    </r>
    <r>
      <rPr>
        <sz val="11"/>
        <color rgb="FFFF0000"/>
        <rFont val="ＭＳ Ｐ明朝"/>
        <family val="1"/>
        <charset val="128"/>
      </rPr>
      <t>milscm4</t>
    </r>
    <r>
      <rPr>
        <sz val="11"/>
        <rFont val="ＭＳ Ｐ明朝"/>
        <family val="1"/>
        <charset val="128"/>
      </rPr>
      <t>)にテストデータに関連したレコードが登録されていること。
⑥MML個別取込実績_ワークテーブル(</t>
    </r>
    <r>
      <rPr>
        <sz val="11"/>
        <color rgb="FFFF0000"/>
        <rFont val="ＭＳ Ｐ明朝"/>
        <family val="1"/>
        <charset val="128"/>
      </rPr>
      <t>milscm4</t>
    </r>
    <r>
      <rPr>
        <sz val="11"/>
        <rFont val="ＭＳ Ｐ明朝"/>
        <family val="1"/>
        <charset val="128"/>
      </rPr>
      <t xml:space="preserve">)にTruncate処理確認用の削除レコードが登録されていること。
⑦MML個別取込_上書き取込削除実績テーブル(milscm0.mml_check_aft_update_del)にTruncate処理確認用の削除レコードが登録されていること。
⑧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⑨MMLファイルNo_ワークテーブル(milscm4.work_mml_no)にTruncate処理確認用の削除レコードが登録されていること。
⑩MML個別取込_オプトアウト削除実績テーブル(milscm0.mml_check_aft_opt)
にTruncate処理確認用の削除レコードが登録されていること。
</t>
    </r>
    <rPh sb="82" eb="84">
      <t>ウワガ</t>
    </rPh>
    <rPh sb="85" eb="87">
      <t>タイショウ</t>
    </rPh>
    <rPh sb="231" eb="233">
      <t>カンレン</t>
    </rPh>
    <rPh sb="240" eb="242">
      <t>トウロク</t>
    </rPh>
    <rPh sb="354" eb="356">
      <t>カンレン</t>
    </rPh>
    <phoneticPr fontId="4"/>
  </si>
  <si>
    <r>
      <t>・MML個別取込実績_ワークテーブル(</t>
    </r>
    <r>
      <rPr>
        <sz val="11"/>
        <color rgb="FFFF0000"/>
        <rFont val="ＭＳ Ｐ明朝"/>
        <family val="1"/>
        <charset val="128"/>
      </rPr>
      <t>milscm4</t>
    </r>
    <r>
      <rPr>
        <sz val="11"/>
        <rFont val="ＭＳ Ｐ明朝"/>
        <family val="1"/>
        <charset val="128"/>
      </rPr>
      <t>)を確認し、⑥のレコードが削除されていること。
・MML個別取込実績_ワークテーブル(</t>
    </r>
    <r>
      <rPr>
        <sz val="11"/>
        <color rgb="FFFF0000"/>
        <rFont val="ＭＳ Ｐ明朝"/>
        <family val="1"/>
        <charset val="128"/>
      </rPr>
      <t>milscm4</t>
    </r>
    <r>
      <rPr>
        <sz val="11"/>
        <rFont val="ＭＳ Ｐ明朝"/>
        <family val="1"/>
        <charset val="128"/>
      </rPr>
      <t>)を確認し、⑤のレコードと項番0003でZipファイルNo_ワークテーブル(milscm4.work_zip_no)に登録されたレコードに共通するレコードが登録されていること。
・MML個別取込実績_ワークテーブル(</t>
    </r>
    <r>
      <rPr>
        <sz val="11"/>
        <color rgb="FFFF0000"/>
        <rFont val="ＭＳ Ｐ明朝"/>
        <family val="1"/>
        <charset val="128"/>
      </rPr>
      <t>milscm4</t>
    </r>
    <r>
      <rPr>
        <sz val="11"/>
        <rFont val="ＭＳ Ｐ明朝"/>
        <family val="1"/>
        <charset val="128"/>
      </rPr>
      <t xml:space="preserve">)を確認し、⑤のレコードと項番0004でMMLファイルNo_ワークテーブル(milscm4.work_mml_no)に登録されたレコードに共通するレコードが登録されていること。
</t>
    </r>
    <rPh sb="39" eb="41">
      <t>サクジョ</t>
    </rPh>
    <rPh sb="78" eb="80">
      <t>カクニン</t>
    </rPh>
    <rPh sb="89" eb="91">
      <t>コウバン</t>
    </rPh>
    <rPh sb="135" eb="137">
      <t>トウロク</t>
    </rPh>
    <rPh sb="145" eb="147">
      <t>キョウツウ</t>
    </rPh>
    <rPh sb="154" eb="156">
      <t>トウロク</t>
    </rPh>
    <phoneticPr fontId="42"/>
  </si>
  <si>
    <r>
      <t>・MML個別取込結果テーブル(</t>
    </r>
    <r>
      <rPr>
        <sz val="11"/>
        <color rgb="FFFF0000"/>
        <rFont val="ＭＳ Ｐ明朝"/>
        <family val="1"/>
        <charset val="128"/>
      </rPr>
      <t>milscm4</t>
    </r>
    <r>
      <rPr>
        <sz val="11"/>
        <rFont val="ＭＳ Ｐ明朝"/>
        <family val="1"/>
        <charset val="128"/>
      </rPr>
      <t>)を確認し、項番0003でZipファイルNo_ワークテーブル(milscm4.work_zip_no)に登録されたレコードに共通するレコードが削除されていること。
・MML個別取込結果テーブル(</t>
    </r>
    <r>
      <rPr>
        <sz val="11"/>
        <color rgb="FFFF0000"/>
        <rFont val="ＭＳ Ｐ明朝"/>
        <family val="1"/>
        <charset val="128"/>
      </rPr>
      <t>milscm4</t>
    </r>
    <r>
      <rPr>
        <sz val="11"/>
        <rFont val="ＭＳ Ｐ明朝"/>
        <family val="1"/>
        <charset val="128"/>
      </rPr>
      <t>)を確認し、項番0004でMMLファイルNo_ワークテーブル(milscm4.work_mml_no)に登録されたレコードに共通するレコードが削除されていること。</t>
    </r>
    <rPh sb="24" eb="26">
      <t>カクニン</t>
    </rPh>
    <rPh sb="28" eb="30">
      <t>コウバン</t>
    </rPh>
    <rPh sb="74" eb="76">
      <t>トウロク</t>
    </rPh>
    <rPh sb="84" eb="86">
      <t>キョウツウ</t>
    </rPh>
    <rPh sb="93" eb="95">
      <t>サクジョ</t>
    </rPh>
    <phoneticPr fontId="42"/>
  </si>
  <si>
    <t>MML個別取込_オプトアウト削除実績テーブル確認</t>
    <rPh sb="22" eb="24">
      <t>カクニン</t>
    </rPh>
    <phoneticPr fontId="42"/>
  </si>
  <si>
    <t xml:space="preserve">・MMLファイルNo_ワークテーブル(milscm4.work_mml_no)を確認し、⑨のレコードが削除されていること。
・MMLファイルNo_ワークテーブル(milscm4.work_mml_no)を確認し、⑧のレコードのうち、ステータスフラグが「5（ファイル読込対象外（オプトアウト削除対象））」のレコードが登録されていること。
</t>
    <rPh sb="51" eb="53">
      <t>サクジョ</t>
    </rPh>
    <rPh sb="102" eb="104">
      <t>カクニン</t>
    </rPh>
    <rPh sb="157" eb="159">
      <t>トウロク</t>
    </rPh>
    <phoneticPr fontId="42"/>
  </si>
  <si>
    <r>
      <t>・MML個別取込_上書き取込削除実績テーブル(milscm0.mml_check_aft_update_del)を確認し、⑦のレコードが削除されていること。
・MML個別取込_上書き取込削除実績テーブル(milscm0.mml_check_aft_update_del)を確認し、項番0005でMML個別取込実績_ワークテーブル(</t>
    </r>
    <r>
      <rPr>
        <sz val="11"/>
        <color rgb="FFFF0000"/>
        <rFont val="ＭＳ Ｐ明朝"/>
        <family val="1"/>
        <charset val="128"/>
      </rPr>
      <t>milscm4</t>
    </r>
    <r>
      <rPr>
        <sz val="11"/>
        <rFont val="ＭＳ Ｐ明朝"/>
        <family val="1"/>
        <charset val="128"/>
      </rPr>
      <t xml:space="preserve">)に登録されたレコードが登録されていること。
</t>
    </r>
    <r>
      <rPr>
        <sz val="11"/>
        <color rgb="FFFF0000"/>
        <rFont val="ＭＳ Ｐ明朝"/>
        <family val="1"/>
        <charset val="128"/>
      </rPr>
      <t xml:space="preserve">★上書き削除とオプトアウト削除を判別できる項目指定あり？★
</t>
    </r>
    <rPh sb="174" eb="176">
      <t>トウロク</t>
    </rPh>
    <rPh sb="184" eb="186">
      <t>トウロク</t>
    </rPh>
    <rPh sb="196" eb="198">
      <t>ウワガ</t>
    </rPh>
    <rPh sb="199" eb="201">
      <t>サクジョ</t>
    </rPh>
    <rPh sb="208" eb="210">
      <t>サクジョ</t>
    </rPh>
    <rPh sb="211" eb="213">
      <t>ハンベツ</t>
    </rPh>
    <rPh sb="216" eb="218">
      <t>コウモク</t>
    </rPh>
    <rPh sb="218" eb="220">
      <t>シテイ</t>
    </rPh>
    <phoneticPr fontId="42"/>
  </si>
  <si>
    <r>
      <t>・MML個別取込_オプトアウト削除実績テーブル(milscm0.mml_check_aft_opt)を確認し、⑩のレコードが削除されていること。
・MML個別取込_オプトアウト削除実績テーブル(milscm0.mml_check_aft_opt)を確認し、項番0005でMML個別取込実績_ワークテーブル(</t>
    </r>
    <r>
      <rPr>
        <sz val="11"/>
        <color rgb="FFFF0000"/>
        <rFont val="ＭＳ Ｐ明朝"/>
        <family val="1"/>
        <charset val="128"/>
      </rPr>
      <t>milscm4</t>
    </r>
    <r>
      <rPr>
        <sz val="11"/>
        <rFont val="ＭＳ Ｐ明朝"/>
        <family val="1"/>
        <charset val="128"/>
      </rPr>
      <t xml:space="preserve">)に登録されたレコードが登録されていること。
</t>
    </r>
    <r>
      <rPr>
        <sz val="11"/>
        <color rgb="FFFF0000"/>
        <rFont val="ＭＳ Ｐ明朝"/>
        <family val="1"/>
        <charset val="128"/>
      </rPr>
      <t xml:space="preserve">★上書き削除とオプトアウト削除を判別できる項目指定あり？★
</t>
    </r>
    <rPh sb="162" eb="164">
      <t>トウロク</t>
    </rPh>
    <rPh sb="172" eb="174">
      <t>トウロク</t>
    </rPh>
    <phoneticPr fontId="42"/>
  </si>
  <si>
    <r>
      <t>・MMLファイル管理テーブル(milscm0.delivery_mml_manage)を確認し、ステータスフラグが</t>
    </r>
    <r>
      <rPr>
        <sz val="11"/>
        <color rgb="FFFF0000"/>
        <rFont val="ＭＳ Ｐ明朝"/>
        <family val="1"/>
        <charset val="128"/>
      </rPr>
      <t>「4（ファイル読込対象外（新規））」または「5（ファイル読込対象外（オプトアウト削除対象））」</t>
    </r>
    <r>
      <rPr>
        <sz val="11"/>
        <rFont val="ＭＳ Ｐ明朝"/>
        <family val="1"/>
        <charset val="128"/>
      </rPr>
      <t>のレコードを対象として、ステータスフラグが</t>
    </r>
    <r>
      <rPr>
        <sz val="11"/>
        <color rgb="FFFF0000"/>
        <rFont val="ＭＳ Ｐ明朝"/>
        <family val="1"/>
        <charset val="128"/>
      </rPr>
      <t>「2（ファイル読込対象外）」</t>
    </r>
    <r>
      <rPr>
        <sz val="11"/>
        <rFont val="ＭＳ Ｐ明朝"/>
        <family val="1"/>
        <charset val="128"/>
      </rPr>
      <t>に更新されていること。
・上記以外のステータスフラグのレコードについて、ステータスフラグが更新されていないこと。</t>
    </r>
    <rPh sb="44" eb="46">
      <t>カクニン</t>
    </rPh>
    <rPh sb="110" eb="112">
      <t>タイショウ</t>
    </rPh>
    <rPh sb="140" eb="142">
      <t>コウシン</t>
    </rPh>
    <rPh sb="152" eb="156">
      <t>ジョウキイガイ</t>
    </rPh>
    <rPh sb="184" eb="186">
      <t>コウシン</t>
    </rPh>
    <phoneticPr fontId="42"/>
  </si>
  <si>
    <r>
      <t>・MML個別取込結果ファイル
・MML個別取込結果テーブル(</t>
    </r>
    <r>
      <rPr>
        <sz val="11"/>
        <color rgb="FFFF0000"/>
        <rFont val="ＭＳ Ｐ明朝"/>
        <family val="1"/>
        <charset val="128"/>
      </rPr>
      <t>milscm4</t>
    </r>
    <r>
      <rPr>
        <sz val="11"/>
        <rFont val="ＭＳ Ｐ明朝"/>
        <family val="1"/>
        <charset val="128"/>
      </rPr>
      <t>)
・MML個別取込_取込後確認テーブル(milscm0.mml_check_aft)
・MML個別取込実績_ワークテーブル(</t>
    </r>
    <r>
      <rPr>
        <sz val="11"/>
        <color rgb="FFFF0000"/>
        <rFont val="ＭＳ Ｐ明朝"/>
        <family val="1"/>
        <charset val="128"/>
      </rPr>
      <t>milscm4</t>
    </r>
    <r>
      <rPr>
        <sz val="11"/>
        <rFont val="ＭＳ Ｐ明朝"/>
        <family val="1"/>
        <charset val="128"/>
      </rPr>
      <t xml:space="preserve">)
・MML個別取込_取込後確認_全患者テーブル(milscm0.mml_check_aft_all)
・MMLファイル管理テーブル(milscm0.delivery_mml_manage)
</t>
    </r>
    <phoneticPr fontId="42"/>
  </si>
  <si>
    <r>
      <t xml:space="preserve">①全テーブル分のMML個別取込結果ファイルが以下のディレクトリに格納されていること。
</t>
    </r>
    <r>
      <rPr>
        <sz val="11"/>
        <color rgb="FFFF0000"/>
        <rFont val="ＭＳ Ｐ明朝"/>
        <family val="1"/>
        <charset val="128"/>
      </rPr>
      <t>D:\python_project\output\mml_read\extracted？</t>
    </r>
    <r>
      <rPr>
        <sz val="11"/>
        <rFont val="ＭＳ Ｐ明朝"/>
        <family val="1"/>
        <charset val="128"/>
      </rPr>
      <t xml:space="preserve">
②MML個別取込結果テーブル(</t>
    </r>
    <r>
      <rPr>
        <sz val="11"/>
        <color rgb="FFFF0000"/>
        <rFont val="ＭＳ Ｐ明朝"/>
        <family val="1"/>
        <charset val="128"/>
      </rPr>
      <t>milscm4</t>
    </r>
    <r>
      <rPr>
        <sz val="11"/>
        <rFont val="ＭＳ Ｐ明朝"/>
        <family val="1"/>
        <charset val="128"/>
      </rPr>
      <t>)にTruncate処理確認用の削除レコードが登録されていること。
③MML個別取込_取込後確認テーブル(milscm0.mml_check_aft)にTruncate処理確認用の削除レコードが登録されていること。
④MML個別取込実績_ワークテーブル(</t>
    </r>
    <r>
      <rPr>
        <sz val="11"/>
        <color rgb="FFFF0000"/>
        <rFont val="ＭＳ Ｐ明朝"/>
        <family val="1"/>
        <charset val="128"/>
      </rPr>
      <t>milscm4</t>
    </r>
    <r>
      <rPr>
        <sz val="11"/>
        <rFont val="ＭＳ Ｐ明朝"/>
        <family val="1"/>
        <charset val="128"/>
      </rPr>
      <t xml:space="preserve">)にTruncate処理確認用の削除レコードが登録されていること。
⑤MML個別取込_取込後確認_全患者テーブル(milscm0.mml_check_aft_all)にTruncate処理確認用の削除レコードが登録されていること。
⑥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t>
    </r>
    <rPh sb="1" eb="2">
      <t>ゼン</t>
    </rPh>
    <rPh sb="6" eb="7">
      <t>ブン</t>
    </rPh>
    <phoneticPr fontId="4"/>
  </si>
  <si>
    <t>MML個別取込_取込後確認_全患者テーブル確認</t>
    <rPh sb="21" eb="23">
      <t>カクニン</t>
    </rPh>
    <phoneticPr fontId="42"/>
  </si>
  <si>
    <r>
      <t>・MML個別取込_取込後確認_全患者テーブル(milscm0.mml_check_aft_all)を確認し、⑤のレコードが削除されていること。
・MML個別取込_取込後確認_全患者テーブル(milscm0.mml_check_aft_all)を確認し、項番0005でMML個別取込実績_ワークテーブル(</t>
    </r>
    <r>
      <rPr>
        <sz val="11"/>
        <color rgb="FFFF0000"/>
        <rFont val="ＭＳ Ｐ明朝"/>
        <family val="1"/>
        <charset val="128"/>
      </rPr>
      <t>milscm4</t>
    </r>
    <r>
      <rPr>
        <sz val="11"/>
        <rFont val="ＭＳ Ｐ明朝"/>
        <family val="1"/>
        <charset val="128"/>
      </rPr>
      <t xml:space="preserve">)に登録された全テーブル分のレコードが登録されていること。
</t>
    </r>
    <rPh sb="50" eb="52">
      <t>カクニン</t>
    </rPh>
    <rPh sb="61" eb="63">
      <t>サクジョ</t>
    </rPh>
    <rPh sb="126" eb="128">
      <t>コウバン</t>
    </rPh>
    <rPh sb="160" eb="162">
      <t>トウロク</t>
    </rPh>
    <phoneticPr fontId="42"/>
  </si>
  <si>
    <r>
      <t>・MML個別取込実績_ワークテーブル(</t>
    </r>
    <r>
      <rPr>
        <sz val="11"/>
        <color rgb="FFFF0000"/>
        <rFont val="ＭＳ Ｐ明朝"/>
        <family val="1"/>
        <charset val="128"/>
      </rPr>
      <t>milscm4</t>
    </r>
    <r>
      <rPr>
        <sz val="11"/>
        <rFont val="ＭＳ Ｐ明朝"/>
        <family val="1"/>
        <charset val="128"/>
      </rPr>
      <t>)を確認し、④のレコードが削除されていること。
・MML個別取込実績_ワークテーブル(</t>
    </r>
    <r>
      <rPr>
        <sz val="11"/>
        <color rgb="FFFF0000"/>
        <rFont val="ＭＳ Ｐ明朝"/>
        <family val="1"/>
        <charset val="128"/>
      </rPr>
      <t>milscm4</t>
    </r>
    <r>
      <rPr>
        <sz val="11"/>
        <rFont val="ＭＳ Ｐ明朝"/>
        <family val="1"/>
        <charset val="128"/>
      </rPr>
      <t>)を確認し、項番0003でMML個別取込結果テーブル(</t>
    </r>
    <r>
      <rPr>
        <sz val="11"/>
        <color rgb="FFFF0000"/>
        <rFont val="ＭＳ Ｐ明朝"/>
        <family val="1"/>
        <charset val="128"/>
      </rPr>
      <t>milscm4</t>
    </r>
    <r>
      <rPr>
        <sz val="11"/>
        <rFont val="ＭＳ Ｐ明朝"/>
        <family val="1"/>
        <charset val="128"/>
      </rPr>
      <t xml:space="preserve">)に登録された全テーブル分のレコードが登録されていること。
</t>
    </r>
    <rPh sb="28" eb="30">
      <t>カクニン</t>
    </rPh>
    <rPh sb="39" eb="41">
      <t>サクジョ</t>
    </rPh>
    <rPh sb="82" eb="84">
      <t>コウバン</t>
    </rPh>
    <rPh sb="112" eb="114">
      <t>トウロク</t>
    </rPh>
    <phoneticPr fontId="42"/>
  </si>
  <si>
    <r>
      <t>・MML個別取込結果テーブル(</t>
    </r>
    <r>
      <rPr>
        <sz val="11"/>
        <color rgb="FFFF0000"/>
        <rFont val="ＭＳ Ｐ明朝"/>
        <family val="1"/>
        <charset val="128"/>
      </rPr>
      <t>milscm4</t>
    </r>
    <r>
      <rPr>
        <sz val="11"/>
        <rFont val="ＭＳ Ｐ明朝"/>
        <family val="1"/>
        <charset val="128"/>
      </rPr>
      <t>)を確認し、②のレコードが削除されていること。
・MML個別取込結果テーブル(</t>
    </r>
    <r>
      <rPr>
        <sz val="11"/>
        <color rgb="FFFF0000"/>
        <rFont val="ＭＳ Ｐ明朝"/>
        <family val="1"/>
        <charset val="128"/>
      </rPr>
      <t>milscm4</t>
    </r>
    <r>
      <rPr>
        <sz val="11"/>
        <rFont val="ＭＳ Ｐ明朝"/>
        <family val="1"/>
        <charset val="128"/>
      </rPr>
      <t>)を確認し、全テーブル分のMML個別取込結果ファイルのレコードが登録されていること。</t>
    </r>
    <rPh sb="24" eb="26">
      <t>カクニン</t>
    </rPh>
    <rPh sb="35" eb="37">
      <t>サクジョ</t>
    </rPh>
    <phoneticPr fontId="42"/>
  </si>
  <si>
    <r>
      <t>・MML個別取込_取込後確認テーブル(milscm0.mml_check_aft)を確認し、③のレコードが削除されていること。
・MML個別取込_取込後確認テーブル(milscm0.mml_check_aft)を確認し、</t>
    </r>
    <r>
      <rPr>
        <sz val="11"/>
        <color rgb="FFFF0000"/>
        <rFont val="ＭＳ Ｐ明朝"/>
        <family val="1"/>
        <charset val="128"/>
      </rPr>
      <t>全テーブル分のMML個別取込結果ファイル</t>
    </r>
    <r>
      <rPr>
        <sz val="11"/>
        <rFont val="ＭＳ Ｐ明朝"/>
        <family val="1"/>
        <charset val="128"/>
      </rPr>
      <t>のレコードが登録されていること。</t>
    </r>
    <rPh sb="42" eb="44">
      <t>カクニン</t>
    </rPh>
    <rPh sb="53" eb="55">
      <t>サクジョ</t>
    </rPh>
    <phoneticPr fontId="42"/>
  </si>
  <si>
    <r>
      <t>・MMLファイル管理テーブル(milscm0.delivery_mml_manage)を確認し、ステータスフラグが</t>
    </r>
    <r>
      <rPr>
        <sz val="11"/>
        <color rgb="FFFF0000"/>
        <rFont val="ＭＳ Ｐ明朝"/>
        <family val="1"/>
        <charset val="128"/>
      </rPr>
      <t>「0（ファイル読込未済（新規））」「6（ファイル読込未済（差分））」</t>
    </r>
    <r>
      <rPr>
        <sz val="11"/>
        <rFont val="ＭＳ Ｐ明朝"/>
        <family val="1"/>
        <charset val="128"/>
      </rPr>
      <t>のレコードを対象として、ステータスフラグが</t>
    </r>
    <r>
      <rPr>
        <sz val="11"/>
        <color rgb="FFFF0000"/>
        <rFont val="ＭＳ Ｐ明朝"/>
        <family val="1"/>
        <charset val="128"/>
      </rPr>
      <t>「3（ファイル読込未済（退避））」</t>
    </r>
    <r>
      <rPr>
        <sz val="11"/>
        <rFont val="ＭＳ Ｐ明朝"/>
        <family val="1"/>
        <charset val="128"/>
      </rPr>
      <t xml:space="preserve">に更新されていること。
・上記以外のステータスフラグのレコードについて、ステータスフラグが更新されていないこと。
</t>
    </r>
    <rPh sb="44" eb="46">
      <t>カクニン</t>
    </rPh>
    <rPh sb="97" eb="99">
      <t>タイショウ</t>
    </rPh>
    <rPh sb="130" eb="132">
      <t>コウシン</t>
    </rPh>
    <rPh sb="142" eb="146">
      <t>ジョウキイガイ</t>
    </rPh>
    <rPh sb="174" eb="176">
      <t>コウシン</t>
    </rPh>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</si>
</sst>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theme="1"/>
      <name val="ＭＳ Ｐゴシック"/>
      <family val="2"/>
      <scheme val="minor"/>
    </font>
    <font>
      <sz val="11"/>
      <color rgb="FFFF0000"/>
      <name val="ＭＳ Ｐ明朝"/>
      <family val="1"/>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1" tint="0.499984740745262"/>
        <bgColor indexed="64"/>
      </patternFill>
    </fill>
  </fills>
  <borders count="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0">
    <xf numFmtId="0" fontId="0" fillId="0" borderId="0">
      <alignment vertical="center"/>
    </xf>
    <xf numFmtId="0" fontId="5" fillId="2"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6" borderId="0" applyNumberFormat="0" applyBorder="0" applyAlignment="0" applyProtection="0">
      <alignment vertical="center"/>
    </xf>
    <xf numFmtId="0" fontId="5" fillId="7" borderId="0" applyNumberFormat="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9" borderId="0" applyNumberFormat="0" applyBorder="0" applyAlignment="0" applyProtection="0">
      <alignment vertical="center"/>
    </xf>
    <xf numFmtId="0" fontId="3" fillId="9" borderId="0" applyNumberFormat="0" applyBorder="0" applyAlignment="0" applyProtection="0">
      <alignment vertical="center"/>
    </xf>
    <xf numFmtId="0" fontId="5" fillId="10" borderId="0" applyNumberFormat="0" applyBorder="0" applyAlignment="0" applyProtection="0">
      <alignment vertical="center"/>
    </xf>
    <xf numFmtId="0" fontId="3" fillId="10"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11"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176" fontId="10" fillId="0" borderId="0" applyFill="0" applyBorder="0" applyAlignment="0"/>
    <xf numFmtId="41" fontId="17" fillId="0" borderId="0" applyFont="0" applyFill="0" applyBorder="0" applyAlignment="0" applyProtection="0"/>
    <xf numFmtId="179" fontId="17" fillId="0" borderId="0" applyFont="0" applyFill="0" applyBorder="0" applyAlignment="0" applyProtection="0"/>
    <xf numFmtId="0" fontId="18" fillId="0" borderId="0">
      <alignment horizontal="left"/>
    </xf>
    <xf numFmtId="0" fontId="11" fillId="0" borderId="1" applyNumberFormat="0" applyAlignment="0" applyProtection="0">
      <alignment horizontal="left" vertical="center"/>
    </xf>
    <xf numFmtId="0" fontId="11" fillId="0" borderId="2">
      <alignment horizontal="left" vertical="center"/>
    </xf>
    <xf numFmtId="0" fontId="12" fillId="0" borderId="0"/>
    <xf numFmtId="4" fontId="18" fillId="0" borderId="0">
      <alignment horizontal="right"/>
    </xf>
    <xf numFmtId="4" fontId="19" fillId="0" borderId="0">
      <alignment horizontal="right"/>
    </xf>
    <xf numFmtId="0" fontId="20" fillId="0" borderId="0">
      <alignment horizontal="left"/>
    </xf>
    <xf numFmtId="0" fontId="21" fillId="0" borderId="0">
      <alignment horizont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3" applyBorder="0"/>
    <xf numFmtId="0" fontId="6" fillId="0" borderId="4" applyNumberFormat="0" applyBorder="0">
      <alignment vertical="top" wrapText="1"/>
    </xf>
    <xf numFmtId="0" fontId="27" fillId="20" borderId="5" applyNumberFormat="0" applyAlignment="0" applyProtection="0">
      <alignment vertical="center"/>
    </xf>
    <xf numFmtId="0" fontId="28" fillId="21" borderId="0" applyNumberFormat="0" applyBorder="0" applyAlignment="0" applyProtection="0">
      <alignment vertical="center"/>
    </xf>
    <xf numFmtId="0" fontId="5" fillId="22" borderId="6" applyNumberFormat="0" applyFont="0" applyAlignment="0" applyProtection="0">
      <alignment vertical="center"/>
    </xf>
    <xf numFmtId="0" fontId="3" fillId="22" borderId="6" applyNumberFormat="0" applyFont="0" applyAlignment="0" applyProtection="0">
      <alignment vertical="center"/>
    </xf>
    <xf numFmtId="0" fontId="29" fillId="0" borderId="7" applyNumberFormat="0" applyFill="0" applyAlignment="0" applyProtection="0">
      <alignment vertical="center"/>
    </xf>
    <xf numFmtId="0" fontId="30" fillId="3" borderId="0" applyNumberFormat="0" applyBorder="0" applyAlignment="0" applyProtection="0">
      <alignment vertical="center"/>
    </xf>
    <xf numFmtId="0" fontId="9" fillId="0" borderId="8"/>
    <xf numFmtId="0" fontId="13" fillId="0" borderId="9">
      <alignment horizontal="left" vertical="center"/>
    </xf>
    <xf numFmtId="0" fontId="31" fillId="23" borderId="10" applyNumberFormat="0" applyAlignment="0" applyProtection="0">
      <alignment vertical="center"/>
    </xf>
    <xf numFmtId="0" fontId="32" fillId="0" borderId="0" applyNumberFormat="0" applyFill="0" applyBorder="0" applyAlignment="0" applyProtection="0">
      <alignment vertical="center"/>
    </xf>
    <xf numFmtId="43" fontId="14" fillId="0" borderId="0" applyFont="0" applyFill="0" applyBorder="0" applyAlignment="0" applyProtection="0"/>
    <xf numFmtId="41" fontId="14" fillId="0" borderId="0" applyFont="0" applyFill="0" applyBorder="0" applyAlignment="0" applyProtection="0"/>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23" borderId="15" applyNumberFormat="0" applyAlignment="0" applyProtection="0">
      <alignment vertical="center"/>
    </xf>
    <xf numFmtId="0" fontId="38" fillId="0" borderId="0" applyNumberFormat="0" applyFill="0" applyBorder="0" applyAlignment="0" applyProtection="0">
      <alignment vertical="center"/>
    </xf>
    <xf numFmtId="177" fontId="15" fillId="0" borderId="0" applyFont="0" applyFill="0" applyBorder="0" applyAlignment="0" applyProtection="0"/>
    <xf numFmtId="178" fontId="15" fillId="0" borderId="0" applyFont="0" applyFill="0" applyBorder="0" applyAlignment="0" applyProtection="0"/>
    <xf numFmtId="6" fontId="9" fillId="0" borderId="0" applyFont="0" applyFill="0" applyBorder="0" applyAlignment="0" applyProtection="0">
      <alignment vertical="center"/>
    </xf>
    <xf numFmtId="0" fontId="39" fillId="7" borderId="10"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40" fillId="0" borderId="0">
      <alignment vertical="center"/>
    </xf>
    <xf numFmtId="0" fontId="40" fillId="0" borderId="0">
      <alignment vertical="center"/>
    </xf>
    <xf numFmtId="0" fontId="9" fillId="0" borderId="0"/>
    <xf numFmtId="0" fontId="9" fillId="0" borderId="0"/>
    <xf numFmtId="0" fontId="9" fillId="0" borderId="0">
      <alignment vertical="center"/>
    </xf>
    <xf numFmtId="0" fontId="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 fillId="0" borderId="0">
      <alignment vertical="center"/>
    </xf>
    <xf numFmtId="0" fontId="9" fillId="0" borderId="0">
      <alignment vertical="center"/>
    </xf>
    <xf numFmtId="0" fontId="9" fillId="0" borderId="0"/>
    <xf numFmtId="0" fontId="40" fillId="0" borderId="0"/>
    <xf numFmtId="0" fontId="40" fillId="0" borderId="0"/>
    <xf numFmtId="0" fontId="40" fillId="0" borderId="0"/>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6" fillId="0" borderId="0"/>
    <xf numFmtId="0" fontId="9" fillId="0" borderId="0">
      <alignment vertical="center"/>
    </xf>
    <xf numFmtId="0" fontId="9" fillId="0" borderId="0"/>
    <xf numFmtId="0" fontId="16" fillId="0" borderId="0"/>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0" borderId="0">
      <alignment vertical="center"/>
    </xf>
    <xf numFmtId="0" fontId="35" fillId="0" borderId="0" applyNumberFormat="0" applyFill="0" applyBorder="0" applyAlignment="0" applyProtection="0">
      <alignment vertical="center"/>
    </xf>
    <xf numFmtId="0" fontId="29" fillId="0" borderId="7" applyNumberFormat="0" applyFill="0" applyAlignment="0" applyProtection="0">
      <alignment vertical="center"/>
    </xf>
    <xf numFmtId="0" fontId="28" fillId="21" borderId="0" applyNumberFormat="0" applyBorder="0" applyAlignment="0" applyProtection="0">
      <alignment vertical="center"/>
    </xf>
    <xf numFmtId="0" fontId="25" fillId="15" borderId="0" applyNumberFormat="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2" fillId="0" borderId="0">
      <alignment vertical="center"/>
    </xf>
    <xf numFmtId="0" fontId="43" fillId="0" borderId="0"/>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1" fillId="0" borderId="0">
      <alignment vertical="center"/>
    </xf>
  </cellStyleXfs>
  <cellXfs count="76">
    <xf numFmtId="0" fontId="0" fillId="0" borderId="0" xfId="0">
      <alignment vertical="center"/>
    </xf>
    <xf numFmtId="0" fontId="7" fillId="0" borderId="0" xfId="101" applyFont="1" applyAlignment="1">
      <alignment vertical="center"/>
    </xf>
    <xf numFmtId="0" fontId="7" fillId="0" borderId="0" xfId="101" applyFont="1" applyBorder="1" applyAlignment="1">
      <alignment vertical="center"/>
    </xf>
    <xf numFmtId="0" fontId="7" fillId="0" borderId="16" xfId="101" applyFont="1" applyBorder="1" applyAlignment="1">
      <alignment horizontal="center" vertical="center" wrapText="1"/>
    </xf>
    <xf numFmtId="0" fontId="7" fillId="0" borderId="0" xfId="101" applyFont="1" applyAlignment="1">
      <alignment horizontal="center" vertical="center"/>
    </xf>
    <xf numFmtId="0" fontId="7" fillId="25" borderId="17" xfId="101" applyFont="1" applyFill="1" applyBorder="1" applyAlignment="1">
      <alignment vertical="center"/>
    </xf>
    <xf numFmtId="14" fontId="7" fillId="0" borderId="16" xfId="101" applyNumberFormat="1" applyFont="1" applyFill="1" applyBorder="1" applyAlignment="1">
      <alignment horizontal="center" vertical="top" wrapText="1"/>
    </xf>
    <xf numFmtId="0" fontId="7" fillId="0" borderId="16" xfId="103" applyFont="1" applyFill="1" applyBorder="1" applyAlignment="1">
      <alignment horizontal="center" vertical="top" wrapText="1"/>
    </xf>
    <xf numFmtId="0" fontId="7" fillId="26" borderId="16" xfId="101" applyFont="1" applyFill="1" applyBorder="1" applyAlignment="1">
      <alignment vertical="center"/>
    </xf>
    <xf numFmtId="0" fontId="7" fillId="27" borderId="16" xfId="101" applyFont="1" applyFill="1" applyBorder="1" applyAlignment="1">
      <alignment vertical="center"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0" fillId="0" borderId="16" xfId="0" applyBorder="1">
      <alignment vertical="center"/>
    </xf>
    <xf numFmtId="0" fontId="0" fillId="31" borderId="16" xfId="0" applyFill="1" applyBorder="1">
      <alignment vertical="center"/>
    </xf>
    <xf numFmtId="0" fontId="0" fillId="0" borderId="16" xfId="0" applyFill="1" applyBorder="1">
      <alignment vertical="center"/>
    </xf>
    <xf numFmtId="0" fontId="0" fillId="32" borderId="16" xfId="0" applyFill="1" applyBorder="1">
      <alignment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0" fillId="32" borderId="24" xfId="0" applyFill="1" applyBorder="1">
      <alignment vertical="center"/>
    </xf>
    <xf numFmtId="0" fontId="0" fillId="32" borderId="25" xfId="0" applyFill="1" applyBorder="1">
      <alignment vertical="center"/>
    </xf>
    <xf numFmtId="0" fontId="0" fillId="32" borderId="26" xfId="0" applyFill="1" applyBorder="1">
      <alignment vertical="center"/>
    </xf>
    <xf numFmtId="0" fontId="0" fillId="0" borderId="16" xfId="0" applyFill="1" applyBorder="1" applyAlignment="1">
      <alignment vertical="center" wrapText="1"/>
    </xf>
    <xf numFmtId="0" fontId="0" fillId="0" borderId="16" xfId="0" applyBorder="1" applyAlignment="1">
      <alignment vertical="center" wrapTex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7" fillId="0" borderId="0" xfId="101" applyFont="1" applyBorder="1" applyAlignment="1">
      <alignment vertical="center"/>
    </xf>
    <xf numFmtId="14" fontId="7" fillId="0" borderId="16" xfId="101" applyNumberFormat="1" applyFont="1" applyFill="1" applyBorder="1" applyAlignment="1">
      <alignment horizontal="center" vertical="top"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8" fillId="24" borderId="16" xfId="101" applyFont="1" applyFill="1" applyBorder="1" applyAlignment="1">
      <alignment horizontal="center" vertical="center" textRotation="255"/>
    </xf>
    <xf numFmtId="0" fontId="7" fillId="0" borderId="16" xfId="101" applyFont="1" applyBorder="1" applyAlignment="1">
      <alignment vertical="center" wrapText="1"/>
    </xf>
    <xf numFmtId="0" fontId="7" fillId="0" borderId="16" xfId="101" applyFont="1" applyBorder="1" applyAlignment="1">
      <alignment vertical="center"/>
    </xf>
    <xf numFmtId="0" fontId="8" fillId="24" borderId="17" xfId="101" applyFont="1" applyFill="1" applyBorder="1" applyAlignment="1">
      <alignment horizontal="center" vertical="center" wrapText="1"/>
    </xf>
    <xf numFmtId="0" fontId="8" fillId="24" borderId="2" xfId="101" applyFont="1" applyFill="1" applyBorder="1" applyAlignment="1">
      <alignment horizontal="center" vertical="center" wrapText="1"/>
    </xf>
    <xf numFmtId="0" fontId="8" fillId="24" borderId="18" xfId="101" applyFont="1" applyFill="1" applyBorder="1" applyAlignment="1">
      <alignment horizontal="center" vertical="center" wrapText="1"/>
    </xf>
    <xf numFmtId="0" fontId="8" fillId="24" borderId="16" xfId="102"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8" xfId="101" applyFont="1" applyFill="1" applyBorder="1" applyAlignment="1">
      <alignment horizontal="center" vertical="center"/>
    </xf>
    <xf numFmtId="49" fontId="7" fillId="0" borderId="17" xfId="101" applyNumberFormat="1" applyFont="1" applyFill="1" applyBorder="1" applyAlignment="1">
      <alignment horizontal="center" vertical="center" wrapText="1"/>
    </xf>
    <xf numFmtId="49" fontId="7" fillId="0" borderId="2" xfId="101" applyNumberFormat="1" applyFont="1" applyFill="1" applyBorder="1" applyAlignment="1">
      <alignment horizontal="center" vertical="center" wrapText="1"/>
    </xf>
    <xf numFmtId="49" fontId="7" fillId="0" borderId="18" xfId="101" applyNumberFormat="1" applyFont="1" applyFill="1" applyBorder="1" applyAlignment="1">
      <alignment horizontal="center" vertical="center" wrapText="1"/>
    </xf>
    <xf numFmtId="0" fontId="7" fillId="0" borderId="16" xfId="102" applyFont="1" applyFill="1" applyBorder="1" applyAlignment="1">
      <alignment horizontal="center" vertical="center"/>
    </xf>
    <xf numFmtId="49" fontId="7" fillId="30" borderId="17" xfId="101" applyNumberFormat="1" applyFont="1" applyFill="1" applyBorder="1" applyAlignment="1">
      <alignment horizontal="center" vertical="center" wrapText="1"/>
    </xf>
    <xf numFmtId="49" fontId="7" fillId="30" borderId="2" xfId="101" applyNumberFormat="1" applyFont="1" applyFill="1" applyBorder="1" applyAlignment="1">
      <alignment horizontal="center" vertical="center" wrapText="1"/>
    </xf>
    <xf numFmtId="49" fontId="7" fillId="30" borderId="18" xfId="101" applyNumberFormat="1" applyFont="1" applyFill="1" applyBorder="1" applyAlignment="1">
      <alignment horizontal="center" vertical="center" wrapText="1"/>
    </xf>
    <xf numFmtId="0" fontId="7" fillId="28" borderId="19" xfId="101" applyFont="1" applyFill="1" applyBorder="1" applyAlignment="1">
      <alignment horizontal="center" vertical="center" wrapText="1"/>
    </xf>
    <xf numFmtId="0" fontId="7" fillId="28" borderId="20" xfId="101" applyFont="1" applyFill="1" applyBorder="1" applyAlignment="1">
      <alignment horizontal="center" vertical="center" wrapText="1"/>
    </xf>
    <xf numFmtId="0" fontId="7" fillId="28" borderId="21" xfId="101" applyFont="1" applyFill="1" applyBorder="1" applyAlignment="1">
      <alignment horizontal="center" vertical="center" wrapText="1"/>
    </xf>
    <xf numFmtId="0" fontId="7" fillId="28" borderId="4" xfId="101" applyFont="1" applyFill="1" applyBorder="1" applyAlignment="1">
      <alignment horizontal="center" vertical="center" wrapText="1"/>
    </xf>
    <xf numFmtId="0" fontId="7" fillId="28" borderId="22" xfId="101" applyFont="1" applyFill="1" applyBorder="1" applyAlignment="1">
      <alignment horizontal="center" vertical="center" wrapText="1"/>
    </xf>
    <xf numFmtId="0" fontId="7" fillId="28" borderId="23" xfId="101" applyFont="1" applyFill="1" applyBorder="1" applyAlignment="1">
      <alignment horizontal="center" vertical="center" wrapText="1"/>
    </xf>
    <xf numFmtId="0" fontId="24" fillId="24" borderId="16" xfId="75" applyFont="1" applyFill="1" applyBorder="1" applyAlignment="1">
      <alignment horizontal="center" vertical="center"/>
    </xf>
    <xf numFmtId="0" fontId="8" fillId="24" borderId="2" xfId="101" applyFont="1" applyFill="1" applyBorder="1" applyAlignment="1">
      <alignment horizontal="center" vertical="center"/>
    </xf>
    <xf numFmtId="0" fontId="7" fillId="0" borderId="17" xfId="75" applyFont="1" applyFill="1" applyBorder="1" applyAlignment="1">
      <alignment horizontal="center" vertical="center"/>
    </xf>
    <xf numFmtId="0" fontId="7" fillId="0" borderId="2" xfId="75" applyFont="1" applyFill="1" applyBorder="1" applyAlignment="1">
      <alignment horizontal="center" vertical="center"/>
    </xf>
    <xf numFmtId="0" fontId="7" fillId="0" borderId="18" xfId="75" applyFont="1" applyFill="1" applyBorder="1" applyAlignment="1">
      <alignment horizontal="center" vertical="center"/>
    </xf>
    <xf numFmtId="0" fontId="7" fillId="0" borderId="17" xfId="101" applyFont="1" applyFill="1" applyBorder="1" applyAlignment="1">
      <alignment horizontal="center" vertical="center" wrapText="1" shrinkToFit="1"/>
    </xf>
    <xf numFmtId="0" fontId="7" fillId="0" borderId="2" xfId="101" applyFont="1" applyFill="1" applyBorder="1" applyAlignment="1">
      <alignment horizontal="center" vertical="center" wrapText="1" shrinkToFit="1"/>
    </xf>
    <xf numFmtId="0" fontId="7" fillId="0" borderId="18" xfId="101" applyFont="1" applyFill="1" applyBorder="1" applyAlignment="1">
      <alignment horizontal="center" vertical="center" wrapText="1" shrinkToFit="1"/>
    </xf>
    <xf numFmtId="0" fontId="7" fillId="0" borderId="17" xfId="101" applyFont="1" applyBorder="1" applyAlignment="1">
      <alignment horizontal="left" vertical="top" wrapText="1"/>
    </xf>
    <xf numFmtId="0" fontId="7" fillId="0" borderId="2" xfId="101" applyFont="1" applyBorder="1" applyAlignment="1">
      <alignment horizontal="left" vertical="top" wrapText="1"/>
    </xf>
    <xf numFmtId="0" fontId="7" fillId="0" borderId="18" xfId="101" applyFont="1" applyBorder="1" applyAlignment="1">
      <alignment horizontal="left" vertical="top" wrapText="1"/>
    </xf>
  </cellXfs>
  <cellStyles count="130">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2 2 2" xfId="127"/>
    <cellStyle name="Comma [0] 2 3" xfId="123"/>
    <cellStyle name="Comma [0] 3" xfId="115"/>
    <cellStyle name="Comma [0] 3 2" xfId="125"/>
    <cellStyle name="Comma [0] 4" xfId="121"/>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2 2 2" xfId="128"/>
    <cellStyle name="通貨 2 2 3" xfId="124"/>
    <cellStyle name="通貨 2 3" xfId="116"/>
    <cellStyle name="通貨 2 3 2" xfId="126"/>
    <cellStyle name="通貨 2 4" xfId="122"/>
    <cellStyle name="入力 2" xfId="73"/>
    <cellStyle name="標準" xfId="0" builtinId="0"/>
    <cellStyle name="標準 10" xfId="74"/>
    <cellStyle name="標準 11" xfId="119"/>
    <cellStyle name="標準 11 2" xfId="129"/>
    <cellStyle name="標準 12" xfId="120"/>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634">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4"/>
  <sheetViews>
    <sheetView tabSelected="1" workbookViewId="0"/>
  </sheetViews>
  <sheetFormatPr defaultRowHeight="13.2"/>
  <cols>
    <col min="2" max="2" width="38.6640625" bestFit="1" customWidth="1"/>
    <col min="3" max="3" width="17.33203125" bestFit="1" customWidth="1"/>
    <col min="4" max="4" width="113.6640625" customWidth="1"/>
    <col min="5" max="5" width="107.44140625" bestFit="1" customWidth="1"/>
  </cols>
  <sheetData>
    <row r="2" spans="2:5">
      <c r="B2" s="17" t="s">
        <v>62</v>
      </c>
      <c r="C2" s="17" t="s">
        <v>74</v>
      </c>
      <c r="D2" s="17" t="s">
        <v>70</v>
      </c>
      <c r="E2" s="17" t="s">
        <v>87</v>
      </c>
    </row>
    <row r="3" spans="2:5">
      <c r="B3" s="19" t="s">
        <v>44</v>
      </c>
      <c r="C3" s="19" t="s">
        <v>65</v>
      </c>
      <c r="D3" s="19" t="s">
        <v>65</v>
      </c>
      <c r="E3" s="19" t="s">
        <v>65</v>
      </c>
    </row>
    <row r="4" spans="2:5">
      <c r="B4" s="19" t="s">
        <v>43</v>
      </c>
      <c r="C4" s="19" t="s">
        <v>65</v>
      </c>
      <c r="D4" s="19" t="s">
        <v>65</v>
      </c>
      <c r="E4" s="19" t="s">
        <v>65</v>
      </c>
    </row>
    <row r="5" spans="2:5">
      <c r="B5" s="18" t="s">
        <v>45</v>
      </c>
      <c r="C5" s="18" t="s">
        <v>75</v>
      </c>
      <c r="D5" s="18" t="s">
        <v>72</v>
      </c>
      <c r="E5" s="18" t="s">
        <v>88</v>
      </c>
    </row>
    <row r="6" spans="2:5">
      <c r="B6" s="18" t="s">
        <v>46</v>
      </c>
      <c r="C6" s="18" t="s">
        <v>75</v>
      </c>
      <c r="D6" s="18" t="s">
        <v>71</v>
      </c>
      <c r="E6" s="18" t="s">
        <v>88</v>
      </c>
    </row>
    <row r="7" spans="2:5">
      <c r="B7" s="18" t="s">
        <v>47</v>
      </c>
      <c r="C7" s="18" t="s">
        <v>76</v>
      </c>
      <c r="D7" s="18" t="s">
        <v>73</v>
      </c>
      <c r="E7" s="18" t="s">
        <v>89</v>
      </c>
    </row>
    <row r="8" spans="2:5">
      <c r="B8" s="19" t="s">
        <v>48</v>
      </c>
      <c r="C8" s="19" t="s">
        <v>65</v>
      </c>
      <c r="D8" s="19" t="s">
        <v>65</v>
      </c>
      <c r="E8" s="19" t="s">
        <v>65</v>
      </c>
    </row>
    <row r="9" spans="2:5">
      <c r="B9" s="24" t="s">
        <v>49</v>
      </c>
      <c r="C9" s="19" t="s">
        <v>65</v>
      </c>
      <c r="D9" s="19" t="s">
        <v>65</v>
      </c>
      <c r="E9" s="19" t="s">
        <v>65</v>
      </c>
    </row>
    <row r="10" spans="2:5">
      <c r="B10" s="25"/>
      <c r="C10" s="19" t="s">
        <v>65</v>
      </c>
      <c r="D10" s="19" t="s">
        <v>65</v>
      </c>
      <c r="E10" s="19" t="s">
        <v>65</v>
      </c>
    </row>
    <row r="11" spans="2:5">
      <c r="B11" s="26"/>
      <c r="C11" s="19" t="s">
        <v>65</v>
      </c>
      <c r="D11" s="19" t="s">
        <v>65</v>
      </c>
      <c r="E11" s="19" t="s">
        <v>65</v>
      </c>
    </row>
    <row r="12" spans="2:5">
      <c r="B12" s="19" t="s">
        <v>50</v>
      </c>
      <c r="C12" s="19" t="s">
        <v>65</v>
      </c>
      <c r="D12" s="19" t="s">
        <v>65</v>
      </c>
      <c r="E12" s="19" t="s">
        <v>65</v>
      </c>
    </row>
    <row r="13" spans="2:5">
      <c r="B13" s="24" t="s">
        <v>51</v>
      </c>
      <c r="C13" s="19" t="s">
        <v>65</v>
      </c>
      <c r="D13" s="19" t="s">
        <v>65</v>
      </c>
      <c r="E13" s="19" t="s">
        <v>65</v>
      </c>
    </row>
    <row r="14" spans="2:5">
      <c r="B14" s="26"/>
      <c r="C14" s="19" t="s">
        <v>65</v>
      </c>
      <c r="D14" s="19" t="s">
        <v>65</v>
      </c>
      <c r="E14" s="19" t="s">
        <v>65</v>
      </c>
    </row>
    <row r="15" spans="2:5">
      <c r="B15" s="19" t="s">
        <v>52</v>
      </c>
      <c r="C15" s="19" t="s">
        <v>65</v>
      </c>
      <c r="D15" s="19" t="s">
        <v>65</v>
      </c>
      <c r="E15" s="19" t="s">
        <v>65</v>
      </c>
    </row>
    <row r="16" spans="2:5" ht="26.4">
      <c r="B16" s="18" t="s">
        <v>53</v>
      </c>
      <c r="C16" s="18" t="s">
        <v>100</v>
      </c>
      <c r="D16" s="27" t="s">
        <v>78</v>
      </c>
      <c r="E16" s="28" t="s">
        <v>90</v>
      </c>
    </row>
    <row r="17" spans="2:5">
      <c r="B17" s="18" t="s">
        <v>54</v>
      </c>
      <c r="C17" s="18" t="s">
        <v>101</v>
      </c>
      <c r="D17" s="18" t="s">
        <v>86</v>
      </c>
      <c r="E17" s="16" t="s">
        <v>93</v>
      </c>
    </row>
    <row r="18" spans="2:5">
      <c r="B18" s="18" t="s">
        <v>55</v>
      </c>
      <c r="C18" s="18" t="s">
        <v>102</v>
      </c>
      <c r="D18" s="18" t="s">
        <v>79</v>
      </c>
      <c r="E18" s="16" t="s">
        <v>94</v>
      </c>
    </row>
    <row r="19" spans="2:5">
      <c r="B19" s="18" t="s">
        <v>56</v>
      </c>
      <c r="C19" s="18" t="s">
        <v>103</v>
      </c>
      <c r="D19" s="18" t="s">
        <v>80</v>
      </c>
      <c r="E19" s="16" t="s">
        <v>95</v>
      </c>
    </row>
    <row r="20" spans="2:5">
      <c r="B20" s="18" t="s">
        <v>57</v>
      </c>
      <c r="C20" s="18" t="s">
        <v>104</v>
      </c>
      <c r="D20" s="18" t="s">
        <v>81</v>
      </c>
      <c r="E20" s="16" t="s">
        <v>96</v>
      </c>
    </row>
    <row r="21" spans="2:5">
      <c r="B21" s="18" t="s">
        <v>58</v>
      </c>
      <c r="C21" s="18" t="s">
        <v>105</v>
      </c>
      <c r="D21" s="18" t="s">
        <v>82</v>
      </c>
      <c r="E21" s="16" t="s">
        <v>97</v>
      </c>
    </row>
    <row r="22" spans="2:5">
      <c r="B22" s="18" t="s">
        <v>59</v>
      </c>
      <c r="C22" s="18" t="s">
        <v>91</v>
      </c>
      <c r="D22" s="18" t="s">
        <v>83</v>
      </c>
      <c r="E22" s="18" t="s">
        <v>98</v>
      </c>
    </row>
    <row r="23" spans="2:5">
      <c r="B23" s="18" t="s">
        <v>60</v>
      </c>
      <c r="C23" s="18" t="s">
        <v>92</v>
      </c>
      <c r="D23" s="18" t="s">
        <v>84</v>
      </c>
      <c r="E23" s="18" t="s">
        <v>99</v>
      </c>
    </row>
    <row r="24" spans="2:5">
      <c r="B24" s="18" t="s">
        <v>61</v>
      </c>
      <c r="C24" s="18" t="s">
        <v>92</v>
      </c>
      <c r="D24" s="18" t="s">
        <v>85</v>
      </c>
      <c r="E24" s="18" t="s">
        <v>99</v>
      </c>
    </row>
  </sheetData>
  <phoneticPr fontId="4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139</v>
      </c>
      <c r="F4" s="71"/>
      <c r="G4" s="72"/>
      <c r="H4" s="5">
        <f>SUM(N12:N12)</f>
        <v>0</v>
      </c>
      <c r="I4" s="8">
        <f>COUNTIF(G12:G12,"ＯＫ")</f>
        <v>0</v>
      </c>
      <c r="J4" s="9">
        <f>COUNTIF(G12:G12,"ＮＧ")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41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66">
      <c r="A12" s="10">
        <f>"0000" + ROW()-11</f>
        <v>1</v>
      </c>
      <c r="B12" s="12" t="s">
        <v>2</v>
      </c>
      <c r="C12" s="13" t="s">
        <v>147</v>
      </c>
      <c r="D12" s="13" t="s">
        <v>141</v>
      </c>
      <c r="E12" s="13" t="s">
        <v>142</v>
      </c>
      <c r="F12" s="13" t="s">
        <v>38</v>
      </c>
      <c r="G12" s="15" t="s">
        <v>3</v>
      </c>
      <c r="H12" s="14"/>
      <c r="I12" s="6"/>
      <c r="J12" s="7"/>
      <c r="K12" s="13"/>
      <c r="L12" s="13"/>
      <c r="M12" s="13"/>
      <c r="N12" s="11"/>
    </row>
    <row r="13" spans="1:14" s="2" customFormat="1" ht="39.6">
      <c r="A13" s="10">
        <f t="shared" ref="A13:A14" si="0">"0000" + ROW()-11</f>
        <v>2</v>
      </c>
      <c r="B13" s="12" t="s">
        <v>1</v>
      </c>
      <c r="C13" s="13" t="s">
        <v>42</v>
      </c>
      <c r="D13" s="13" t="s">
        <v>77</v>
      </c>
      <c r="E13" s="13" t="s">
        <v>117</v>
      </c>
      <c r="F13" s="13" t="s">
        <v>40</v>
      </c>
      <c r="G13" s="15"/>
      <c r="H13" s="14"/>
      <c r="I13" s="6"/>
      <c r="J13" s="6"/>
      <c r="K13" s="13"/>
      <c r="L13" s="13"/>
      <c r="M13" s="13"/>
      <c r="N13" s="11">
        <v>1</v>
      </c>
    </row>
    <row r="14" spans="1:14" s="2" customFormat="1" ht="39.6">
      <c r="A14" s="10">
        <f t="shared" si="0"/>
        <v>3</v>
      </c>
      <c r="B14" s="12" t="s">
        <v>1</v>
      </c>
      <c r="C14" s="13" t="s">
        <v>140</v>
      </c>
      <c r="D14" s="13" t="s">
        <v>77</v>
      </c>
      <c r="E14" s="13" t="s">
        <v>117</v>
      </c>
      <c r="F14" s="13" t="s">
        <v>143</v>
      </c>
      <c r="G14" s="15"/>
      <c r="H14" s="14"/>
      <c r="I14" s="6"/>
      <c r="J14" s="6"/>
      <c r="K14" s="13"/>
      <c r="L14" s="13"/>
      <c r="M14" s="13"/>
      <c r="N1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49" priority="24" stopIfTrue="1" operator="equal">
      <formula>"準備作業"</formula>
    </cfRule>
    <cfRule type="cellIs" dxfId="148" priority="25" stopIfTrue="1" operator="equal">
      <formula>"試験項目"</formula>
    </cfRule>
  </conditionalFormatting>
  <conditionalFormatting sqref="G12">
    <cfRule type="cellIs" dxfId="147" priority="21" stopIfTrue="1" operator="equal">
      <formula>"－"</formula>
    </cfRule>
    <cfRule type="cellIs" dxfId="146" priority="22" stopIfTrue="1" operator="equal">
      <formula>"ＮＧ"</formula>
    </cfRule>
    <cfRule type="cellIs" dxfId="145" priority="23" stopIfTrue="1" operator="equal">
      <formula>"ＯＫ"</formula>
    </cfRule>
  </conditionalFormatting>
  <conditionalFormatting sqref="G13">
    <cfRule type="cellIs" dxfId="144" priority="8" stopIfTrue="1" operator="equal">
      <formula>"－"</formula>
    </cfRule>
    <cfRule type="cellIs" dxfId="143" priority="9" stopIfTrue="1" operator="equal">
      <formula>"ＮＧ"</formula>
    </cfRule>
    <cfRule type="cellIs" dxfId="142" priority="10" stopIfTrue="1" operator="equal">
      <formula>"ＯＫ"</formula>
    </cfRule>
  </conditionalFormatting>
  <conditionalFormatting sqref="B13">
    <cfRule type="cellIs" dxfId="141" priority="6" stopIfTrue="1" operator="equal">
      <formula>"準備作業"</formula>
    </cfRule>
    <cfRule type="cellIs" dxfId="140" priority="7" stopIfTrue="1" operator="equal">
      <formula>"試験項目"</formula>
    </cfRule>
  </conditionalFormatting>
  <conditionalFormatting sqref="B14">
    <cfRule type="cellIs" dxfId="139" priority="4" stopIfTrue="1" operator="equal">
      <formula>"準備作業"</formula>
    </cfRule>
    <cfRule type="cellIs" dxfId="138" priority="5" stopIfTrue="1" operator="equal">
      <formula>"試験項目"</formula>
    </cfRule>
  </conditionalFormatting>
  <conditionalFormatting sqref="G14">
    <cfRule type="cellIs" dxfId="137" priority="1" stopIfTrue="1" operator="equal">
      <formula>"－"</formula>
    </cfRule>
    <cfRule type="cellIs" dxfId="136" priority="2" stopIfTrue="1" operator="equal">
      <formula>"ＮＧ"</formula>
    </cfRule>
    <cfRule type="cellIs" dxfId="135" priority="3" stopIfTrue="1" operator="equal">
      <formula>"ＯＫ"</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21" t="s">
        <v>8</v>
      </c>
      <c r="J1" s="21" t="s">
        <v>9</v>
      </c>
      <c r="K1" s="21"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23" t="s">
        <v>15</v>
      </c>
      <c r="I3" s="21" t="s">
        <v>16</v>
      </c>
      <c r="J3" s="21" t="s">
        <v>17</v>
      </c>
      <c r="K3" s="21" t="s">
        <v>18</v>
      </c>
      <c r="L3" s="61"/>
      <c r="M3" s="62"/>
    </row>
    <row r="4" spans="1:14" ht="32.25" customHeight="1">
      <c r="A4" s="67" t="s">
        <v>123</v>
      </c>
      <c r="B4" s="68"/>
      <c r="C4" s="68"/>
      <c r="D4" s="69"/>
      <c r="E4" s="70" t="s">
        <v>144</v>
      </c>
      <c r="F4" s="71"/>
      <c r="G4" s="72"/>
      <c r="H4" s="5">
        <f>SUM(N12:N12)</f>
        <v>0</v>
      </c>
      <c r="I4" s="8">
        <f>COUNTIF(G12:G12,"ＯＫ")</f>
        <v>0</v>
      </c>
      <c r="J4" s="9">
        <f>COUNTIF(G12:G12,"ＮＧ")</f>
        <v>0</v>
      </c>
      <c r="K4" s="22"/>
      <c r="L4" s="63"/>
      <c r="M4" s="64"/>
    </row>
    <row r="5" spans="1:14" ht="89.25" customHeight="1">
      <c r="A5" s="20" t="s">
        <v>19</v>
      </c>
      <c r="B5" s="73" t="s">
        <v>64</v>
      </c>
      <c r="C5" s="74"/>
      <c r="D5" s="74"/>
      <c r="E5" s="74"/>
      <c r="F5" s="74"/>
      <c r="G5" s="74"/>
      <c r="H5" s="74"/>
      <c r="I5" s="74"/>
      <c r="J5" s="74"/>
      <c r="K5" s="74"/>
      <c r="L5" s="74"/>
      <c r="M5" s="75"/>
    </row>
    <row r="6" spans="1:14" ht="45" customHeight="1">
      <c r="A6" s="21" t="s">
        <v>20</v>
      </c>
      <c r="B6" s="44" t="s">
        <v>41</v>
      </c>
      <c r="C6" s="44"/>
      <c r="D6" s="45"/>
      <c r="E6" s="45"/>
      <c r="F6" s="45"/>
      <c r="G6" s="45"/>
      <c r="H6" s="45"/>
      <c r="I6" s="45"/>
      <c r="J6" s="45"/>
      <c r="K6" s="45"/>
      <c r="L6" s="45"/>
      <c r="M6" s="45"/>
    </row>
    <row r="7" spans="1:14" ht="58.5" customHeight="1">
      <c r="A7" s="21" t="s">
        <v>21</v>
      </c>
      <c r="B7" s="44" t="s">
        <v>39</v>
      </c>
      <c r="C7" s="44"/>
      <c r="D7" s="45"/>
      <c r="E7" s="45"/>
      <c r="F7" s="45"/>
      <c r="G7" s="45"/>
      <c r="H7" s="45"/>
      <c r="I7" s="45"/>
      <c r="J7" s="45"/>
      <c r="K7" s="45"/>
      <c r="L7" s="45"/>
      <c r="M7" s="45"/>
    </row>
    <row r="8" spans="1:14" ht="114.75" customHeight="1">
      <c r="A8" s="20"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21" t="s">
        <v>35</v>
      </c>
      <c r="E11" s="20" t="s">
        <v>36</v>
      </c>
      <c r="F11" s="21" t="s">
        <v>37</v>
      </c>
      <c r="G11" s="43"/>
      <c r="H11" s="41"/>
      <c r="I11" s="41"/>
      <c r="J11" s="41"/>
      <c r="K11" s="41"/>
      <c r="L11" s="41"/>
      <c r="M11" s="41"/>
    </row>
    <row r="12" spans="1:14" s="2" customFormat="1" ht="118.8">
      <c r="A12" s="10">
        <f>"0000" + ROW()-11</f>
        <v>1</v>
      </c>
      <c r="B12" s="12" t="s">
        <v>2</v>
      </c>
      <c r="C12" s="13" t="s">
        <v>147</v>
      </c>
      <c r="D12" s="13" t="s">
        <v>172</v>
      </c>
      <c r="E12" s="13" t="s">
        <v>249</v>
      </c>
      <c r="F12" s="13" t="s">
        <v>38</v>
      </c>
      <c r="G12" s="15" t="s">
        <v>3</v>
      </c>
      <c r="H12" s="14"/>
      <c r="I12" s="6"/>
      <c r="J12" s="7"/>
      <c r="K12" s="13"/>
      <c r="L12" s="13"/>
      <c r="M12" s="13"/>
      <c r="N12" s="11"/>
    </row>
    <row r="13" spans="1:14" s="2" customFormat="1" ht="39.6">
      <c r="A13" s="10">
        <f t="shared" ref="A13:A26" si="0">"0000" + ROW()-11</f>
        <v>2</v>
      </c>
      <c r="B13" s="12" t="s">
        <v>1</v>
      </c>
      <c r="C13" s="13" t="s">
        <v>42</v>
      </c>
      <c r="D13" s="13" t="s">
        <v>118</v>
      </c>
      <c r="E13" s="13" t="s">
        <v>119</v>
      </c>
      <c r="F13" s="13" t="s">
        <v>40</v>
      </c>
      <c r="G13" s="15"/>
      <c r="H13" s="14"/>
      <c r="I13" s="6"/>
      <c r="J13" s="6"/>
      <c r="K13" s="13"/>
      <c r="L13" s="13"/>
      <c r="M13" s="13"/>
      <c r="N13" s="11">
        <v>1</v>
      </c>
    </row>
    <row r="14" spans="1:14" s="2" customFormat="1" ht="52.8">
      <c r="A14" s="10">
        <f t="shared" si="0"/>
        <v>3</v>
      </c>
      <c r="B14" s="12" t="s">
        <v>1</v>
      </c>
      <c r="C14" s="13" t="s">
        <v>167</v>
      </c>
      <c r="D14" s="13" t="s">
        <v>118</v>
      </c>
      <c r="E14" s="13" t="s">
        <v>119</v>
      </c>
      <c r="F14" s="13" t="s">
        <v>194</v>
      </c>
      <c r="G14" s="15"/>
      <c r="H14" s="14"/>
      <c r="I14" s="6"/>
      <c r="J14" s="6"/>
      <c r="K14" s="13"/>
      <c r="L14" s="13"/>
      <c r="M14" s="13"/>
      <c r="N14" s="11">
        <v>1</v>
      </c>
    </row>
    <row r="15" spans="1:14" s="2" customFormat="1" ht="26.4">
      <c r="A15" s="10">
        <f t="shared" si="0"/>
        <v>4</v>
      </c>
      <c r="B15" s="12" t="s">
        <v>1</v>
      </c>
      <c r="C15" s="13" t="s">
        <v>173</v>
      </c>
      <c r="D15" s="13" t="s">
        <v>118</v>
      </c>
      <c r="E15" s="38" t="s">
        <v>175</v>
      </c>
      <c r="F15" s="13" t="s">
        <v>176</v>
      </c>
      <c r="G15" s="15"/>
      <c r="H15" s="14"/>
      <c r="I15" s="6"/>
      <c r="J15" s="6"/>
      <c r="K15" s="13"/>
      <c r="L15" s="13"/>
      <c r="M15" s="13"/>
      <c r="N15" s="11">
        <v>1</v>
      </c>
    </row>
    <row r="16" spans="1:14" s="2" customFormat="1" ht="26.4">
      <c r="A16" s="10">
        <f t="shared" si="0"/>
        <v>5</v>
      </c>
      <c r="B16" s="12" t="s">
        <v>1</v>
      </c>
      <c r="C16" s="13" t="s">
        <v>174</v>
      </c>
      <c r="D16" s="13" t="s">
        <v>118</v>
      </c>
      <c r="E16" s="38" t="s">
        <v>175</v>
      </c>
      <c r="F16" s="13" t="s">
        <v>177</v>
      </c>
      <c r="G16" s="15"/>
      <c r="H16" s="14"/>
      <c r="I16" s="6"/>
      <c r="J16" s="6"/>
      <c r="K16" s="13"/>
      <c r="L16" s="13"/>
      <c r="M16" s="13"/>
      <c r="N16" s="11">
        <v>1</v>
      </c>
    </row>
    <row r="17" spans="1:14" s="2" customFormat="1" ht="145.19999999999999">
      <c r="A17" s="10">
        <f>"0000" + ROW()-11</f>
        <v>6</v>
      </c>
      <c r="B17" s="12" t="s">
        <v>2</v>
      </c>
      <c r="C17" s="13" t="s">
        <v>159</v>
      </c>
      <c r="D17" s="13" t="s">
        <v>171</v>
      </c>
      <c r="E17" s="13" t="s">
        <v>250</v>
      </c>
      <c r="F17" s="13" t="s">
        <v>38</v>
      </c>
      <c r="G17" s="15" t="s">
        <v>3</v>
      </c>
      <c r="H17" s="14"/>
      <c r="I17" s="6"/>
      <c r="J17" s="7"/>
      <c r="K17" s="13"/>
      <c r="L17" s="13"/>
      <c r="M17" s="13"/>
      <c r="N17" s="11"/>
    </row>
    <row r="18" spans="1:14" s="2" customFormat="1" ht="39.6">
      <c r="A18" s="10">
        <f t="shared" si="0"/>
        <v>7</v>
      </c>
      <c r="B18" s="12" t="s">
        <v>1</v>
      </c>
      <c r="C18" s="13" t="s">
        <v>42</v>
      </c>
      <c r="D18" s="13" t="s">
        <v>118</v>
      </c>
      <c r="E18" s="13" t="s">
        <v>119</v>
      </c>
      <c r="F18" s="13" t="s">
        <v>40</v>
      </c>
      <c r="G18" s="15"/>
      <c r="H18" s="14"/>
      <c r="I18" s="6"/>
      <c r="J18" s="6"/>
      <c r="K18" s="13"/>
      <c r="L18" s="13"/>
      <c r="M18" s="13"/>
      <c r="N18" s="11">
        <v>1</v>
      </c>
    </row>
    <row r="19" spans="1:14" s="2" customFormat="1" ht="39.6">
      <c r="A19" s="10">
        <f t="shared" si="0"/>
        <v>8</v>
      </c>
      <c r="B19" s="12" t="s">
        <v>1</v>
      </c>
      <c r="C19" s="13" t="s">
        <v>167</v>
      </c>
      <c r="D19" s="13" t="s">
        <v>118</v>
      </c>
      <c r="E19" s="13" t="s">
        <v>119</v>
      </c>
      <c r="F19" s="13" t="s">
        <v>168</v>
      </c>
      <c r="G19" s="15"/>
      <c r="H19" s="14"/>
      <c r="I19" s="6"/>
      <c r="J19" s="6"/>
      <c r="K19" s="13"/>
      <c r="L19" s="13"/>
      <c r="M19" s="13"/>
      <c r="N19" s="11">
        <v>1</v>
      </c>
    </row>
    <row r="20" spans="1:14" s="2" customFormat="1" ht="26.4">
      <c r="A20" s="10">
        <f t="shared" si="0"/>
        <v>9</v>
      </c>
      <c r="B20" s="12" t="s">
        <v>1</v>
      </c>
      <c r="C20" s="13" t="s">
        <v>173</v>
      </c>
      <c r="D20" s="13" t="s">
        <v>118</v>
      </c>
      <c r="E20" s="38" t="s">
        <v>175</v>
      </c>
      <c r="F20" s="13" t="s">
        <v>178</v>
      </c>
      <c r="G20" s="15"/>
      <c r="H20" s="14"/>
      <c r="I20" s="6"/>
      <c r="J20" s="6"/>
      <c r="K20" s="13"/>
      <c r="L20" s="13"/>
      <c r="M20" s="13"/>
      <c r="N20" s="11">
        <v>1</v>
      </c>
    </row>
    <row r="21" spans="1:14" s="2" customFormat="1" ht="26.4">
      <c r="A21" s="10">
        <f t="shared" si="0"/>
        <v>10</v>
      </c>
      <c r="B21" s="12" t="s">
        <v>1</v>
      </c>
      <c r="C21" s="13" t="s">
        <v>174</v>
      </c>
      <c r="D21" s="13" t="s">
        <v>118</v>
      </c>
      <c r="E21" s="38" t="s">
        <v>175</v>
      </c>
      <c r="F21" s="13" t="s">
        <v>179</v>
      </c>
      <c r="G21" s="15"/>
      <c r="H21" s="14"/>
      <c r="I21" s="6"/>
      <c r="J21" s="6"/>
      <c r="K21" s="13"/>
      <c r="L21" s="13"/>
      <c r="M21" s="13"/>
      <c r="N21" s="11">
        <v>1</v>
      </c>
    </row>
    <row r="22" spans="1:14" s="2" customFormat="1" ht="79.2">
      <c r="A22" s="10">
        <f>"0000" + ROW()-11</f>
        <v>11</v>
      </c>
      <c r="B22" s="12" t="s">
        <v>2</v>
      </c>
      <c r="C22" s="13" t="s">
        <v>153</v>
      </c>
      <c r="D22" s="13" t="s">
        <v>170</v>
      </c>
      <c r="E22" s="13" t="s">
        <v>251</v>
      </c>
      <c r="F22" s="13" t="s">
        <v>38</v>
      </c>
      <c r="G22" s="15" t="s">
        <v>3</v>
      </c>
      <c r="H22" s="14"/>
      <c r="I22" s="6"/>
      <c r="J22" s="7"/>
      <c r="K22" s="13"/>
      <c r="L22" s="13"/>
      <c r="M22" s="13"/>
      <c r="N22" s="11"/>
    </row>
    <row r="23" spans="1:14" s="2" customFormat="1" ht="39.6">
      <c r="A23" s="10">
        <f t="shared" si="0"/>
        <v>12</v>
      </c>
      <c r="B23" s="12" t="s">
        <v>1</v>
      </c>
      <c r="C23" s="13" t="s">
        <v>148</v>
      </c>
      <c r="D23" s="13" t="s">
        <v>118</v>
      </c>
      <c r="E23" s="13" t="s">
        <v>119</v>
      </c>
      <c r="F23" s="13" t="s">
        <v>149</v>
      </c>
      <c r="G23" s="15"/>
      <c r="H23" s="14"/>
      <c r="I23" s="6"/>
      <c r="J23" s="6"/>
      <c r="K23" s="13"/>
      <c r="L23" s="13"/>
      <c r="M23" s="13"/>
      <c r="N23" s="11">
        <v>1</v>
      </c>
    </row>
    <row r="24" spans="1:14" s="2" customFormat="1" ht="39.6">
      <c r="A24" s="10">
        <f t="shared" si="0"/>
        <v>13</v>
      </c>
      <c r="B24" s="12" t="s">
        <v>1</v>
      </c>
      <c r="C24" s="13" t="s">
        <v>167</v>
      </c>
      <c r="D24" s="13" t="s">
        <v>118</v>
      </c>
      <c r="E24" s="13" t="s">
        <v>119</v>
      </c>
      <c r="F24" s="13" t="s">
        <v>169</v>
      </c>
      <c r="G24" s="15"/>
      <c r="H24" s="14"/>
      <c r="I24" s="6"/>
      <c r="J24" s="6"/>
      <c r="K24" s="13"/>
      <c r="L24" s="13"/>
      <c r="M24" s="13"/>
      <c r="N24" s="11">
        <v>1</v>
      </c>
    </row>
    <row r="25" spans="1:14" s="33" customFormat="1" ht="26.4">
      <c r="A25" s="35">
        <f t="shared" si="0"/>
        <v>14</v>
      </c>
      <c r="B25" s="37" t="s">
        <v>1</v>
      </c>
      <c r="C25" s="38" t="s">
        <v>173</v>
      </c>
      <c r="D25" s="38" t="s">
        <v>118</v>
      </c>
      <c r="E25" s="38" t="s">
        <v>175</v>
      </c>
      <c r="F25" s="38" t="s">
        <v>180</v>
      </c>
      <c r="G25" s="40"/>
      <c r="H25" s="39"/>
      <c r="I25" s="34"/>
      <c r="J25" s="34"/>
      <c r="K25" s="38"/>
      <c r="L25" s="38"/>
      <c r="M25" s="38"/>
      <c r="N25" s="36">
        <v>1</v>
      </c>
    </row>
    <row r="26" spans="1:14" s="33" customFormat="1" ht="26.4">
      <c r="A26" s="35">
        <f t="shared" si="0"/>
        <v>15</v>
      </c>
      <c r="B26" s="37" t="s">
        <v>1</v>
      </c>
      <c r="C26" s="38" t="s">
        <v>174</v>
      </c>
      <c r="D26" s="38" t="s">
        <v>118</v>
      </c>
      <c r="E26" s="38" t="s">
        <v>175</v>
      </c>
      <c r="F26" s="38" t="s">
        <v>181</v>
      </c>
      <c r="G26" s="40"/>
      <c r="H26" s="39"/>
      <c r="I26" s="34"/>
      <c r="J26" s="34"/>
      <c r="K26" s="38"/>
      <c r="L26" s="38"/>
      <c r="M26" s="38"/>
      <c r="N26" s="36">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134" priority="168" stopIfTrue="1" operator="equal">
      <formula>"準備作業"</formula>
    </cfRule>
    <cfRule type="cellIs" dxfId="133" priority="169" stopIfTrue="1" operator="equal">
      <formula>"試験項目"</formula>
    </cfRule>
  </conditionalFormatting>
  <conditionalFormatting sqref="G12">
    <cfRule type="cellIs" dxfId="132" priority="165" stopIfTrue="1" operator="equal">
      <formula>"－"</formula>
    </cfRule>
    <cfRule type="cellIs" dxfId="131" priority="166" stopIfTrue="1" operator="equal">
      <formula>"ＮＧ"</formula>
    </cfRule>
    <cfRule type="cellIs" dxfId="130" priority="167" stopIfTrue="1" operator="equal">
      <formula>"ＯＫ"</formula>
    </cfRule>
  </conditionalFormatting>
  <conditionalFormatting sqref="G13">
    <cfRule type="cellIs" dxfId="129" priority="78" stopIfTrue="1" operator="equal">
      <formula>"－"</formula>
    </cfRule>
    <cfRule type="cellIs" dxfId="128" priority="79" stopIfTrue="1" operator="equal">
      <formula>"ＮＧ"</formula>
    </cfRule>
    <cfRule type="cellIs" dxfId="127" priority="80" stopIfTrue="1" operator="equal">
      <formula>"ＯＫ"</formula>
    </cfRule>
  </conditionalFormatting>
  <conditionalFormatting sqref="B13">
    <cfRule type="cellIs" dxfId="126" priority="76" stopIfTrue="1" operator="equal">
      <formula>"準備作業"</formula>
    </cfRule>
    <cfRule type="cellIs" dxfId="125" priority="77" stopIfTrue="1" operator="equal">
      <formula>"試験項目"</formula>
    </cfRule>
  </conditionalFormatting>
  <conditionalFormatting sqref="B14">
    <cfRule type="cellIs" dxfId="124" priority="74" stopIfTrue="1" operator="equal">
      <formula>"準備作業"</formula>
    </cfRule>
    <cfRule type="cellIs" dxfId="123" priority="75" stopIfTrue="1" operator="equal">
      <formula>"試験項目"</formula>
    </cfRule>
  </conditionalFormatting>
  <conditionalFormatting sqref="G14">
    <cfRule type="cellIs" dxfId="122" priority="71" stopIfTrue="1" operator="equal">
      <formula>"－"</formula>
    </cfRule>
    <cfRule type="cellIs" dxfId="121" priority="72" stopIfTrue="1" operator="equal">
      <formula>"ＮＧ"</formula>
    </cfRule>
    <cfRule type="cellIs" dxfId="120" priority="73" stopIfTrue="1" operator="equal">
      <formula>"ＯＫ"</formula>
    </cfRule>
  </conditionalFormatting>
  <conditionalFormatting sqref="B22">
    <cfRule type="cellIs" dxfId="119" priority="59" stopIfTrue="1" operator="equal">
      <formula>"準備作業"</formula>
    </cfRule>
    <cfRule type="cellIs" dxfId="118" priority="60" stopIfTrue="1" operator="equal">
      <formula>"試験項目"</formula>
    </cfRule>
  </conditionalFormatting>
  <conditionalFormatting sqref="G22">
    <cfRule type="cellIs" dxfId="117" priority="56" stopIfTrue="1" operator="equal">
      <formula>"－"</formula>
    </cfRule>
    <cfRule type="cellIs" dxfId="116" priority="57" stopIfTrue="1" operator="equal">
      <formula>"ＮＧ"</formula>
    </cfRule>
    <cfRule type="cellIs" dxfId="115" priority="58" stopIfTrue="1" operator="equal">
      <formula>"ＯＫ"</formula>
    </cfRule>
  </conditionalFormatting>
  <conditionalFormatting sqref="G23">
    <cfRule type="cellIs" dxfId="114" priority="53" stopIfTrue="1" operator="equal">
      <formula>"－"</formula>
    </cfRule>
    <cfRule type="cellIs" dxfId="113" priority="54" stopIfTrue="1" operator="equal">
      <formula>"ＮＧ"</formula>
    </cfRule>
    <cfRule type="cellIs" dxfId="112" priority="55" stopIfTrue="1" operator="equal">
      <formula>"ＯＫ"</formula>
    </cfRule>
  </conditionalFormatting>
  <conditionalFormatting sqref="B23">
    <cfRule type="cellIs" dxfId="111" priority="51" stopIfTrue="1" operator="equal">
      <formula>"準備作業"</formula>
    </cfRule>
    <cfRule type="cellIs" dxfId="110" priority="52" stopIfTrue="1" operator="equal">
      <formula>"試験項目"</formula>
    </cfRule>
  </conditionalFormatting>
  <conditionalFormatting sqref="B24">
    <cfRule type="cellIs" dxfId="109" priority="49" stopIfTrue="1" operator="equal">
      <formula>"準備作業"</formula>
    </cfRule>
    <cfRule type="cellIs" dxfId="108" priority="50" stopIfTrue="1" operator="equal">
      <formula>"試験項目"</formula>
    </cfRule>
  </conditionalFormatting>
  <conditionalFormatting sqref="G24">
    <cfRule type="cellIs" dxfId="107" priority="46" stopIfTrue="1" operator="equal">
      <formula>"－"</formula>
    </cfRule>
    <cfRule type="cellIs" dxfId="106" priority="47" stopIfTrue="1" operator="equal">
      <formula>"ＮＧ"</formula>
    </cfRule>
    <cfRule type="cellIs" dxfId="105" priority="48" stopIfTrue="1" operator="equal">
      <formula>"ＯＫ"</formula>
    </cfRule>
  </conditionalFormatting>
  <conditionalFormatting sqref="B17">
    <cfRule type="cellIs" dxfId="104" priority="44" stopIfTrue="1" operator="equal">
      <formula>"準備作業"</formula>
    </cfRule>
    <cfRule type="cellIs" dxfId="103" priority="45" stopIfTrue="1" operator="equal">
      <formula>"試験項目"</formula>
    </cfRule>
  </conditionalFormatting>
  <conditionalFormatting sqref="G17">
    <cfRule type="cellIs" dxfId="102" priority="41" stopIfTrue="1" operator="equal">
      <formula>"－"</formula>
    </cfRule>
    <cfRule type="cellIs" dxfId="101" priority="42" stopIfTrue="1" operator="equal">
      <formula>"ＮＧ"</formula>
    </cfRule>
    <cfRule type="cellIs" dxfId="100" priority="43" stopIfTrue="1" operator="equal">
      <formula>"ＯＫ"</formula>
    </cfRule>
  </conditionalFormatting>
  <conditionalFormatting sqref="G18">
    <cfRule type="cellIs" dxfId="99" priority="38" stopIfTrue="1" operator="equal">
      <formula>"－"</formula>
    </cfRule>
    <cfRule type="cellIs" dxfId="98" priority="39" stopIfTrue="1" operator="equal">
      <formula>"ＮＧ"</formula>
    </cfRule>
    <cfRule type="cellIs" dxfId="97" priority="40" stopIfTrue="1" operator="equal">
      <formula>"ＯＫ"</formula>
    </cfRule>
  </conditionalFormatting>
  <conditionalFormatting sqref="B18">
    <cfRule type="cellIs" dxfId="96" priority="36" stopIfTrue="1" operator="equal">
      <formula>"準備作業"</formula>
    </cfRule>
    <cfRule type="cellIs" dxfId="95" priority="37" stopIfTrue="1" operator="equal">
      <formula>"試験項目"</formula>
    </cfRule>
  </conditionalFormatting>
  <conditionalFormatting sqref="B19">
    <cfRule type="cellIs" dxfId="94" priority="34" stopIfTrue="1" operator="equal">
      <formula>"準備作業"</formula>
    </cfRule>
    <cfRule type="cellIs" dxfId="93" priority="35" stopIfTrue="1" operator="equal">
      <formula>"試験項目"</formula>
    </cfRule>
  </conditionalFormatting>
  <conditionalFormatting sqref="G19">
    <cfRule type="cellIs" dxfId="92" priority="31" stopIfTrue="1" operator="equal">
      <formula>"－"</formula>
    </cfRule>
    <cfRule type="cellIs" dxfId="91" priority="32" stopIfTrue="1" operator="equal">
      <formula>"ＮＧ"</formula>
    </cfRule>
    <cfRule type="cellIs" dxfId="90" priority="33" stopIfTrue="1" operator="equal">
      <formula>"ＯＫ"</formula>
    </cfRule>
  </conditionalFormatting>
  <conditionalFormatting sqref="B16">
    <cfRule type="cellIs" dxfId="89" priority="29" stopIfTrue="1" operator="equal">
      <formula>"準備作業"</formula>
    </cfRule>
    <cfRule type="cellIs" dxfId="88" priority="30" stopIfTrue="1" operator="equal">
      <formula>"試験項目"</formula>
    </cfRule>
  </conditionalFormatting>
  <conditionalFormatting sqref="G16">
    <cfRule type="cellIs" dxfId="87" priority="26" stopIfTrue="1" operator="equal">
      <formula>"－"</formula>
    </cfRule>
    <cfRule type="cellIs" dxfId="86" priority="27" stopIfTrue="1" operator="equal">
      <formula>"ＮＧ"</formula>
    </cfRule>
    <cfRule type="cellIs" dxfId="85" priority="28" stopIfTrue="1" operator="equal">
      <formula>"ＯＫ"</formula>
    </cfRule>
  </conditionalFormatting>
  <conditionalFormatting sqref="B15">
    <cfRule type="cellIs" dxfId="84" priority="24" stopIfTrue="1" operator="equal">
      <formula>"準備作業"</formula>
    </cfRule>
    <cfRule type="cellIs" dxfId="83" priority="25" stopIfTrue="1" operator="equal">
      <formula>"試験項目"</formula>
    </cfRule>
  </conditionalFormatting>
  <conditionalFormatting sqref="G15">
    <cfRule type="cellIs" dxfId="82" priority="21" stopIfTrue="1" operator="equal">
      <formula>"－"</formula>
    </cfRule>
    <cfRule type="cellIs" dxfId="81" priority="22" stopIfTrue="1" operator="equal">
      <formula>"ＮＧ"</formula>
    </cfRule>
    <cfRule type="cellIs" dxfId="80" priority="23" stopIfTrue="1" operator="equal">
      <formula>"ＯＫ"</formula>
    </cfRule>
  </conditionalFormatting>
  <conditionalFormatting sqref="B21">
    <cfRule type="cellIs" dxfId="79" priority="19" stopIfTrue="1" operator="equal">
      <formula>"準備作業"</formula>
    </cfRule>
    <cfRule type="cellIs" dxfId="78" priority="20" stopIfTrue="1" operator="equal">
      <formula>"試験項目"</formula>
    </cfRule>
  </conditionalFormatting>
  <conditionalFormatting sqref="G21">
    <cfRule type="cellIs" dxfId="77" priority="16" stopIfTrue="1" operator="equal">
      <formula>"－"</formula>
    </cfRule>
    <cfRule type="cellIs" dxfId="76" priority="17" stopIfTrue="1" operator="equal">
      <formula>"ＮＧ"</formula>
    </cfRule>
    <cfRule type="cellIs" dxfId="75" priority="18" stopIfTrue="1" operator="equal">
      <formula>"ＯＫ"</formula>
    </cfRule>
  </conditionalFormatting>
  <conditionalFormatting sqref="B20">
    <cfRule type="cellIs" dxfId="74" priority="14" stopIfTrue="1" operator="equal">
      <formula>"準備作業"</formula>
    </cfRule>
    <cfRule type="cellIs" dxfId="73" priority="15" stopIfTrue="1" operator="equal">
      <formula>"試験項目"</formula>
    </cfRule>
  </conditionalFormatting>
  <conditionalFormatting sqref="G20">
    <cfRule type="cellIs" dxfId="72" priority="11" stopIfTrue="1" operator="equal">
      <formula>"－"</formula>
    </cfRule>
    <cfRule type="cellIs" dxfId="71" priority="12" stopIfTrue="1" operator="equal">
      <formula>"ＮＧ"</formula>
    </cfRule>
    <cfRule type="cellIs" dxfId="70" priority="13" stopIfTrue="1" operator="equal">
      <formula>"ＯＫ"</formula>
    </cfRule>
  </conditionalFormatting>
  <conditionalFormatting sqref="B26">
    <cfRule type="cellIs" dxfId="69" priority="9" stopIfTrue="1" operator="equal">
      <formula>"準備作業"</formula>
    </cfRule>
    <cfRule type="cellIs" dxfId="68" priority="10" stopIfTrue="1" operator="equal">
      <formula>"試験項目"</formula>
    </cfRule>
  </conditionalFormatting>
  <conditionalFormatting sqref="G26">
    <cfRule type="cellIs" dxfId="67" priority="6" stopIfTrue="1" operator="equal">
      <formula>"－"</formula>
    </cfRule>
    <cfRule type="cellIs" dxfId="66" priority="7" stopIfTrue="1" operator="equal">
      <formula>"ＮＧ"</formula>
    </cfRule>
    <cfRule type="cellIs" dxfId="65" priority="8" stopIfTrue="1" operator="equal">
      <formula>"ＯＫ"</formula>
    </cfRule>
  </conditionalFormatting>
  <conditionalFormatting sqref="B25">
    <cfRule type="cellIs" dxfId="64" priority="4" stopIfTrue="1" operator="equal">
      <formula>"準備作業"</formula>
    </cfRule>
    <cfRule type="cellIs" dxfId="63" priority="5" stopIfTrue="1" operator="equal">
      <formula>"試験項目"</formula>
    </cfRule>
  </conditionalFormatting>
  <conditionalFormatting sqref="G25">
    <cfRule type="cellIs" dxfId="62" priority="1" stopIfTrue="1" operator="equal">
      <formula>"－"</formula>
    </cfRule>
    <cfRule type="cellIs" dxfId="61" priority="2" stopIfTrue="1" operator="equal">
      <formula>"ＮＧ"</formula>
    </cfRule>
    <cfRule type="cellIs" dxfId="60" priority="3" stopIfTrue="1" operator="equal">
      <formula>"ＯＫ"</formula>
    </cfRule>
  </conditionalFormatting>
  <dataValidations count="2">
    <dataValidation type="list" allowBlank="1" showInputMessage="1" showErrorMessage="1" sqref="G27:G65458">
      <formula1>#REF!</formula1>
    </dataValidation>
    <dataValidation type="list" allowBlank="1" showInputMessage="1" showErrorMessage="1" sqref="G12:G26">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146</v>
      </c>
      <c r="F4" s="71"/>
      <c r="G4" s="72"/>
      <c r="H4" s="5">
        <f>SUM(N12:N12)</f>
        <v>0</v>
      </c>
      <c r="I4" s="8">
        <f>COUNTIF(G12:G12,"ＯＫ")</f>
        <v>0</v>
      </c>
      <c r="J4" s="9">
        <f>COUNTIF(G12:G12,"ＮＧ")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41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290.39999999999998">
      <c r="A12" s="10">
        <f>"0000" + ROW()-11</f>
        <v>1</v>
      </c>
      <c r="B12" s="12" t="s">
        <v>2</v>
      </c>
      <c r="C12" s="13" t="s">
        <v>147</v>
      </c>
      <c r="D12" s="13" t="s">
        <v>188</v>
      </c>
      <c r="E12" s="13" t="s">
        <v>193</v>
      </c>
      <c r="F12" s="13" t="s">
        <v>38</v>
      </c>
      <c r="G12" s="15" t="s">
        <v>3</v>
      </c>
      <c r="H12" s="14"/>
      <c r="I12" s="6"/>
      <c r="J12" s="7"/>
      <c r="K12" s="13"/>
      <c r="L12" s="13"/>
      <c r="M12" s="13"/>
      <c r="N12" s="11"/>
    </row>
    <row r="13" spans="1:14" s="2" customFormat="1" ht="39.6">
      <c r="A13" s="10">
        <f t="shared" ref="A13:A22" si="0">"0000" + ROW()-11</f>
        <v>2</v>
      </c>
      <c r="B13" s="12" t="s">
        <v>1</v>
      </c>
      <c r="C13" s="13" t="s">
        <v>42</v>
      </c>
      <c r="D13" s="13" t="s">
        <v>120</v>
      </c>
      <c r="E13" s="13" t="s">
        <v>121</v>
      </c>
      <c r="F13" s="13" t="s">
        <v>40</v>
      </c>
      <c r="G13" s="15"/>
      <c r="H13" s="14"/>
      <c r="I13" s="6"/>
      <c r="J13" s="6"/>
      <c r="K13" s="13"/>
      <c r="L13" s="13"/>
      <c r="M13" s="13"/>
      <c r="N13" s="11">
        <v>1</v>
      </c>
    </row>
    <row r="14" spans="1:14" s="2" customFormat="1" ht="79.2">
      <c r="A14" s="10">
        <f t="shared" si="0"/>
        <v>3</v>
      </c>
      <c r="B14" s="12" t="s">
        <v>1</v>
      </c>
      <c r="C14" s="13" t="s">
        <v>166</v>
      </c>
      <c r="D14" s="13" t="s">
        <v>145</v>
      </c>
      <c r="E14" s="13" t="s">
        <v>121</v>
      </c>
      <c r="F14" s="13" t="s">
        <v>214</v>
      </c>
      <c r="G14" s="15"/>
      <c r="H14" s="14"/>
      <c r="I14" s="6"/>
      <c r="J14" s="6"/>
      <c r="K14" s="13"/>
      <c r="L14" s="13"/>
      <c r="M14" s="13"/>
      <c r="N14" s="11">
        <v>1</v>
      </c>
    </row>
    <row r="15" spans="1:14" s="33" customFormat="1" ht="52.8">
      <c r="A15" s="35">
        <f t="shared" si="0"/>
        <v>4</v>
      </c>
      <c r="B15" s="37" t="s">
        <v>1</v>
      </c>
      <c r="C15" s="38" t="s">
        <v>167</v>
      </c>
      <c r="D15" s="38" t="s">
        <v>145</v>
      </c>
      <c r="E15" s="38" t="s">
        <v>121</v>
      </c>
      <c r="F15" s="38" t="s">
        <v>182</v>
      </c>
      <c r="G15" s="40"/>
      <c r="H15" s="39"/>
      <c r="I15" s="34"/>
      <c r="J15" s="34"/>
      <c r="K15" s="38"/>
      <c r="L15" s="38"/>
      <c r="M15" s="38"/>
      <c r="N15" s="36">
        <v>1</v>
      </c>
    </row>
    <row r="16" spans="1:14" s="33" customFormat="1" ht="92.4">
      <c r="A16" s="35">
        <f t="shared" si="0"/>
        <v>5</v>
      </c>
      <c r="B16" s="37" t="s">
        <v>1</v>
      </c>
      <c r="C16" s="38" t="s">
        <v>183</v>
      </c>
      <c r="D16" s="38" t="s">
        <v>145</v>
      </c>
      <c r="E16" s="38" t="s">
        <v>121</v>
      </c>
      <c r="F16" s="38" t="s">
        <v>198</v>
      </c>
      <c r="G16" s="40"/>
      <c r="H16" s="39"/>
      <c r="I16" s="34"/>
      <c r="J16" s="34"/>
      <c r="K16" s="38"/>
      <c r="L16" s="38"/>
      <c r="M16" s="38"/>
      <c r="N16" s="36">
        <v>1</v>
      </c>
    </row>
    <row r="17" spans="1:14" s="33" customFormat="1" ht="105.6">
      <c r="A17" s="35">
        <f t="shared" si="0"/>
        <v>6</v>
      </c>
      <c r="B17" s="37" t="s">
        <v>1</v>
      </c>
      <c r="C17" s="38" t="s">
        <v>184</v>
      </c>
      <c r="D17" s="38" t="s">
        <v>145</v>
      </c>
      <c r="E17" s="38" t="s">
        <v>121</v>
      </c>
      <c r="F17" s="38" t="s">
        <v>192</v>
      </c>
      <c r="G17" s="40"/>
      <c r="H17" s="39"/>
      <c r="I17" s="34"/>
      <c r="J17" s="34"/>
      <c r="K17" s="38"/>
      <c r="L17" s="38"/>
      <c r="M17" s="38"/>
      <c r="N17" s="36">
        <v>1</v>
      </c>
    </row>
    <row r="18" spans="1:14" s="33" customFormat="1" ht="79.2">
      <c r="A18" s="35">
        <f t="shared" si="0"/>
        <v>7</v>
      </c>
      <c r="B18" s="37" t="s">
        <v>1</v>
      </c>
      <c r="C18" s="38" t="s">
        <v>166</v>
      </c>
      <c r="D18" s="38" t="s">
        <v>145</v>
      </c>
      <c r="E18" s="38" t="s">
        <v>121</v>
      </c>
      <c r="F18" s="38" t="s">
        <v>190</v>
      </c>
      <c r="G18" s="40"/>
      <c r="H18" s="39"/>
      <c r="I18" s="34"/>
      <c r="J18" s="34"/>
      <c r="K18" s="38"/>
      <c r="L18" s="38"/>
      <c r="M18" s="38"/>
      <c r="N18" s="36">
        <v>1</v>
      </c>
    </row>
    <row r="19" spans="1:14" s="33" customFormat="1" ht="79.2">
      <c r="A19" s="35">
        <f t="shared" si="0"/>
        <v>8</v>
      </c>
      <c r="B19" s="37" t="s">
        <v>1</v>
      </c>
      <c r="C19" s="38" t="s">
        <v>185</v>
      </c>
      <c r="D19" s="38" t="s">
        <v>145</v>
      </c>
      <c r="E19" s="38" t="s">
        <v>121</v>
      </c>
      <c r="F19" s="38" t="s">
        <v>186</v>
      </c>
      <c r="G19" s="40"/>
      <c r="H19" s="39"/>
      <c r="I19" s="34"/>
      <c r="J19" s="34"/>
      <c r="K19" s="38"/>
      <c r="L19" s="38"/>
      <c r="M19" s="38"/>
      <c r="N19" s="36">
        <v>1</v>
      </c>
    </row>
    <row r="20" spans="1:14" s="33" customFormat="1" ht="92.4">
      <c r="A20" s="35">
        <f t="shared" si="0"/>
        <v>9</v>
      </c>
      <c r="B20" s="37" t="s">
        <v>1</v>
      </c>
      <c r="C20" s="38" t="s">
        <v>187</v>
      </c>
      <c r="D20" s="38" t="s">
        <v>145</v>
      </c>
      <c r="E20" s="38" t="s">
        <v>121</v>
      </c>
      <c r="F20" s="38" t="s">
        <v>189</v>
      </c>
      <c r="G20" s="40"/>
      <c r="H20" s="39"/>
      <c r="I20" s="34"/>
      <c r="J20" s="34"/>
      <c r="K20" s="38"/>
      <c r="L20" s="38"/>
      <c r="M20" s="38"/>
      <c r="N20" s="36">
        <v>1</v>
      </c>
    </row>
    <row r="21" spans="1:14" s="33" customFormat="1" ht="66">
      <c r="A21" s="35">
        <f t="shared" si="0"/>
        <v>10</v>
      </c>
      <c r="B21" s="37" t="s">
        <v>1</v>
      </c>
      <c r="C21" s="38" t="s">
        <v>166</v>
      </c>
      <c r="D21" s="38" t="s">
        <v>145</v>
      </c>
      <c r="E21" s="38" t="s">
        <v>121</v>
      </c>
      <c r="F21" s="38" t="s">
        <v>211</v>
      </c>
      <c r="G21" s="40"/>
      <c r="H21" s="39"/>
      <c r="I21" s="34"/>
      <c r="J21" s="34"/>
      <c r="K21" s="38"/>
      <c r="L21" s="38"/>
      <c r="M21" s="38"/>
      <c r="N21" s="36">
        <v>1</v>
      </c>
    </row>
    <row r="22" spans="1:14" s="2" customFormat="1" ht="26.4">
      <c r="A22" s="10">
        <f t="shared" si="0"/>
        <v>11</v>
      </c>
      <c r="B22" s="12" t="s">
        <v>1</v>
      </c>
      <c r="C22" s="13" t="s">
        <v>126</v>
      </c>
      <c r="D22" s="13" t="s">
        <v>122</v>
      </c>
      <c r="E22" s="13" t="s">
        <v>163</v>
      </c>
      <c r="F22" s="13" t="s">
        <v>125</v>
      </c>
      <c r="G22" s="15"/>
      <c r="H22" s="14"/>
      <c r="I22" s="6"/>
      <c r="J22" s="6"/>
      <c r="K22" s="13"/>
      <c r="L22" s="13"/>
      <c r="M22" s="13"/>
      <c r="N22"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59" priority="64" stopIfTrue="1" operator="equal">
      <formula>"準備作業"</formula>
    </cfRule>
    <cfRule type="cellIs" dxfId="58" priority="65" stopIfTrue="1" operator="equal">
      <formula>"試験項目"</formula>
    </cfRule>
  </conditionalFormatting>
  <conditionalFormatting sqref="G12">
    <cfRule type="cellIs" dxfId="57" priority="61" stopIfTrue="1" operator="equal">
      <formula>"－"</formula>
    </cfRule>
    <cfRule type="cellIs" dxfId="56" priority="62" stopIfTrue="1" operator="equal">
      <formula>"ＮＧ"</formula>
    </cfRule>
    <cfRule type="cellIs" dxfId="55" priority="63" stopIfTrue="1" operator="equal">
      <formula>"ＯＫ"</formula>
    </cfRule>
  </conditionalFormatting>
  <conditionalFormatting sqref="G13">
    <cfRule type="cellIs" dxfId="54" priority="48" stopIfTrue="1" operator="equal">
      <formula>"－"</formula>
    </cfRule>
    <cfRule type="cellIs" dxfId="53" priority="49" stopIfTrue="1" operator="equal">
      <formula>"ＮＧ"</formula>
    </cfRule>
    <cfRule type="cellIs" dxfId="52" priority="50" stopIfTrue="1" operator="equal">
      <formula>"ＯＫ"</formula>
    </cfRule>
  </conditionalFormatting>
  <conditionalFormatting sqref="B13">
    <cfRule type="cellIs" dxfId="51" priority="46" stopIfTrue="1" operator="equal">
      <formula>"準備作業"</formula>
    </cfRule>
    <cfRule type="cellIs" dxfId="50" priority="47" stopIfTrue="1" operator="equal">
      <formula>"試験項目"</formula>
    </cfRule>
  </conditionalFormatting>
  <conditionalFormatting sqref="B14">
    <cfRule type="cellIs" dxfId="49" priority="44" stopIfTrue="1" operator="equal">
      <formula>"準備作業"</formula>
    </cfRule>
    <cfRule type="cellIs" dxfId="48" priority="45" stopIfTrue="1" operator="equal">
      <formula>"試験項目"</formula>
    </cfRule>
  </conditionalFormatting>
  <conditionalFormatting sqref="G14">
    <cfRule type="cellIs" dxfId="47" priority="41" stopIfTrue="1" operator="equal">
      <formula>"－"</formula>
    </cfRule>
    <cfRule type="cellIs" dxfId="46" priority="42" stopIfTrue="1" operator="equal">
      <formula>"ＮＧ"</formula>
    </cfRule>
    <cfRule type="cellIs" dxfId="45" priority="43" stopIfTrue="1" operator="equal">
      <formula>"ＯＫ"</formula>
    </cfRule>
  </conditionalFormatting>
  <conditionalFormatting sqref="G22">
    <cfRule type="cellIs" dxfId="44" priority="38" stopIfTrue="1" operator="equal">
      <formula>"－"</formula>
    </cfRule>
    <cfRule type="cellIs" dxfId="43" priority="39" stopIfTrue="1" operator="equal">
      <formula>"ＮＧ"</formula>
    </cfRule>
    <cfRule type="cellIs" dxfId="42" priority="40" stopIfTrue="1" operator="equal">
      <formula>"ＯＫ"</formula>
    </cfRule>
  </conditionalFormatting>
  <conditionalFormatting sqref="B22">
    <cfRule type="cellIs" dxfId="41" priority="36" stopIfTrue="1" operator="equal">
      <formula>"準備作業"</formula>
    </cfRule>
    <cfRule type="cellIs" dxfId="40" priority="37" stopIfTrue="1" operator="equal">
      <formula>"試験項目"</formula>
    </cfRule>
  </conditionalFormatting>
  <conditionalFormatting sqref="B17">
    <cfRule type="cellIs" dxfId="39" priority="34" stopIfTrue="1" operator="equal">
      <formula>"準備作業"</formula>
    </cfRule>
    <cfRule type="cellIs" dxfId="38" priority="35" stopIfTrue="1" operator="equal">
      <formula>"試験項目"</formula>
    </cfRule>
  </conditionalFormatting>
  <conditionalFormatting sqref="G17">
    <cfRule type="cellIs" dxfId="37" priority="31" stopIfTrue="1" operator="equal">
      <formula>"－"</formula>
    </cfRule>
    <cfRule type="cellIs" dxfId="36" priority="32" stopIfTrue="1" operator="equal">
      <formula>"ＮＧ"</formula>
    </cfRule>
    <cfRule type="cellIs" dxfId="35" priority="33" stopIfTrue="1" operator="equal">
      <formula>"ＯＫ"</formula>
    </cfRule>
  </conditionalFormatting>
  <conditionalFormatting sqref="B15">
    <cfRule type="cellIs" dxfId="34" priority="29" stopIfTrue="1" operator="equal">
      <formula>"準備作業"</formula>
    </cfRule>
    <cfRule type="cellIs" dxfId="33" priority="30" stopIfTrue="1" operator="equal">
      <formula>"試験項目"</formula>
    </cfRule>
  </conditionalFormatting>
  <conditionalFormatting sqref="G15">
    <cfRule type="cellIs" dxfId="32" priority="26" stopIfTrue="1" operator="equal">
      <formula>"－"</formula>
    </cfRule>
    <cfRule type="cellIs" dxfId="31" priority="27" stopIfTrue="1" operator="equal">
      <formula>"ＮＧ"</formula>
    </cfRule>
    <cfRule type="cellIs" dxfId="30" priority="28" stopIfTrue="1" operator="equal">
      <formula>"ＯＫ"</formula>
    </cfRule>
  </conditionalFormatting>
  <conditionalFormatting sqref="B16">
    <cfRule type="cellIs" dxfId="29" priority="24" stopIfTrue="1" operator="equal">
      <formula>"準備作業"</formula>
    </cfRule>
    <cfRule type="cellIs" dxfId="28" priority="25" stopIfTrue="1" operator="equal">
      <formula>"試験項目"</formula>
    </cfRule>
  </conditionalFormatting>
  <conditionalFormatting sqref="G16">
    <cfRule type="cellIs" dxfId="27" priority="21" stopIfTrue="1" operator="equal">
      <formula>"－"</formula>
    </cfRule>
    <cfRule type="cellIs" dxfId="26" priority="22" stopIfTrue="1" operator="equal">
      <formula>"ＮＧ"</formula>
    </cfRule>
    <cfRule type="cellIs" dxfId="25" priority="23" stopIfTrue="1" operator="equal">
      <formula>"ＯＫ"</formula>
    </cfRule>
  </conditionalFormatting>
  <conditionalFormatting sqref="B18">
    <cfRule type="cellIs" dxfId="24" priority="19" stopIfTrue="1" operator="equal">
      <formula>"準備作業"</formula>
    </cfRule>
    <cfRule type="cellIs" dxfId="23" priority="20" stopIfTrue="1" operator="equal">
      <formula>"試験項目"</formula>
    </cfRule>
  </conditionalFormatting>
  <conditionalFormatting sqref="G18">
    <cfRule type="cellIs" dxfId="22" priority="16" stopIfTrue="1" operator="equal">
      <formula>"－"</formula>
    </cfRule>
    <cfRule type="cellIs" dxfId="21" priority="17" stopIfTrue="1" operator="equal">
      <formula>"ＮＧ"</formula>
    </cfRule>
    <cfRule type="cellIs" dxfId="20" priority="18" stopIfTrue="1" operator="equal">
      <formula>"ＯＫ"</formula>
    </cfRule>
  </conditionalFormatting>
  <conditionalFormatting sqref="B19">
    <cfRule type="cellIs" dxfId="19" priority="14" stopIfTrue="1" operator="equal">
      <formula>"準備作業"</formula>
    </cfRule>
    <cfRule type="cellIs" dxfId="18" priority="15" stopIfTrue="1" operator="equal">
      <formula>"試験項目"</formula>
    </cfRule>
  </conditionalFormatting>
  <conditionalFormatting sqref="G19">
    <cfRule type="cellIs" dxfId="17" priority="11" stopIfTrue="1" operator="equal">
      <formula>"－"</formula>
    </cfRule>
    <cfRule type="cellIs" dxfId="16" priority="12" stopIfTrue="1" operator="equal">
      <formula>"ＮＧ"</formula>
    </cfRule>
    <cfRule type="cellIs" dxfId="15" priority="13" stopIfTrue="1" operator="equal">
      <formula>"ＯＫ"</formula>
    </cfRule>
  </conditionalFormatting>
  <conditionalFormatting sqref="B20">
    <cfRule type="cellIs" dxfId="14" priority="9" stopIfTrue="1" operator="equal">
      <formula>"準備作業"</formula>
    </cfRule>
    <cfRule type="cellIs" dxfId="13" priority="10" stopIfTrue="1" operator="equal">
      <formula>"試験項目"</formula>
    </cfRule>
  </conditionalFormatting>
  <conditionalFormatting sqref="G20">
    <cfRule type="cellIs" dxfId="12" priority="6" stopIfTrue="1" operator="equal">
      <formula>"－"</formula>
    </cfRule>
    <cfRule type="cellIs" dxfId="11" priority="7" stopIfTrue="1" operator="equal">
      <formula>"ＮＧ"</formula>
    </cfRule>
    <cfRule type="cellIs" dxfId="10" priority="8" stopIfTrue="1" operator="equal">
      <formula>"ＯＫ"</formula>
    </cfRule>
  </conditionalFormatting>
  <conditionalFormatting sqref="B21">
    <cfRule type="cellIs" dxfId="9" priority="4" stopIfTrue="1" operator="equal">
      <formula>"準備作業"</formula>
    </cfRule>
    <cfRule type="cellIs" dxfId="8" priority="5" stopIfTrue="1" operator="equal">
      <formula>"試験項目"</formula>
    </cfRule>
  </conditionalFormatting>
  <conditionalFormatting sqref="G21">
    <cfRule type="cellIs" dxfId="7" priority="1" stopIfTrue="1" operator="equal">
      <formula>"－"</formula>
    </cfRule>
    <cfRule type="cellIs" dxfId="6" priority="2" stopIfTrue="1" operator="equal">
      <formula>"ＮＧ"</formula>
    </cfRule>
    <cfRule type="cellIs" dxfId="5" priority="3" stopIfTrue="1" operator="equal">
      <formula>"ＯＫ"</formula>
    </cfRule>
  </conditionalFormatting>
  <dataValidations disablePrompts="1" count="2">
    <dataValidation type="list" allowBlank="1" showInputMessage="1" showErrorMessage="1" sqref="G23:G65454">
      <formula1>#REF!</formula1>
    </dataValidation>
    <dataValidation type="list" allowBlank="1" showInputMessage="1" showErrorMessage="1" sqref="G12:G22">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68</v>
      </c>
      <c r="F4" s="71"/>
      <c r="G4" s="72"/>
      <c r="H4" s="5">
        <f>SUM(N12:N16)</f>
        <v>4</v>
      </c>
      <c r="I4" s="8">
        <f>COUNTIF(G12:G16,"ＯＫ")</f>
        <v>0</v>
      </c>
      <c r="J4" s="9">
        <f>COUNTIF(G12:G16,"ＮＧ")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131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237.6">
      <c r="A12" s="10">
        <f>"0000" + ROW()-11</f>
        <v>1</v>
      </c>
      <c r="B12" s="12" t="s">
        <v>2</v>
      </c>
      <c r="C12" s="13" t="s">
        <v>147</v>
      </c>
      <c r="D12" s="38" t="s">
        <v>191</v>
      </c>
      <c r="E12" s="38" t="s">
        <v>196</v>
      </c>
      <c r="F12" s="13" t="s">
        <v>38</v>
      </c>
      <c r="G12" s="15" t="s">
        <v>3</v>
      </c>
      <c r="H12" s="14"/>
      <c r="I12" s="6"/>
      <c r="J12" s="7"/>
      <c r="K12" s="13"/>
      <c r="L12" s="13"/>
      <c r="M12" s="13"/>
      <c r="N12" s="11"/>
    </row>
    <row r="13" spans="1:14" s="2" customFormat="1" ht="39.6">
      <c r="A13" s="10">
        <f t="shared" ref="A13:A39" si="0">"0000" + ROW()-11</f>
        <v>2</v>
      </c>
      <c r="B13" s="12" t="s">
        <v>1</v>
      </c>
      <c r="C13" s="13" t="s">
        <v>42</v>
      </c>
      <c r="D13" s="13" t="s">
        <v>66</v>
      </c>
      <c r="E13" s="13" t="s">
        <v>156</v>
      </c>
      <c r="F13" s="13" t="s">
        <v>40</v>
      </c>
      <c r="G13" s="15"/>
      <c r="H13" s="14"/>
      <c r="I13" s="6"/>
      <c r="J13" s="6"/>
      <c r="K13" s="13"/>
      <c r="L13" s="13"/>
      <c r="M13" s="13"/>
      <c r="N13" s="11">
        <v>1</v>
      </c>
    </row>
    <row r="14" spans="1:14" s="33" customFormat="1" ht="52.8">
      <c r="A14" s="35">
        <f t="shared" si="0"/>
        <v>3</v>
      </c>
      <c r="B14" s="37" t="s">
        <v>1</v>
      </c>
      <c r="C14" s="38" t="s">
        <v>167</v>
      </c>
      <c r="D14" s="38" t="s">
        <v>122</v>
      </c>
      <c r="E14" s="38" t="s">
        <v>67</v>
      </c>
      <c r="F14" s="38" t="s">
        <v>194</v>
      </c>
      <c r="G14" s="40"/>
      <c r="H14" s="39"/>
      <c r="I14" s="34"/>
      <c r="J14" s="34"/>
      <c r="K14" s="38"/>
      <c r="L14" s="38"/>
      <c r="M14" s="38"/>
      <c r="N14" s="36">
        <v>1</v>
      </c>
    </row>
    <row r="15" spans="1:14" s="33" customFormat="1" ht="26.4">
      <c r="A15" s="35">
        <f t="shared" si="0"/>
        <v>4</v>
      </c>
      <c r="B15" s="37" t="s">
        <v>1</v>
      </c>
      <c r="C15" s="38" t="s">
        <v>173</v>
      </c>
      <c r="D15" s="38" t="s">
        <v>122</v>
      </c>
      <c r="E15" s="38" t="s">
        <v>175</v>
      </c>
      <c r="F15" s="38" t="s">
        <v>176</v>
      </c>
      <c r="G15" s="40"/>
      <c r="H15" s="39"/>
      <c r="I15" s="34"/>
      <c r="J15" s="34"/>
      <c r="K15" s="38"/>
      <c r="L15" s="38"/>
      <c r="M15" s="38"/>
      <c r="N15" s="36">
        <v>1</v>
      </c>
    </row>
    <row r="16" spans="1:14" s="2" customFormat="1" ht="26.4">
      <c r="A16" s="10">
        <f t="shared" si="0"/>
        <v>5</v>
      </c>
      <c r="B16" s="12" t="s">
        <v>1</v>
      </c>
      <c r="C16" s="38" t="s">
        <v>174</v>
      </c>
      <c r="D16" s="13" t="s">
        <v>122</v>
      </c>
      <c r="E16" s="38" t="s">
        <v>175</v>
      </c>
      <c r="F16" s="38" t="s">
        <v>177</v>
      </c>
      <c r="G16" s="15"/>
      <c r="H16" s="14"/>
      <c r="I16" s="6"/>
      <c r="J16" s="6"/>
      <c r="K16" s="13"/>
      <c r="L16" s="13"/>
      <c r="M16" s="13"/>
      <c r="N16" s="11">
        <v>1</v>
      </c>
    </row>
    <row r="17" spans="1:14" s="33" customFormat="1" ht="92.4">
      <c r="A17" s="35">
        <f t="shared" si="0"/>
        <v>6</v>
      </c>
      <c r="B17" s="37" t="s">
        <v>1</v>
      </c>
      <c r="C17" s="38" t="s">
        <v>166</v>
      </c>
      <c r="D17" s="38" t="s">
        <v>122</v>
      </c>
      <c r="E17" s="38" t="s">
        <v>67</v>
      </c>
      <c r="F17" s="38" t="s">
        <v>210</v>
      </c>
      <c r="G17" s="40"/>
      <c r="H17" s="39"/>
      <c r="I17" s="34"/>
      <c r="J17" s="34"/>
      <c r="K17" s="38"/>
      <c r="L17" s="38"/>
      <c r="M17" s="38"/>
      <c r="N17" s="36">
        <v>1</v>
      </c>
    </row>
    <row r="18" spans="1:14" s="33" customFormat="1" ht="66">
      <c r="A18" s="35">
        <f t="shared" si="0"/>
        <v>7</v>
      </c>
      <c r="B18" s="37" t="s">
        <v>1</v>
      </c>
      <c r="C18" s="38" t="s">
        <v>167</v>
      </c>
      <c r="D18" s="38" t="s">
        <v>122</v>
      </c>
      <c r="E18" s="38" t="s">
        <v>67</v>
      </c>
      <c r="F18" s="38" t="s">
        <v>195</v>
      </c>
      <c r="G18" s="40"/>
      <c r="H18" s="39"/>
      <c r="I18" s="34"/>
      <c r="J18" s="34"/>
      <c r="K18" s="38"/>
      <c r="L18" s="38"/>
      <c r="M18" s="38"/>
      <c r="N18" s="36">
        <v>1</v>
      </c>
    </row>
    <row r="19" spans="1:14" s="33" customFormat="1" ht="92.4">
      <c r="A19" s="35">
        <f t="shared" si="0"/>
        <v>8</v>
      </c>
      <c r="B19" s="37" t="s">
        <v>1</v>
      </c>
      <c r="C19" s="38" t="s">
        <v>183</v>
      </c>
      <c r="D19" s="38" t="s">
        <v>122</v>
      </c>
      <c r="E19" s="38" t="s">
        <v>67</v>
      </c>
      <c r="F19" s="38" t="s">
        <v>197</v>
      </c>
      <c r="G19" s="40"/>
      <c r="H19" s="39"/>
      <c r="I19" s="34"/>
      <c r="J19" s="34"/>
      <c r="K19" s="38"/>
      <c r="L19" s="38"/>
      <c r="M19" s="38"/>
      <c r="N19" s="36">
        <v>1</v>
      </c>
    </row>
    <row r="20" spans="1:14" s="33" customFormat="1" ht="105.6">
      <c r="A20" s="35">
        <f t="shared" si="0"/>
        <v>9</v>
      </c>
      <c r="B20" s="37" t="s">
        <v>1</v>
      </c>
      <c r="C20" s="38" t="s">
        <v>184</v>
      </c>
      <c r="D20" s="38" t="s">
        <v>122</v>
      </c>
      <c r="E20" s="38" t="s">
        <v>67</v>
      </c>
      <c r="F20" s="38" t="s">
        <v>199</v>
      </c>
      <c r="G20" s="40"/>
      <c r="H20" s="39"/>
      <c r="I20" s="34"/>
      <c r="J20" s="34"/>
      <c r="K20" s="38"/>
      <c r="L20" s="38"/>
      <c r="M20" s="38"/>
      <c r="N20" s="36">
        <v>1</v>
      </c>
    </row>
    <row r="21" spans="1:14" s="33" customFormat="1" ht="79.2">
      <c r="A21" s="35">
        <f t="shared" si="0"/>
        <v>10</v>
      </c>
      <c r="B21" s="37" t="s">
        <v>1</v>
      </c>
      <c r="C21" s="38" t="s">
        <v>166</v>
      </c>
      <c r="D21" s="38" t="s">
        <v>122</v>
      </c>
      <c r="E21" s="38" t="s">
        <v>67</v>
      </c>
      <c r="F21" s="38" t="s">
        <v>190</v>
      </c>
      <c r="G21" s="40"/>
      <c r="H21" s="39"/>
      <c r="I21" s="34"/>
      <c r="J21" s="34"/>
      <c r="K21" s="38"/>
      <c r="L21" s="38"/>
      <c r="M21" s="38"/>
      <c r="N21" s="36">
        <v>1</v>
      </c>
    </row>
    <row r="22" spans="1:14" s="33" customFormat="1" ht="79.2">
      <c r="A22" s="35">
        <f t="shared" si="0"/>
        <v>11</v>
      </c>
      <c r="B22" s="37" t="s">
        <v>1</v>
      </c>
      <c r="C22" s="38" t="s">
        <v>185</v>
      </c>
      <c r="D22" s="38" t="s">
        <v>122</v>
      </c>
      <c r="E22" s="38" t="s">
        <v>67</v>
      </c>
      <c r="F22" s="38" t="s">
        <v>186</v>
      </c>
      <c r="G22" s="40"/>
      <c r="H22" s="39"/>
      <c r="I22" s="34"/>
      <c r="J22" s="34"/>
      <c r="K22" s="38"/>
      <c r="L22" s="38"/>
      <c r="M22" s="38"/>
      <c r="N22" s="36">
        <v>1</v>
      </c>
    </row>
    <row r="23" spans="1:14" s="33" customFormat="1" ht="92.4">
      <c r="A23" s="35">
        <f t="shared" si="0"/>
        <v>12</v>
      </c>
      <c r="B23" s="37" t="s">
        <v>1</v>
      </c>
      <c r="C23" s="38" t="s">
        <v>187</v>
      </c>
      <c r="D23" s="38" t="s">
        <v>122</v>
      </c>
      <c r="E23" s="38" t="s">
        <v>67</v>
      </c>
      <c r="F23" s="38" t="s">
        <v>200</v>
      </c>
      <c r="G23" s="40"/>
      <c r="H23" s="39"/>
      <c r="I23" s="34"/>
      <c r="J23" s="34"/>
      <c r="K23" s="38"/>
      <c r="L23" s="38"/>
      <c r="M23" s="38"/>
      <c r="N23" s="36">
        <v>1</v>
      </c>
    </row>
    <row r="24" spans="1:14" s="33" customFormat="1" ht="66">
      <c r="A24" s="35">
        <f t="shared" si="0"/>
        <v>13</v>
      </c>
      <c r="B24" s="37" t="s">
        <v>1</v>
      </c>
      <c r="C24" s="38" t="s">
        <v>166</v>
      </c>
      <c r="D24" s="38" t="s">
        <v>122</v>
      </c>
      <c r="E24" s="38" t="s">
        <v>67</v>
      </c>
      <c r="F24" s="38" t="s">
        <v>211</v>
      </c>
      <c r="G24" s="40"/>
      <c r="H24" s="39"/>
      <c r="I24" s="34"/>
      <c r="J24" s="34"/>
      <c r="K24" s="38"/>
      <c r="L24" s="38"/>
      <c r="M24" s="38"/>
      <c r="N24" s="36">
        <v>1</v>
      </c>
    </row>
    <row r="25" spans="1:14" s="2" customFormat="1" ht="26.4">
      <c r="A25" s="10">
        <f t="shared" si="0"/>
        <v>14</v>
      </c>
      <c r="B25" s="12" t="s">
        <v>1</v>
      </c>
      <c r="C25" s="13" t="s">
        <v>126</v>
      </c>
      <c r="D25" s="13" t="s">
        <v>122</v>
      </c>
      <c r="E25" s="13" t="s">
        <v>163</v>
      </c>
      <c r="F25" s="13" t="s">
        <v>125</v>
      </c>
      <c r="G25" s="15"/>
      <c r="H25" s="14"/>
      <c r="I25" s="6"/>
      <c r="J25" s="6"/>
      <c r="K25" s="13"/>
      <c r="L25" s="13"/>
      <c r="M25" s="13"/>
      <c r="N25" s="11">
        <v>1</v>
      </c>
    </row>
    <row r="26" spans="1:14" s="2" customFormat="1" ht="132">
      <c r="A26" s="10">
        <f>"0000" + ROW()-11</f>
        <v>15</v>
      </c>
      <c r="B26" s="12" t="s">
        <v>2</v>
      </c>
      <c r="C26" s="13" t="s">
        <v>154</v>
      </c>
      <c r="D26" s="13" t="s">
        <v>155</v>
      </c>
      <c r="E26" s="13" t="s">
        <v>164</v>
      </c>
      <c r="F26" s="13" t="s">
        <v>38</v>
      </c>
      <c r="G26" s="15" t="s">
        <v>3</v>
      </c>
      <c r="H26" s="14"/>
      <c r="I26" s="6"/>
      <c r="J26" s="7"/>
      <c r="K26" s="13"/>
      <c r="L26" s="13"/>
      <c r="M26" s="13"/>
      <c r="N26" s="11"/>
    </row>
    <row r="27" spans="1:14" s="2" customFormat="1" ht="39.6">
      <c r="A27" s="10">
        <f t="shared" si="0"/>
        <v>16</v>
      </c>
      <c r="B27" s="12" t="s">
        <v>1</v>
      </c>
      <c r="C27" s="13" t="s">
        <v>42</v>
      </c>
      <c r="D27" s="13" t="s">
        <v>66</v>
      </c>
      <c r="E27" s="13" t="s">
        <v>67</v>
      </c>
      <c r="F27" s="13" t="s">
        <v>40</v>
      </c>
      <c r="G27" s="15"/>
      <c r="H27" s="14"/>
      <c r="I27" s="6"/>
      <c r="J27" s="6"/>
      <c r="K27" s="13"/>
      <c r="L27" s="13"/>
      <c r="M27" s="13"/>
      <c r="N27" s="11">
        <v>1</v>
      </c>
    </row>
    <row r="28" spans="1:14" s="33" customFormat="1" ht="52.8">
      <c r="A28" s="35">
        <f t="shared" si="0"/>
        <v>17</v>
      </c>
      <c r="B28" s="37" t="s">
        <v>1</v>
      </c>
      <c r="C28" s="38" t="s">
        <v>167</v>
      </c>
      <c r="D28" s="38" t="s">
        <v>122</v>
      </c>
      <c r="E28" s="38" t="s">
        <v>67</v>
      </c>
      <c r="F28" s="38" t="s">
        <v>201</v>
      </c>
      <c r="G28" s="40"/>
      <c r="H28" s="39"/>
      <c r="I28" s="34"/>
      <c r="J28" s="34"/>
      <c r="K28" s="38"/>
      <c r="L28" s="38"/>
      <c r="M28" s="38"/>
      <c r="N28" s="36">
        <v>1</v>
      </c>
    </row>
    <row r="29" spans="1:14" s="33" customFormat="1" ht="26.4">
      <c r="A29" s="35">
        <f t="shared" si="0"/>
        <v>18</v>
      </c>
      <c r="B29" s="37" t="s">
        <v>1</v>
      </c>
      <c r="C29" s="38" t="s">
        <v>173</v>
      </c>
      <c r="D29" s="38" t="s">
        <v>122</v>
      </c>
      <c r="E29" s="38" t="s">
        <v>175</v>
      </c>
      <c r="F29" s="38" t="s">
        <v>202</v>
      </c>
      <c r="G29" s="40"/>
      <c r="H29" s="39"/>
      <c r="I29" s="34"/>
      <c r="J29" s="34"/>
      <c r="K29" s="38"/>
      <c r="L29" s="38"/>
      <c r="M29" s="38"/>
      <c r="N29" s="36">
        <v>1</v>
      </c>
    </row>
    <row r="30" spans="1:14" s="33" customFormat="1" ht="26.4">
      <c r="A30" s="35">
        <f t="shared" si="0"/>
        <v>19</v>
      </c>
      <c r="B30" s="37" t="s">
        <v>1</v>
      </c>
      <c r="C30" s="38" t="s">
        <v>174</v>
      </c>
      <c r="D30" s="38" t="s">
        <v>122</v>
      </c>
      <c r="E30" s="38" t="s">
        <v>175</v>
      </c>
      <c r="F30" s="38" t="s">
        <v>203</v>
      </c>
      <c r="G30" s="40"/>
      <c r="H30" s="39"/>
      <c r="I30" s="34"/>
      <c r="J30" s="34"/>
      <c r="K30" s="38"/>
      <c r="L30" s="38"/>
      <c r="M30" s="38"/>
      <c r="N30" s="36">
        <v>1</v>
      </c>
    </row>
    <row r="31" spans="1:14" s="33" customFormat="1" ht="92.4">
      <c r="A31" s="35">
        <f t="shared" si="0"/>
        <v>20</v>
      </c>
      <c r="B31" s="37" t="s">
        <v>1</v>
      </c>
      <c r="C31" s="38" t="s">
        <v>166</v>
      </c>
      <c r="D31" s="38" t="s">
        <v>122</v>
      </c>
      <c r="E31" s="38" t="s">
        <v>67</v>
      </c>
      <c r="F31" s="38" t="s">
        <v>212</v>
      </c>
      <c r="G31" s="40"/>
      <c r="H31" s="39"/>
      <c r="I31" s="34"/>
      <c r="J31" s="34"/>
      <c r="K31" s="38"/>
      <c r="L31" s="38"/>
      <c r="M31" s="38"/>
      <c r="N31" s="36">
        <v>1</v>
      </c>
    </row>
    <row r="32" spans="1:14" s="33" customFormat="1" ht="66">
      <c r="A32" s="35">
        <f t="shared" si="0"/>
        <v>21</v>
      </c>
      <c r="B32" s="37" t="s">
        <v>1</v>
      </c>
      <c r="C32" s="38" t="s">
        <v>167</v>
      </c>
      <c r="D32" s="38" t="s">
        <v>122</v>
      </c>
      <c r="E32" s="38" t="s">
        <v>67</v>
      </c>
      <c r="F32" s="38" t="s">
        <v>204</v>
      </c>
      <c r="G32" s="40"/>
      <c r="H32" s="39"/>
      <c r="I32" s="34"/>
      <c r="J32" s="34"/>
      <c r="K32" s="38"/>
      <c r="L32" s="38"/>
      <c r="M32" s="38"/>
      <c r="N32" s="36">
        <v>1</v>
      </c>
    </row>
    <row r="33" spans="1:14" s="33" customFormat="1" ht="105.6">
      <c r="A33" s="35">
        <f t="shared" si="0"/>
        <v>22</v>
      </c>
      <c r="B33" s="37" t="s">
        <v>1</v>
      </c>
      <c r="C33" s="38" t="s">
        <v>183</v>
      </c>
      <c r="D33" s="38" t="s">
        <v>122</v>
      </c>
      <c r="E33" s="38" t="s">
        <v>67</v>
      </c>
      <c r="F33" s="38" t="s">
        <v>205</v>
      </c>
      <c r="G33" s="40"/>
      <c r="H33" s="39"/>
      <c r="I33" s="34"/>
      <c r="J33" s="34"/>
      <c r="K33" s="38"/>
      <c r="L33" s="38"/>
      <c r="M33" s="38"/>
      <c r="N33" s="36">
        <v>1</v>
      </c>
    </row>
    <row r="34" spans="1:14" s="33" customFormat="1" ht="105.6">
      <c r="A34" s="35">
        <f t="shared" si="0"/>
        <v>23</v>
      </c>
      <c r="B34" s="37" t="s">
        <v>1</v>
      </c>
      <c r="C34" s="38" t="s">
        <v>184</v>
      </c>
      <c r="D34" s="38" t="s">
        <v>122</v>
      </c>
      <c r="E34" s="38" t="s">
        <v>67</v>
      </c>
      <c r="F34" s="38" t="s">
        <v>206</v>
      </c>
      <c r="G34" s="40"/>
      <c r="H34" s="39"/>
      <c r="I34" s="34"/>
      <c r="J34" s="34"/>
      <c r="K34" s="38"/>
      <c r="L34" s="38"/>
      <c r="M34" s="38"/>
      <c r="N34" s="36">
        <v>1</v>
      </c>
    </row>
    <row r="35" spans="1:14" s="33" customFormat="1" ht="79.2">
      <c r="A35" s="35">
        <f t="shared" si="0"/>
        <v>24</v>
      </c>
      <c r="B35" s="37" t="s">
        <v>1</v>
      </c>
      <c r="C35" s="38" t="s">
        <v>166</v>
      </c>
      <c r="D35" s="38" t="s">
        <v>122</v>
      </c>
      <c r="E35" s="38" t="s">
        <v>67</v>
      </c>
      <c r="F35" s="38" t="s">
        <v>207</v>
      </c>
      <c r="G35" s="40"/>
      <c r="H35" s="39"/>
      <c r="I35" s="34"/>
      <c r="J35" s="34"/>
      <c r="K35" s="38"/>
      <c r="L35" s="38"/>
      <c r="M35" s="38"/>
      <c r="N35" s="36">
        <v>1</v>
      </c>
    </row>
    <row r="36" spans="1:14" s="33" customFormat="1" ht="79.2">
      <c r="A36" s="35">
        <f t="shared" si="0"/>
        <v>25</v>
      </c>
      <c r="B36" s="37" t="s">
        <v>1</v>
      </c>
      <c r="C36" s="38" t="s">
        <v>185</v>
      </c>
      <c r="D36" s="38" t="s">
        <v>122</v>
      </c>
      <c r="E36" s="38" t="s">
        <v>67</v>
      </c>
      <c r="F36" s="38" t="s">
        <v>208</v>
      </c>
      <c r="G36" s="40"/>
      <c r="H36" s="39"/>
      <c r="I36" s="34"/>
      <c r="J36" s="34"/>
      <c r="K36" s="38"/>
      <c r="L36" s="38"/>
      <c r="M36" s="38"/>
      <c r="N36" s="36">
        <v>1</v>
      </c>
    </row>
    <row r="37" spans="1:14" s="33" customFormat="1" ht="105.6">
      <c r="A37" s="35">
        <f t="shared" si="0"/>
        <v>26</v>
      </c>
      <c r="B37" s="37" t="s">
        <v>1</v>
      </c>
      <c r="C37" s="38" t="s">
        <v>187</v>
      </c>
      <c r="D37" s="38" t="s">
        <v>122</v>
      </c>
      <c r="E37" s="38" t="s">
        <v>67</v>
      </c>
      <c r="F37" s="38" t="s">
        <v>209</v>
      </c>
      <c r="G37" s="40"/>
      <c r="H37" s="39"/>
      <c r="I37" s="34"/>
      <c r="J37" s="34"/>
      <c r="K37" s="38"/>
      <c r="L37" s="38"/>
      <c r="M37" s="38"/>
      <c r="N37" s="36">
        <v>1</v>
      </c>
    </row>
    <row r="38" spans="1:14" s="33" customFormat="1" ht="66">
      <c r="A38" s="35">
        <f t="shared" si="0"/>
        <v>27</v>
      </c>
      <c r="B38" s="37" t="s">
        <v>1</v>
      </c>
      <c r="C38" s="38" t="s">
        <v>166</v>
      </c>
      <c r="D38" s="38" t="s">
        <v>122</v>
      </c>
      <c r="E38" s="38" t="s">
        <v>67</v>
      </c>
      <c r="F38" s="38" t="s">
        <v>213</v>
      </c>
      <c r="G38" s="40"/>
      <c r="H38" s="39"/>
      <c r="I38" s="34"/>
      <c r="J38" s="34"/>
      <c r="K38" s="38"/>
      <c r="L38" s="38"/>
      <c r="M38" s="38"/>
      <c r="N38" s="36">
        <v>1</v>
      </c>
    </row>
    <row r="39" spans="1:14" s="2" customFormat="1" ht="26.4">
      <c r="A39" s="10">
        <f t="shared" si="0"/>
        <v>28</v>
      </c>
      <c r="B39" s="12" t="s">
        <v>1</v>
      </c>
      <c r="C39" s="13" t="s">
        <v>126</v>
      </c>
      <c r="D39" s="13" t="s">
        <v>122</v>
      </c>
      <c r="E39" s="13" t="s">
        <v>163</v>
      </c>
      <c r="F39" s="13" t="s">
        <v>157</v>
      </c>
      <c r="G39" s="15"/>
      <c r="H39" s="14"/>
      <c r="I39" s="6"/>
      <c r="J39" s="6"/>
      <c r="K39" s="13"/>
      <c r="L39" s="13"/>
      <c r="M39" s="13"/>
      <c r="N3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633" priority="132" stopIfTrue="1" operator="equal">
      <formula>"準備作業"</formula>
    </cfRule>
    <cfRule type="cellIs" dxfId="632" priority="133" stopIfTrue="1" operator="equal">
      <formula>"試験項目"</formula>
    </cfRule>
  </conditionalFormatting>
  <conditionalFormatting sqref="G12:G13 G16">
    <cfRule type="cellIs" dxfId="631" priority="129" stopIfTrue="1" operator="equal">
      <formula>"－"</formula>
    </cfRule>
    <cfRule type="cellIs" dxfId="630" priority="130" stopIfTrue="1" operator="equal">
      <formula>"ＮＧ"</formula>
    </cfRule>
    <cfRule type="cellIs" dxfId="629" priority="131" stopIfTrue="1" operator="equal">
      <formula>"ＯＫ"</formula>
    </cfRule>
  </conditionalFormatting>
  <conditionalFormatting sqref="B13">
    <cfRule type="cellIs" dxfId="628" priority="127" stopIfTrue="1" operator="equal">
      <formula>"準備作業"</formula>
    </cfRule>
    <cfRule type="cellIs" dxfId="627" priority="128" stopIfTrue="1" operator="equal">
      <formula>"試験項目"</formula>
    </cfRule>
  </conditionalFormatting>
  <conditionalFormatting sqref="B16">
    <cfRule type="cellIs" dxfId="626" priority="125" stopIfTrue="1" operator="equal">
      <formula>"準備作業"</formula>
    </cfRule>
    <cfRule type="cellIs" dxfId="625" priority="126" stopIfTrue="1" operator="equal">
      <formula>"試験項目"</formula>
    </cfRule>
  </conditionalFormatting>
  <conditionalFormatting sqref="G25">
    <cfRule type="cellIs" dxfId="624" priority="112" stopIfTrue="1" operator="equal">
      <formula>"－"</formula>
    </cfRule>
    <cfRule type="cellIs" dxfId="623" priority="113" stopIfTrue="1" operator="equal">
      <formula>"ＮＧ"</formula>
    </cfRule>
    <cfRule type="cellIs" dxfId="622" priority="114" stopIfTrue="1" operator="equal">
      <formula>"ＯＫ"</formula>
    </cfRule>
  </conditionalFormatting>
  <conditionalFormatting sqref="B25">
    <cfRule type="cellIs" dxfId="621" priority="110" stopIfTrue="1" operator="equal">
      <formula>"準備作業"</formula>
    </cfRule>
    <cfRule type="cellIs" dxfId="620" priority="111" stopIfTrue="1" operator="equal">
      <formula>"試験項目"</formula>
    </cfRule>
  </conditionalFormatting>
  <conditionalFormatting sqref="B26">
    <cfRule type="cellIs" dxfId="619" priority="108" stopIfTrue="1" operator="equal">
      <formula>"準備作業"</formula>
    </cfRule>
    <cfRule type="cellIs" dxfId="618" priority="109" stopIfTrue="1" operator="equal">
      <formula>"試験項目"</formula>
    </cfRule>
  </conditionalFormatting>
  <conditionalFormatting sqref="G26:G27">
    <cfRule type="cellIs" dxfId="617" priority="105" stopIfTrue="1" operator="equal">
      <formula>"－"</formula>
    </cfRule>
    <cfRule type="cellIs" dxfId="616" priority="106" stopIfTrue="1" operator="equal">
      <formula>"ＮＧ"</formula>
    </cfRule>
    <cfRule type="cellIs" dxfId="615" priority="107" stopIfTrue="1" operator="equal">
      <formula>"ＯＫ"</formula>
    </cfRule>
  </conditionalFormatting>
  <conditionalFormatting sqref="B27">
    <cfRule type="cellIs" dxfId="614" priority="103" stopIfTrue="1" operator="equal">
      <formula>"準備作業"</formula>
    </cfRule>
    <cfRule type="cellIs" dxfId="613" priority="104" stopIfTrue="1" operator="equal">
      <formula>"試験項目"</formula>
    </cfRule>
  </conditionalFormatting>
  <conditionalFormatting sqref="G39">
    <cfRule type="cellIs" dxfId="612" priority="98" stopIfTrue="1" operator="equal">
      <formula>"－"</formula>
    </cfRule>
    <cfRule type="cellIs" dxfId="611" priority="99" stopIfTrue="1" operator="equal">
      <formula>"ＮＧ"</formula>
    </cfRule>
    <cfRule type="cellIs" dxfId="610" priority="100" stopIfTrue="1" operator="equal">
      <formula>"ＯＫ"</formula>
    </cfRule>
  </conditionalFormatting>
  <conditionalFormatting sqref="B39">
    <cfRule type="cellIs" dxfId="609" priority="96" stopIfTrue="1" operator="equal">
      <formula>"準備作業"</formula>
    </cfRule>
    <cfRule type="cellIs" dxfId="608" priority="97" stopIfTrue="1" operator="equal">
      <formula>"試験項目"</formula>
    </cfRule>
  </conditionalFormatting>
  <conditionalFormatting sqref="G14:G15">
    <cfRule type="cellIs" dxfId="607" priority="93" stopIfTrue="1" operator="equal">
      <formula>"－"</formula>
    </cfRule>
    <cfRule type="cellIs" dxfId="606" priority="94" stopIfTrue="1" operator="equal">
      <formula>"ＮＧ"</formula>
    </cfRule>
    <cfRule type="cellIs" dxfId="605" priority="95" stopIfTrue="1" operator="equal">
      <formula>"ＯＫ"</formula>
    </cfRule>
  </conditionalFormatting>
  <conditionalFormatting sqref="B14:B15">
    <cfRule type="cellIs" dxfId="604" priority="91" stopIfTrue="1" operator="equal">
      <formula>"準備作業"</formula>
    </cfRule>
    <cfRule type="cellIs" dxfId="603" priority="92" stopIfTrue="1" operator="equal">
      <formula>"試験項目"</formula>
    </cfRule>
  </conditionalFormatting>
  <conditionalFormatting sqref="B17">
    <cfRule type="cellIs" dxfId="602" priority="89" stopIfTrue="1" operator="equal">
      <formula>"準備作業"</formula>
    </cfRule>
    <cfRule type="cellIs" dxfId="601" priority="90" stopIfTrue="1" operator="equal">
      <formula>"試験項目"</formula>
    </cfRule>
  </conditionalFormatting>
  <conditionalFormatting sqref="G17">
    <cfRule type="cellIs" dxfId="600" priority="86" stopIfTrue="1" operator="equal">
      <formula>"－"</formula>
    </cfRule>
    <cfRule type="cellIs" dxfId="599" priority="87" stopIfTrue="1" operator="equal">
      <formula>"ＮＧ"</formula>
    </cfRule>
    <cfRule type="cellIs" dxfId="598" priority="88" stopIfTrue="1" operator="equal">
      <formula>"ＯＫ"</formula>
    </cfRule>
  </conditionalFormatting>
  <conditionalFormatting sqref="B20">
    <cfRule type="cellIs" dxfId="597" priority="84" stopIfTrue="1" operator="equal">
      <formula>"準備作業"</formula>
    </cfRule>
    <cfRule type="cellIs" dxfId="596" priority="85" stopIfTrue="1" operator="equal">
      <formula>"試験項目"</formula>
    </cfRule>
  </conditionalFormatting>
  <conditionalFormatting sqref="G20">
    <cfRule type="cellIs" dxfId="595" priority="81" stopIfTrue="1" operator="equal">
      <formula>"－"</formula>
    </cfRule>
    <cfRule type="cellIs" dxfId="594" priority="82" stopIfTrue="1" operator="equal">
      <formula>"ＮＧ"</formula>
    </cfRule>
    <cfRule type="cellIs" dxfId="593" priority="83" stopIfTrue="1" operator="equal">
      <formula>"ＯＫ"</formula>
    </cfRule>
  </conditionalFormatting>
  <conditionalFormatting sqref="B18">
    <cfRule type="cellIs" dxfId="592" priority="79" stopIfTrue="1" operator="equal">
      <formula>"準備作業"</formula>
    </cfRule>
    <cfRule type="cellIs" dxfId="591" priority="80" stopIfTrue="1" operator="equal">
      <formula>"試験項目"</formula>
    </cfRule>
  </conditionalFormatting>
  <conditionalFormatting sqref="G18">
    <cfRule type="cellIs" dxfId="590" priority="76" stopIfTrue="1" operator="equal">
      <formula>"－"</formula>
    </cfRule>
    <cfRule type="cellIs" dxfId="589" priority="77" stopIfTrue="1" operator="equal">
      <formula>"ＮＧ"</formula>
    </cfRule>
    <cfRule type="cellIs" dxfId="588" priority="78" stopIfTrue="1" operator="equal">
      <formula>"ＯＫ"</formula>
    </cfRule>
  </conditionalFormatting>
  <conditionalFormatting sqref="B19">
    <cfRule type="cellIs" dxfId="587" priority="74" stopIfTrue="1" operator="equal">
      <formula>"準備作業"</formula>
    </cfRule>
    <cfRule type="cellIs" dxfId="586" priority="75" stopIfTrue="1" operator="equal">
      <formula>"試験項目"</formula>
    </cfRule>
  </conditionalFormatting>
  <conditionalFormatting sqref="G19">
    <cfRule type="cellIs" dxfId="585" priority="71" stopIfTrue="1" operator="equal">
      <formula>"－"</formula>
    </cfRule>
    <cfRule type="cellIs" dxfId="584" priority="72" stopIfTrue="1" operator="equal">
      <formula>"ＮＧ"</formula>
    </cfRule>
    <cfRule type="cellIs" dxfId="583" priority="73" stopIfTrue="1" operator="equal">
      <formula>"ＯＫ"</formula>
    </cfRule>
  </conditionalFormatting>
  <conditionalFormatting sqref="B21">
    <cfRule type="cellIs" dxfId="582" priority="69" stopIfTrue="1" operator="equal">
      <formula>"準備作業"</formula>
    </cfRule>
    <cfRule type="cellIs" dxfId="581" priority="70" stopIfTrue="1" operator="equal">
      <formula>"試験項目"</formula>
    </cfRule>
  </conditionalFormatting>
  <conditionalFormatting sqref="G21">
    <cfRule type="cellIs" dxfId="580" priority="66" stopIfTrue="1" operator="equal">
      <formula>"－"</formula>
    </cfRule>
    <cfRule type="cellIs" dxfId="579" priority="67" stopIfTrue="1" operator="equal">
      <formula>"ＮＧ"</formula>
    </cfRule>
    <cfRule type="cellIs" dxfId="578" priority="68" stopIfTrue="1" operator="equal">
      <formula>"ＯＫ"</formula>
    </cfRule>
  </conditionalFormatting>
  <conditionalFormatting sqref="B22">
    <cfRule type="cellIs" dxfId="577" priority="64" stopIfTrue="1" operator="equal">
      <formula>"準備作業"</formula>
    </cfRule>
    <cfRule type="cellIs" dxfId="576" priority="65" stopIfTrue="1" operator="equal">
      <formula>"試験項目"</formula>
    </cfRule>
  </conditionalFormatting>
  <conditionalFormatting sqref="G22">
    <cfRule type="cellIs" dxfId="575" priority="61" stopIfTrue="1" operator="equal">
      <formula>"－"</formula>
    </cfRule>
    <cfRule type="cellIs" dxfId="574" priority="62" stopIfTrue="1" operator="equal">
      <formula>"ＮＧ"</formula>
    </cfRule>
    <cfRule type="cellIs" dxfId="573" priority="63" stopIfTrue="1" operator="equal">
      <formula>"ＯＫ"</formula>
    </cfRule>
  </conditionalFormatting>
  <conditionalFormatting sqref="B23">
    <cfRule type="cellIs" dxfId="572" priority="59" stopIfTrue="1" operator="equal">
      <formula>"準備作業"</formula>
    </cfRule>
    <cfRule type="cellIs" dxfId="571" priority="60" stopIfTrue="1" operator="equal">
      <formula>"試験項目"</formula>
    </cfRule>
  </conditionalFormatting>
  <conditionalFormatting sqref="G23">
    <cfRule type="cellIs" dxfId="570" priority="56" stopIfTrue="1" operator="equal">
      <formula>"－"</formula>
    </cfRule>
    <cfRule type="cellIs" dxfId="569" priority="57" stopIfTrue="1" operator="equal">
      <formula>"ＮＧ"</formula>
    </cfRule>
    <cfRule type="cellIs" dxfId="568" priority="58" stopIfTrue="1" operator="equal">
      <formula>"ＯＫ"</formula>
    </cfRule>
  </conditionalFormatting>
  <conditionalFormatting sqref="B24">
    <cfRule type="cellIs" dxfId="567" priority="54" stopIfTrue="1" operator="equal">
      <formula>"準備作業"</formula>
    </cfRule>
    <cfRule type="cellIs" dxfId="566" priority="55" stopIfTrue="1" operator="equal">
      <formula>"試験項目"</formula>
    </cfRule>
  </conditionalFormatting>
  <conditionalFormatting sqref="G24">
    <cfRule type="cellIs" dxfId="565" priority="51" stopIfTrue="1" operator="equal">
      <formula>"－"</formula>
    </cfRule>
    <cfRule type="cellIs" dxfId="564" priority="52" stopIfTrue="1" operator="equal">
      <formula>"ＮＧ"</formula>
    </cfRule>
    <cfRule type="cellIs" dxfId="563" priority="53" stopIfTrue="1" operator="equal">
      <formula>"ＯＫ"</formula>
    </cfRule>
  </conditionalFormatting>
  <conditionalFormatting sqref="G30">
    <cfRule type="cellIs" dxfId="562" priority="48" stopIfTrue="1" operator="equal">
      <formula>"－"</formula>
    </cfRule>
    <cfRule type="cellIs" dxfId="561" priority="49" stopIfTrue="1" operator="equal">
      <formula>"ＮＧ"</formula>
    </cfRule>
    <cfRule type="cellIs" dxfId="560" priority="50" stopIfTrue="1" operator="equal">
      <formula>"ＯＫ"</formula>
    </cfRule>
  </conditionalFormatting>
  <conditionalFormatting sqref="B30">
    <cfRule type="cellIs" dxfId="559" priority="46" stopIfTrue="1" operator="equal">
      <formula>"準備作業"</formula>
    </cfRule>
    <cfRule type="cellIs" dxfId="558" priority="47" stopIfTrue="1" operator="equal">
      <formula>"試験項目"</formula>
    </cfRule>
  </conditionalFormatting>
  <conditionalFormatting sqref="G28:G29">
    <cfRule type="cellIs" dxfId="557" priority="43" stopIfTrue="1" operator="equal">
      <formula>"－"</formula>
    </cfRule>
    <cfRule type="cellIs" dxfId="556" priority="44" stopIfTrue="1" operator="equal">
      <formula>"ＮＧ"</formula>
    </cfRule>
    <cfRule type="cellIs" dxfId="555" priority="45" stopIfTrue="1" operator="equal">
      <formula>"ＯＫ"</formula>
    </cfRule>
  </conditionalFormatting>
  <conditionalFormatting sqref="B28:B29">
    <cfRule type="cellIs" dxfId="554" priority="41" stopIfTrue="1" operator="equal">
      <formula>"準備作業"</formula>
    </cfRule>
    <cfRule type="cellIs" dxfId="553" priority="42" stopIfTrue="1" operator="equal">
      <formula>"試験項目"</formula>
    </cfRule>
  </conditionalFormatting>
  <conditionalFormatting sqref="B31">
    <cfRule type="cellIs" dxfId="552" priority="39" stopIfTrue="1" operator="equal">
      <formula>"準備作業"</formula>
    </cfRule>
    <cfRule type="cellIs" dxfId="551" priority="40" stopIfTrue="1" operator="equal">
      <formula>"試験項目"</formula>
    </cfRule>
  </conditionalFormatting>
  <conditionalFormatting sqref="G31">
    <cfRule type="cellIs" dxfId="550" priority="36" stopIfTrue="1" operator="equal">
      <formula>"－"</formula>
    </cfRule>
    <cfRule type="cellIs" dxfId="549" priority="37" stopIfTrue="1" operator="equal">
      <formula>"ＮＧ"</formula>
    </cfRule>
    <cfRule type="cellIs" dxfId="548" priority="38" stopIfTrue="1" operator="equal">
      <formula>"ＯＫ"</formula>
    </cfRule>
  </conditionalFormatting>
  <conditionalFormatting sqref="B34">
    <cfRule type="cellIs" dxfId="547" priority="34" stopIfTrue="1" operator="equal">
      <formula>"準備作業"</formula>
    </cfRule>
    <cfRule type="cellIs" dxfId="546" priority="35" stopIfTrue="1" operator="equal">
      <formula>"試験項目"</formula>
    </cfRule>
  </conditionalFormatting>
  <conditionalFormatting sqref="G34">
    <cfRule type="cellIs" dxfId="545" priority="31" stopIfTrue="1" operator="equal">
      <formula>"－"</formula>
    </cfRule>
    <cfRule type="cellIs" dxfId="544" priority="32" stopIfTrue="1" operator="equal">
      <formula>"ＮＧ"</formula>
    </cfRule>
    <cfRule type="cellIs" dxfId="543" priority="33" stopIfTrue="1" operator="equal">
      <formula>"ＯＫ"</formula>
    </cfRule>
  </conditionalFormatting>
  <conditionalFormatting sqref="B32">
    <cfRule type="cellIs" dxfId="542" priority="29" stopIfTrue="1" operator="equal">
      <formula>"準備作業"</formula>
    </cfRule>
    <cfRule type="cellIs" dxfId="541" priority="30" stopIfTrue="1" operator="equal">
      <formula>"試験項目"</formula>
    </cfRule>
  </conditionalFormatting>
  <conditionalFormatting sqref="G32">
    <cfRule type="cellIs" dxfId="540" priority="26" stopIfTrue="1" operator="equal">
      <formula>"－"</formula>
    </cfRule>
    <cfRule type="cellIs" dxfId="539" priority="27" stopIfTrue="1" operator="equal">
      <formula>"ＮＧ"</formula>
    </cfRule>
    <cfRule type="cellIs" dxfId="538" priority="28" stopIfTrue="1" operator="equal">
      <formula>"ＯＫ"</formula>
    </cfRule>
  </conditionalFormatting>
  <conditionalFormatting sqref="B33">
    <cfRule type="cellIs" dxfId="537" priority="24" stopIfTrue="1" operator="equal">
      <formula>"準備作業"</formula>
    </cfRule>
    <cfRule type="cellIs" dxfId="536" priority="25" stopIfTrue="1" operator="equal">
      <formula>"試験項目"</formula>
    </cfRule>
  </conditionalFormatting>
  <conditionalFormatting sqref="G33">
    <cfRule type="cellIs" dxfId="535" priority="21" stopIfTrue="1" operator="equal">
      <formula>"－"</formula>
    </cfRule>
    <cfRule type="cellIs" dxfId="534" priority="22" stopIfTrue="1" operator="equal">
      <formula>"ＮＧ"</formula>
    </cfRule>
    <cfRule type="cellIs" dxfId="533" priority="23" stopIfTrue="1" operator="equal">
      <formula>"ＯＫ"</formula>
    </cfRule>
  </conditionalFormatting>
  <conditionalFormatting sqref="B35">
    <cfRule type="cellIs" dxfId="532" priority="19" stopIfTrue="1" operator="equal">
      <formula>"準備作業"</formula>
    </cfRule>
    <cfRule type="cellIs" dxfId="531" priority="20" stopIfTrue="1" operator="equal">
      <formula>"試験項目"</formula>
    </cfRule>
  </conditionalFormatting>
  <conditionalFormatting sqref="G35">
    <cfRule type="cellIs" dxfId="530" priority="16" stopIfTrue="1" operator="equal">
      <formula>"－"</formula>
    </cfRule>
    <cfRule type="cellIs" dxfId="529" priority="17" stopIfTrue="1" operator="equal">
      <formula>"ＮＧ"</formula>
    </cfRule>
    <cfRule type="cellIs" dxfId="528" priority="18" stopIfTrue="1" operator="equal">
      <formula>"ＯＫ"</formula>
    </cfRule>
  </conditionalFormatting>
  <conditionalFormatting sqref="B36">
    <cfRule type="cellIs" dxfId="527" priority="14" stopIfTrue="1" operator="equal">
      <formula>"準備作業"</formula>
    </cfRule>
    <cfRule type="cellIs" dxfId="526" priority="15" stopIfTrue="1" operator="equal">
      <formula>"試験項目"</formula>
    </cfRule>
  </conditionalFormatting>
  <conditionalFormatting sqref="G36">
    <cfRule type="cellIs" dxfId="525" priority="11" stopIfTrue="1" operator="equal">
      <formula>"－"</formula>
    </cfRule>
    <cfRule type="cellIs" dxfId="524" priority="12" stopIfTrue="1" operator="equal">
      <formula>"ＮＧ"</formula>
    </cfRule>
    <cfRule type="cellIs" dxfId="523" priority="13" stopIfTrue="1" operator="equal">
      <formula>"ＯＫ"</formula>
    </cfRule>
  </conditionalFormatting>
  <conditionalFormatting sqref="B37">
    <cfRule type="cellIs" dxfId="522" priority="9" stopIfTrue="1" operator="equal">
      <formula>"準備作業"</formula>
    </cfRule>
    <cfRule type="cellIs" dxfId="521" priority="10" stopIfTrue="1" operator="equal">
      <formula>"試験項目"</formula>
    </cfRule>
  </conditionalFormatting>
  <conditionalFormatting sqref="G37">
    <cfRule type="cellIs" dxfId="520" priority="6" stopIfTrue="1" operator="equal">
      <formula>"－"</formula>
    </cfRule>
    <cfRule type="cellIs" dxfId="519" priority="7" stopIfTrue="1" operator="equal">
      <formula>"ＮＧ"</formula>
    </cfRule>
    <cfRule type="cellIs" dxfId="518" priority="8" stopIfTrue="1" operator="equal">
      <formula>"ＯＫ"</formula>
    </cfRule>
  </conditionalFormatting>
  <conditionalFormatting sqref="B38">
    <cfRule type="cellIs" dxfId="517" priority="4" stopIfTrue="1" operator="equal">
      <formula>"準備作業"</formula>
    </cfRule>
    <cfRule type="cellIs" dxfId="516" priority="5" stopIfTrue="1" operator="equal">
      <formula>"試験項目"</formula>
    </cfRule>
  </conditionalFormatting>
  <conditionalFormatting sqref="G38">
    <cfRule type="cellIs" dxfId="515" priority="1" stopIfTrue="1" operator="equal">
      <formula>"－"</formula>
    </cfRule>
    <cfRule type="cellIs" dxfId="514" priority="2" stopIfTrue="1" operator="equal">
      <formula>"ＮＧ"</formula>
    </cfRule>
    <cfRule type="cellIs" dxfId="513" priority="3" stopIfTrue="1" operator="equal">
      <formula>"ＯＫ"</formula>
    </cfRule>
  </conditionalFormatting>
  <dataValidations disablePrompts="1" count="2">
    <dataValidation type="list" allowBlank="1" showInputMessage="1" showErrorMessage="1" sqref="G40:G65471">
      <formula1>#REF!</formula1>
    </dataValidation>
    <dataValidation type="list" allowBlank="1" showInputMessage="1" showErrorMessage="1" sqref="G12:G39">
      <formula1>"ＯＫ,ＮＧ,－"</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128</v>
      </c>
      <c r="F4" s="71"/>
      <c r="G4" s="72"/>
      <c r="H4" s="5">
        <f>SUM(N12:N14)</f>
        <v>2</v>
      </c>
      <c r="I4" s="8">
        <f>COUNTIF(G12:G14,"ＯＫ")</f>
        <v>0</v>
      </c>
      <c r="J4" s="9">
        <f>COUNTIF(G12:G14,"ＮＧ")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131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198">
      <c r="A12" s="10">
        <f>"0000" + ROW()-11</f>
        <v>1</v>
      </c>
      <c r="B12" s="12" t="s">
        <v>2</v>
      </c>
      <c r="C12" s="13" t="s">
        <v>147</v>
      </c>
      <c r="D12" s="13" t="s">
        <v>227</v>
      </c>
      <c r="E12" s="13" t="s">
        <v>236</v>
      </c>
      <c r="F12" s="13" t="s">
        <v>38</v>
      </c>
      <c r="G12" s="15" t="s">
        <v>3</v>
      </c>
      <c r="H12" s="14"/>
      <c r="I12" s="6"/>
      <c r="J12" s="7"/>
      <c r="K12" s="13"/>
      <c r="L12" s="13"/>
      <c r="M12" s="13"/>
      <c r="N12" s="11"/>
    </row>
    <row r="13" spans="1:14" s="2" customFormat="1" ht="39.6">
      <c r="A13" s="10">
        <f t="shared" ref="A13:A44" si="0">"0000" + ROW()-11</f>
        <v>2</v>
      </c>
      <c r="B13" s="12" t="s">
        <v>1</v>
      </c>
      <c r="C13" s="13" t="s">
        <v>42</v>
      </c>
      <c r="D13" s="13" t="s">
        <v>69</v>
      </c>
      <c r="E13" s="13" t="s">
        <v>215</v>
      </c>
      <c r="F13" s="13" t="s">
        <v>40</v>
      </c>
      <c r="G13" s="15"/>
      <c r="H13" s="14"/>
      <c r="I13" s="6"/>
      <c r="J13" s="6"/>
      <c r="K13" s="13"/>
      <c r="L13" s="13"/>
      <c r="M13" s="13"/>
      <c r="N13" s="11">
        <v>1</v>
      </c>
    </row>
    <row r="14" spans="1:14" s="2" customFormat="1" ht="39.6">
      <c r="A14" s="10">
        <f t="shared" si="0"/>
        <v>3</v>
      </c>
      <c r="B14" s="12" t="s">
        <v>1</v>
      </c>
      <c r="C14" s="13" t="s">
        <v>166</v>
      </c>
      <c r="D14" s="13" t="s">
        <v>127</v>
      </c>
      <c r="E14" s="13" t="s">
        <v>215</v>
      </c>
      <c r="F14" s="13" t="s">
        <v>216</v>
      </c>
      <c r="G14" s="15"/>
      <c r="H14" s="14"/>
      <c r="I14" s="6"/>
      <c r="J14" s="6"/>
      <c r="K14" s="13"/>
      <c r="L14" s="13"/>
      <c r="M14" s="13"/>
      <c r="N14" s="11">
        <v>1</v>
      </c>
    </row>
    <row r="15" spans="1:14" s="2" customFormat="1" ht="26.4">
      <c r="A15" s="10">
        <f t="shared" si="0"/>
        <v>4</v>
      </c>
      <c r="B15" s="12" t="s">
        <v>1</v>
      </c>
      <c r="C15" s="13" t="s">
        <v>217</v>
      </c>
      <c r="D15" s="13" t="s">
        <v>127</v>
      </c>
      <c r="E15" s="38" t="s">
        <v>223</v>
      </c>
      <c r="F15" s="13" t="s">
        <v>233</v>
      </c>
      <c r="G15" s="15"/>
      <c r="H15" s="14"/>
      <c r="I15" s="6"/>
      <c r="J15" s="6"/>
      <c r="K15" s="13"/>
      <c r="L15" s="13"/>
      <c r="M15" s="13"/>
      <c r="N15" s="11">
        <v>1</v>
      </c>
    </row>
    <row r="16" spans="1:14" s="33" customFormat="1" ht="79.2">
      <c r="A16" s="35">
        <f t="shared" si="0"/>
        <v>5</v>
      </c>
      <c r="B16" s="37" t="s">
        <v>1</v>
      </c>
      <c r="C16" s="38" t="s">
        <v>218</v>
      </c>
      <c r="D16" s="38" t="s">
        <v>127</v>
      </c>
      <c r="E16" s="38" t="s">
        <v>215</v>
      </c>
      <c r="F16" s="38" t="s">
        <v>219</v>
      </c>
      <c r="G16" s="40"/>
      <c r="H16" s="39"/>
      <c r="I16" s="34"/>
      <c r="J16" s="34"/>
      <c r="K16" s="38"/>
      <c r="L16" s="38"/>
      <c r="M16" s="38"/>
      <c r="N16" s="36">
        <v>1</v>
      </c>
    </row>
    <row r="17" spans="1:14" s="33" customFormat="1" ht="52.8">
      <c r="A17" s="35">
        <f t="shared" si="0"/>
        <v>6</v>
      </c>
      <c r="B17" s="37" t="s">
        <v>1</v>
      </c>
      <c r="C17" s="38" t="s">
        <v>166</v>
      </c>
      <c r="D17" s="38" t="s">
        <v>127</v>
      </c>
      <c r="E17" s="38" t="s">
        <v>215</v>
      </c>
      <c r="F17" s="38" t="s">
        <v>220</v>
      </c>
      <c r="G17" s="40"/>
      <c r="H17" s="39"/>
      <c r="I17" s="34"/>
      <c r="J17" s="34"/>
      <c r="K17" s="38"/>
      <c r="L17" s="38"/>
      <c r="M17" s="38"/>
      <c r="N17" s="36">
        <v>1</v>
      </c>
    </row>
    <row r="18" spans="1:14" s="33" customFormat="1" ht="66">
      <c r="A18" s="35">
        <f t="shared" si="0"/>
        <v>7</v>
      </c>
      <c r="B18" s="37" t="s">
        <v>1</v>
      </c>
      <c r="C18" s="38" t="s">
        <v>187</v>
      </c>
      <c r="D18" s="38" t="s">
        <v>127</v>
      </c>
      <c r="E18" s="38" t="s">
        <v>215</v>
      </c>
      <c r="F18" s="38" t="s">
        <v>237</v>
      </c>
      <c r="G18" s="40"/>
      <c r="H18" s="39"/>
      <c r="I18" s="34"/>
      <c r="J18" s="34"/>
      <c r="K18" s="38"/>
      <c r="L18" s="38"/>
      <c r="M18" s="38"/>
      <c r="N18" s="36">
        <v>1</v>
      </c>
    </row>
    <row r="19" spans="1:14" s="2" customFormat="1" ht="26.4">
      <c r="A19" s="10">
        <f t="shared" si="0"/>
        <v>8</v>
      </c>
      <c r="B19" s="12" t="s">
        <v>1</v>
      </c>
      <c r="C19" s="13" t="s">
        <v>129</v>
      </c>
      <c r="D19" s="13" t="s">
        <v>127</v>
      </c>
      <c r="E19" s="13" t="s">
        <v>165</v>
      </c>
      <c r="F19" s="13" t="s">
        <v>130</v>
      </c>
      <c r="G19" s="15"/>
      <c r="H19" s="14"/>
      <c r="I19" s="6"/>
      <c r="J19" s="6"/>
      <c r="K19" s="13"/>
      <c r="L19" s="13"/>
      <c r="M19" s="13"/>
      <c r="N19" s="11">
        <v>1</v>
      </c>
    </row>
    <row r="20" spans="1:14" s="2" customFormat="1" ht="264">
      <c r="A20" s="10">
        <f>"0000" + ROW()-11</f>
        <v>9</v>
      </c>
      <c r="B20" s="12" t="s">
        <v>2</v>
      </c>
      <c r="C20" s="13" t="s">
        <v>154</v>
      </c>
      <c r="D20" s="13" t="s">
        <v>226</v>
      </c>
      <c r="E20" s="13" t="s">
        <v>230</v>
      </c>
      <c r="F20" s="13" t="s">
        <v>38</v>
      </c>
      <c r="G20" s="15" t="s">
        <v>3</v>
      </c>
      <c r="H20" s="14"/>
      <c r="I20" s="6"/>
      <c r="J20" s="7"/>
      <c r="K20" s="13"/>
      <c r="L20" s="13"/>
      <c r="M20" s="13"/>
      <c r="N20" s="11"/>
    </row>
    <row r="21" spans="1:14" s="2" customFormat="1" ht="39.6">
      <c r="A21" s="10">
        <f t="shared" si="0"/>
        <v>10</v>
      </c>
      <c r="B21" s="12" t="s">
        <v>1</v>
      </c>
      <c r="C21" s="13" t="s">
        <v>42</v>
      </c>
      <c r="D21" s="13" t="s">
        <v>69</v>
      </c>
      <c r="E21" s="13" t="s">
        <v>215</v>
      </c>
      <c r="F21" s="13" t="s">
        <v>40</v>
      </c>
      <c r="G21" s="15"/>
      <c r="H21" s="14"/>
      <c r="I21" s="6"/>
      <c r="J21" s="6"/>
      <c r="K21" s="13"/>
      <c r="L21" s="13"/>
      <c r="M21" s="13"/>
      <c r="N21" s="11">
        <v>1</v>
      </c>
    </row>
    <row r="22" spans="1:14" s="33" customFormat="1" ht="39.6">
      <c r="A22" s="35">
        <f t="shared" si="0"/>
        <v>11</v>
      </c>
      <c r="B22" s="37" t="s">
        <v>1</v>
      </c>
      <c r="C22" s="38" t="s">
        <v>166</v>
      </c>
      <c r="D22" s="38" t="s">
        <v>127</v>
      </c>
      <c r="E22" s="38" t="s">
        <v>215</v>
      </c>
      <c r="F22" s="38" t="s">
        <v>216</v>
      </c>
      <c r="G22" s="40"/>
      <c r="H22" s="39"/>
      <c r="I22" s="34"/>
      <c r="J22" s="34"/>
      <c r="K22" s="38"/>
      <c r="L22" s="38"/>
      <c r="M22" s="38"/>
      <c r="N22" s="36">
        <v>1</v>
      </c>
    </row>
    <row r="23" spans="1:14" s="33" customFormat="1" ht="26.4">
      <c r="A23" s="35">
        <f t="shared" si="0"/>
        <v>12</v>
      </c>
      <c r="B23" s="37" t="s">
        <v>1</v>
      </c>
      <c r="C23" s="38" t="s">
        <v>217</v>
      </c>
      <c r="D23" s="38" t="s">
        <v>127</v>
      </c>
      <c r="E23" s="38" t="s">
        <v>223</v>
      </c>
      <c r="F23" s="38" t="s">
        <v>234</v>
      </c>
      <c r="G23" s="40"/>
      <c r="H23" s="39"/>
      <c r="I23" s="34"/>
      <c r="J23" s="34"/>
      <c r="K23" s="38"/>
      <c r="L23" s="38"/>
      <c r="M23" s="38"/>
      <c r="N23" s="36">
        <v>1</v>
      </c>
    </row>
    <row r="24" spans="1:14" s="33" customFormat="1" ht="79.2">
      <c r="A24" s="35">
        <f t="shared" si="0"/>
        <v>13</v>
      </c>
      <c r="B24" s="37" t="s">
        <v>1</v>
      </c>
      <c r="C24" s="38" t="s">
        <v>218</v>
      </c>
      <c r="D24" s="38" t="s">
        <v>127</v>
      </c>
      <c r="E24" s="38" t="s">
        <v>215</v>
      </c>
      <c r="F24" s="38" t="s">
        <v>224</v>
      </c>
      <c r="G24" s="40"/>
      <c r="H24" s="39"/>
      <c r="I24" s="34"/>
      <c r="J24" s="34"/>
      <c r="K24" s="38"/>
      <c r="L24" s="38"/>
      <c r="M24" s="38"/>
      <c r="N24" s="36">
        <v>1</v>
      </c>
    </row>
    <row r="25" spans="1:14" s="33" customFormat="1" ht="52.8">
      <c r="A25" s="35">
        <f t="shared" si="0"/>
        <v>14</v>
      </c>
      <c r="B25" s="37" t="s">
        <v>1</v>
      </c>
      <c r="C25" s="38" t="s">
        <v>166</v>
      </c>
      <c r="D25" s="38" t="s">
        <v>127</v>
      </c>
      <c r="E25" s="38" t="s">
        <v>215</v>
      </c>
      <c r="F25" s="38" t="s">
        <v>235</v>
      </c>
      <c r="G25" s="40"/>
      <c r="H25" s="39"/>
      <c r="I25" s="34"/>
      <c r="J25" s="34"/>
      <c r="K25" s="38"/>
      <c r="L25" s="38"/>
      <c r="M25" s="38"/>
      <c r="N25" s="36">
        <v>1</v>
      </c>
    </row>
    <row r="26" spans="1:14" s="33" customFormat="1" ht="66">
      <c r="A26" s="35">
        <f t="shared" si="0"/>
        <v>15</v>
      </c>
      <c r="B26" s="37" t="s">
        <v>1</v>
      </c>
      <c r="C26" s="38" t="s">
        <v>187</v>
      </c>
      <c r="D26" s="38" t="s">
        <v>127</v>
      </c>
      <c r="E26" s="38" t="s">
        <v>215</v>
      </c>
      <c r="F26" s="38" t="s">
        <v>238</v>
      </c>
      <c r="G26" s="40"/>
      <c r="H26" s="39"/>
      <c r="I26" s="34"/>
      <c r="J26" s="34"/>
      <c r="K26" s="38"/>
      <c r="L26" s="38"/>
      <c r="M26" s="38"/>
      <c r="N26" s="36">
        <v>1</v>
      </c>
    </row>
    <row r="27" spans="1:14" s="2" customFormat="1" ht="26.4">
      <c r="A27" s="10">
        <f t="shared" si="0"/>
        <v>16</v>
      </c>
      <c r="B27" s="12" t="s">
        <v>1</v>
      </c>
      <c r="C27" s="13" t="s">
        <v>129</v>
      </c>
      <c r="D27" s="13" t="s">
        <v>127</v>
      </c>
      <c r="E27" s="13" t="s">
        <v>165</v>
      </c>
      <c r="F27" s="13" t="s">
        <v>158</v>
      </c>
      <c r="G27" s="15"/>
      <c r="H27" s="14"/>
      <c r="I27" s="6"/>
      <c r="J27" s="6"/>
      <c r="K27" s="13"/>
      <c r="L27" s="13"/>
      <c r="M27" s="13"/>
      <c r="N27" s="11">
        <v>1</v>
      </c>
    </row>
    <row r="28" spans="1:14" s="2" customFormat="1" ht="224.4">
      <c r="A28" s="10">
        <f>"0000" + ROW()-11</f>
        <v>17</v>
      </c>
      <c r="B28" s="12" t="s">
        <v>2</v>
      </c>
      <c r="C28" s="13" t="s">
        <v>151</v>
      </c>
      <c r="D28" s="38" t="s">
        <v>227</v>
      </c>
      <c r="E28" s="13" t="s">
        <v>231</v>
      </c>
      <c r="F28" s="13" t="s">
        <v>38</v>
      </c>
      <c r="G28" s="15" t="s">
        <v>3</v>
      </c>
      <c r="H28" s="14"/>
      <c r="I28" s="6"/>
      <c r="J28" s="7"/>
      <c r="K28" s="13"/>
      <c r="L28" s="13"/>
      <c r="M28" s="13"/>
      <c r="N28" s="11"/>
    </row>
    <row r="29" spans="1:14" s="2" customFormat="1" ht="39.6">
      <c r="A29" s="10">
        <f t="shared" si="0"/>
        <v>18</v>
      </c>
      <c r="B29" s="12" t="s">
        <v>1</v>
      </c>
      <c r="C29" s="13" t="s">
        <v>148</v>
      </c>
      <c r="D29" s="13" t="s">
        <v>69</v>
      </c>
      <c r="E29" s="13" t="s">
        <v>215</v>
      </c>
      <c r="F29" s="13" t="s">
        <v>149</v>
      </c>
      <c r="G29" s="15"/>
      <c r="H29" s="14"/>
      <c r="I29" s="6"/>
      <c r="J29" s="6"/>
      <c r="K29" s="13"/>
      <c r="L29" s="13"/>
      <c r="M29" s="13"/>
      <c r="N29" s="11">
        <v>1</v>
      </c>
    </row>
    <row r="30" spans="1:14" s="33" customFormat="1" ht="39.6">
      <c r="A30" s="35">
        <f t="shared" si="0"/>
        <v>19</v>
      </c>
      <c r="B30" s="37" t="s">
        <v>1</v>
      </c>
      <c r="C30" s="38" t="s">
        <v>166</v>
      </c>
      <c r="D30" s="38" t="s">
        <v>127</v>
      </c>
      <c r="E30" s="38" t="s">
        <v>215</v>
      </c>
      <c r="F30" s="38" t="s">
        <v>216</v>
      </c>
      <c r="G30" s="40"/>
      <c r="H30" s="39"/>
      <c r="I30" s="34"/>
      <c r="J30" s="34"/>
      <c r="K30" s="38"/>
      <c r="L30" s="38"/>
      <c r="M30" s="38"/>
      <c r="N30" s="36">
        <v>1</v>
      </c>
    </row>
    <row r="31" spans="1:14" s="33" customFormat="1" ht="26.4">
      <c r="A31" s="35">
        <f t="shared" si="0"/>
        <v>20</v>
      </c>
      <c r="B31" s="37" t="s">
        <v>1</v>
      </c>
      <c r="C31" s="38" t="s">
        <v>217</v>
      </c>
      <c r="D31" s="38" t="s">
        <v>127</v>
      </c>
      <c r="E31" s="38" t="s">
        <v>223</v>
      </c>
      <c r="F31" s="38" t="s">
        <v>233</v>
      </c>
      <c r="G31" s="40"/>
      <c r="H31" s="39"/>
      <c r="I31" s="34"/>
      <c r="J31" s="34"/>
      <c r="K31" s="38"/>
      <c r="L31" s="38"/>
      <c r="M31" s="38"/>
      <c r="N31" s="36">
        <v>1</v>
      </c>
    </row>
    <row r="32" spans="1:14" s="33" customFormat="1" ht="79.2">
      <c r="A32" s="35">
        <f t="shared" si="0"/>
        <v>21</v>
      </c>
      <c r="B32" s="37" t="s">
        <v>1</v>
      </c>
      <c r="C32" s="38" t="s">
        <v>218</v>
      </c>
      <c r="D32" s="38" t="s">
        <v>127</v>
      </c>
      <c r="E32" s="38" t="s">
        <v>215</v>
      </c>
      <c r="F32" s="38" t="s">
        <v>228</v>
      </c>
      <c r="G32" s="40"/>
      <c r="H32" s="39"/>
      <c r="I32" s="34"/>
      <c r="J32" s="34"/>
      <c r="K32" s="38"/>
      <c r="L32" s="38"/>
      <c r="M32" s="38"/>
      <c r="N32" s="36">
        <v>1</v>
      </c>
    </row>
    <row r="33" spans="1:14" s="33" customFormat="1" ht="52.8">
      <c r="A33" s="35">
        <f t="shared" si="0"/>
        <v>22</v>
      </c>
      <c r="B33" s="37" t="s">
        <v>1</v>
      </c>
      <c r="C33" s="38" t="s">
        <v>166</v>
      </c>
      <c r="D33" s="38" t="s">
        <v>127</v>
      </c>
      <c r="E33" s="38" t="s">
        <v>215</v>
      </c>
      <c r="F33" s="38" t="s">
        <v>241</v>
      </c>
      <c r="G33" s="40"/>
      <c r="H33" s="39"/>
      <c r="I33" s="34"/>
      <c r="J33" s="34"/>
      <c r="K33" s="38"/>
      <c r="L33" s="38"/>
      <c r="M33" s="38"/>
      <c r="N33" s="36">
        <v>1</v>
      </c>
    </row>
    <row r="34" spans="1:14" s="33" customFormat="1" ht="52.8">
      <c r="A34" s="35">
        <f t="shared" si="0"/>
        <v>23</v>
      </c>
      <c r="B34" s="37" t="s">
        <v>1</v>
      </c>
      <c r="C34" s="38" t="s">
        <v>187</v>
      </c>
      <c r="D34" s="38" t="s">
        <v>127</v>
      </c>
      <c r="E34" s="38" t="s">
        <v>215</v>
      </c>
      <c r="F34" s="38" t="s">
        <v>229</v>
      </c>
      <c r="G34" s="40"/>
      <c r="H34" s="39"/>
      <c r="I34" s="34"/>
      <c r="J34" s="34"/>
      <c r="K34" s="38"/>
      <c r="L34" s="38"/>
      <c r="M34" s="38"/>
      <c r="N34" s="36">
        <v>1</v>
      </c>
    </row>
    <row r="35" spans="1:14" s="2" customFormat="1" ht="26.4">
      <c r="A35" s="10">
        <f t="shared" si="0"/>
        <v>24</v>
      </c>
      <c r="B35" s="12" t="s">
        <v>1</v>
      </c>
      <c r="C35" s="13" t="s">
        <v>129</v>
      </c>
      <c r="D35" s="13" t="s">
        <v>127</v>
      </c>
      <c r="E35" s="13" t="s">
        <v>165</v>
      </c>
      <c r="F35" s="13" t="s">
        <v>150</v>
      </c>
      <c r="G35" s="15"/>
      <c r="H35" s="14"/>
      <c r="I35" s="6"/>
      <c r="J35" s="6"/>
      <c r="K35" s="13"/>
      <c r="L35" s="13"/>
      <c r="M35" s="13"/>
      <c r="N35" s="11">
        <v>1</v>
      </c>
    </row>
    <row r="36" spans="1:14" s="2" customFormat="1" ht="264">
      <c r="A36" s="10">
        <f>"0000" + ROW()-11</f>
        <v>25</v>
      </c>
      <c r="B36" s="12" t="s">
        <v>2</v>
      </c>
      <c r="C36" s="13" t="s">
        <v>152</v>
      </c>
      <c r="D36" s="38" t="s">
        <v>225</v>
      </c>
      <c r="E36" s="13" t="s">
        <v>232</v>
      </c>
      <c r="F36" s="13" t="s">
        <v>38</v>
      </c>
      <c r="G36" s="15" t="s">
        <v>3</v>
      </c>
      <c r="H36" s="14"/>
      <c r="I36" s="6"/>
      <c r="J36" s="7"/>
      <c r="K36" s="13"/>
      <c r="L36" s="13"/>
      <c r="M36" s="13"/>
      <c r="N36" s="11"/>
    </row>
    <row r="37" spans="1:14" s="2" customFormat="1" ht="39.6">
      <c r="A37" s="10">
        <f t="shared" si="0"/>
        <v>26</v>
      </c>
      <c r="B37" s="12" t="s">
        <v>1</v>
      </c>
      <c r="C37" s="13" t="s">
        <v>148</v>
      </c>
      <c r="D37" s="13" t="s">
        <v>69</v>
      </c>
      <c r="E37" s="13" t="s">
        <v>215</v>
      </c>
      <c r="F37" s="13" t="s">
        <v>149</v>
      </c>
      <c r="G37" s="15"/>
      <c r="H37" s="14"/>
      <c r="I37" s="6"/>
      <c r="J37" s="6"/>
      <c r="K37" s="13"/>
      <c r="L37" s="13"/>
      <c r="M37" s="13"/>
      <c r="N37" s="11">
        <v>1</v>
      </c>
    </row>
    <row r="38" spans="1:14" s="33" customFormat="1" ht="39.6">
      <c r="A38" s="35">
        <f t="shared" si="0"/>
        <v>27</v>
      </c>
      <c r="B38" s="37" t="s">
        <v>1</v>
      </c>
      <c r="C38" s="38" t="s">
        <v>166</v>
      </c>
      <c r="D38" s="38" t="s">
        <v>127</v>
      </c>
      <c r="E38" s="38" t="s">
        <v>215</v>
      </c>
      <c r="F38" s="38" t="s">
        <v>216</v>
      </c>
      <c r="G38" s="40"/>
      <c r="H38" s="39"/>
      <c r="I38" s="34"/>
      <c r="J38" s="34"/>
      <c r="K38" s="38"/>
      <c r="L38" s="38"/>
      <c r="M38" s="38"/>
      <c r="N38" s="36">
        <v>1</v>
      </c>
    </row>
    <row r="39" spans="1:14" s="33" customFormat="1" ht="26.4">
      <c r="A39" s="35">
        <f t="shared" si="0"/>
        <v>28</v>
      </c>
      <c r="B39" s="37" t="s">
        <v>1</v>
      </c>
      <c r="C39" s="38" t="s">
        <v>217</v>
      </c>
      <c r="D39" s="38" t="s">
        <v>127</v>
      </c>
      <c r="E39" s="38" t="s">
        <v>223</v>
      </c>
      <c r="F39" s="38" t="s">
        <v>233</v>
      </c>
      <c r="G39" s="40"/>
      <c r="H39" s="39"/>
      <c r="I39" s="34"/>
      <c r="J39" s="34"/>
      <c r="K39" s="38"/>
      <c r="L39" s="38"/>
      <c r="M39" s="38"/>
      <c r="N39" s="36">
        <v>1</v>
      </c>
    </row>
    <row r="40" spans="1:14" s="33" customFormat="1" ht="79.2">
      <c r="A40" s="35">
        <f t="shared" si="0"/>
        <v>29</v>
      </c>
      <c r="B40" s="37" t="s">
        <v>1</v>
      </c>
      <c r="C40" s="38" t="s">
        <v>218</v>
      </c>
      <c r="D40" s="38" t="s">
        <v>127</v>
      </c>
      <c r="E40" s="38" t="s">
        <v>215</v>
      </c>
      <c r="F40" s="38" t="s">
        <v>219</v>
      </c>
      <c r="G40" s="40"/>
      <c r="H40" s="39"/>
      <c r="I40" s="34"/>
      <c r="J40" s="34"/>
      <c r="K40" s="38"/>
      <c r="L40" s="38"/>
      <c r="M40" s="38"/>
      <c r="N40" s="36">
        <v>1</v>
      </c>
    </row>
    <row r="41" spans="1:14" s="33" customFormat="1" ht="52.8">
      <c r="A41" s="35">
        <f t="shared" si="0"/>
        <v>30</v>
      </c>
      <c r="B41" s="37" t="s">
        <v>1</v>
      </c>
      <c r="C41" s="38" t="s">
        <v>166</v>
      </c>
      <c r="D41" s="38" t="s">
        <v>127</v>
      </c>
      <c r="E41" s="38" t="s">
        <v>215</v>
      </c>
      <c r="F41" s="38" t="s">
        <v>240</v>
      </c>
      <c r="G41" s="40"/>
      <c r="H41" s="39"/>
      <c r="I41" s="34"/>
      <c r="J41" s="34"/>
      <c r="K41" s="38"/>
      <c r="L41" s="38"/>
      <c r="M41" s="38"/>
      <c r="N41" s="36">
        <v>1</v>
      </c>
    </row>
    <row r="42" spans="1:14" s="33" customFormat="1" ht="66">
      <c r="A42" s="35">
        <f t="shared" si="0"/>
        <v>31</v>
      </c>
      <c r="B42" s="37" t="s">
        <v>1</v>
      </c>
      <c r="C42" s="38" t="s">
        <v>221</v>
      </c>
      <c r="D42" s="38" t="s">
        <v>127</v>
      </c>
      <c r="E42" s="38" t="s">
        <v>215</v>
      </c>
      <c r="F42" s="38" t="s">
        <v>222</v>
      </c>
      <c r="G42" s="40"/>
      <c r="H42" s="39"/>
      <c r="I42" s="34"/>
      <c r="J42" s="34"/>
      <c r="K42" s="38"/>
      <c r="L42" s="38"/>
      <c r="M42" s="38"/>
      <c r="N42" s="36">
        <v>1</v>
      </c>
    </row>
    <row r="43" spans="1:14" s="33" customFormat="1" ht="79.2">
      <c r="A43" s="35">
        <f t="shared" si="0"/>
        <v>32</v>
      </c>
      <c r="B43" s="37" t="s">
        <v>1</v>
      </c>
      <c r="C43" s="38" t="s">
        <v>187</v>
      </c>
      <c r="D43" s="38" t="s">
        <v>127</v>
      </c>
      <c r="E43" s="38" t="s">
        <v>215</v>
      </c>
      <c r="F43" s="38" t="s">
        <v>239</v>
      </c>
      <c r="G43" s="40"/>
      <c r="H43" s="39"/>
      <c r="I43" s="34"/>
      <c r="J43" s="34"/>
      <c r="K43" s="38"/>
      <c r="L43" s="38"/>
      <c r="M43" s="38"/>
      <c r="N43" s="36">
        <v>1</v>
      </c>
    </row>
    <row r="44" spans="1:14" s="2" customFormat="1" ht="26.4">
      <c r="A44" s="10">
        <f t="shared" si="0"/>
        <v>33</v>
      </c>
      <c r="B44" s="12" t="s">
        <v>1</v>
      </c>
      <c r="C44" s="13" t="s">
        <v>129</v>
      </c>
      <c r="D44" s="13" t="s">
        <v>127</v>
      </c>
      <c r="E44" s="13" t="s">
        <v>165</v>
      </c>
      <c r="F44" s="13" t="s">
        <v>150</v>
      </c>
      <c r="G44" s="15"/>
      <c r="H44" s="14"/>
      <c r="I44" s="6"/>
      <c r="J44" s="6"/>
      <c r="K44" s="13"/>
      <c r="L44" s="13"/>
      <c r="M44" s="13"/>
      <c r="N4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512" priority="305" stopIfTrue="1" operator="equal">
      <formula>"準備作業"</formula>
    </cfRule>
    <cfRule type="cellIs" dxfId="511" priority="306" stopIfTrue="1" operator="equal">
      <formula>"試験項目"</formula>
    </cfRule>
  </conditionalFormatting>
  <conditionalFormatting sqref="G12:G14">
    <cfRule type="cellIs" dxfId="510" priority="302" stopIfTrue="1" operator="equal">
      <formula>"－"</formula>
    </cfRule>
    <cfRule type="cellIs" dxfId="509" priority="303" stopIfTrue="1" operator="equal">
      <formula>"ＮＧ"</formula>
    </cfRule>
    <cfRule type="cellIs" dxfId="508" priority="304" stopIfTrue="1" operator="equal">
      <formula>"ＯＫ"</formula>
    </cfRule>
  </conditionalFormatting>
  <conditionalFormatting sqref="B13">
    <cfRule type="cellIs" dxfId="507" priority="300" stopIfTrue="1" operator="equal">
      <formula>"準備作業"</formula>
    </cfRule>
    <cfRule type="cellIs" dxfId="506" priority="301" stopIfTrue="1" operator="equal">
      <formula>"試験項目"</formula>
    </cfRule>
  </conditionalFormatting>
  <conditionalFormatting sqref="B14">
    <cfRule type="cellIs" dxfId="505" priority="298" stopIfTrue="1" operator="equal">
      <formula>"準備作業"</formula>
    </cfRule>
    <cfRule type="cellIs" dxfId="504" priority="299" stopIfTrue="1" operator="equal">
      <formula>"試験項目"</formula>
    </cfRule>
  </conditionalFormatting>
  <conditionalFormatting sqref="G19">
    <cfRule type="cellIs" dxfId="503" priority="295" stopIfTrue="1" operator="equal">
      <formula>"－"</formula>
    </cfRule>
    <cfRule type="cellIs" dxfId="502" priority="296" stopIfTrue="1" operator="equal">
      <formula>"ＮＧ"</formula>
    </cfRule>
    <cfRule type="cellIs" dxfId="501" priority="297" stopIfTrue="1" operator="equal">
      <formula>"ＯＫ"</formula>
    </cfRule>
  </conditionalFormatting>
  <conditionalFormatting sqref="B19">
    <cfRule type="cellIs" dxfId="500" priority="293" stopIfTrue="1" operator="equal">
      <formula>"準備作業"</formula>
    </cfRule>
    <cfRule type="cellIs" dxfId="499" priority="294" stopIfTrue="1" operator="equal">
      <formula>"試験項目"</formula>
    </cfRule>
  </conditionalFormatting>
  <conditionalFormatting sqref="G15">
    <cfRule type="cellIs" dxfId="498" priority="290" stopIfTrue="1" operator="equal">
      <formula>"－"</formula>
    </cfRule>
    <cfRule type="cellIs" dxfId="497" priority="291" stopIfTrue="1" operator="equal">
      <formula>"ＮＧ"</formula>
    </cfRule>
    <cfRule type="cellIs" dxfId="496" priority="292" stopIfTrue="1" operator="equal">
      <formula>"ＯＫ"</formula>
    </cfRule>
  </conditionalFormatting>
  <conditionalFormatting sqref="B15">
    <cfRule type="cellIs" dxfId="495" priority="288" stopIfTrue="1" operator="equal">
      <formula>"準備作業"</formula>
    </cfRule>
    <cfRule type="cellIs" dxfId="494" priority="289" stopIfTrue="1" operator="equal">
      <formula>"試験項目"</formula>
    </cfRule>
  </conditionalFormatting>
  <conditionalFormatting sqref="B28">
    <cfRule type="cellIs" dxfId="493" priority="286" stopIfTrue="1" operator="equal">
      <formula>"準備作業"</formula>
    </cfRule>
    <cfRule type="cellIs" dxfId="492" priority="287" stopIfTrue="1" operator="equal">
      <formula>"試験項目"</formula>
    </cfRule>
  </conditionalFormatting>
  <conditionalFormatting sqref="G28:G29">
    <cfRule type="cellIs" dxfId="491" priority="283" stopIfTrue="1" operator="equal">
      <formula>"－"</formula>
    </cfRule>
    <cfRule type="cellIs" dxfId="490" priority="284" stopIfTrue="1" operator="equal">
      <formula>"ＮＧ"</formula>
    </cfRule>
    <cfRule type="cellIs" dxfId="489" priority="285" stopIfTrue="1" operator="equal">
      <formula>"ＯＫ"</formula>
    </cfRule>
  </conditionalFormatting>
  <conditionalFormatting sqref="B29">
    <cfRule type="cellIs" dxfId="488" priority="281" stopIfTrue="1" operator="equal">
      <formula>"準備作業"</formula>
    </cfRule>
    <cfRule type="cellIs" dxfId="487" priority="282" stopIfTrue="1" operator="equal">
      <formula>"試験項目"</formula>
    </cfRule>
  </conditionalFormatting>
  <conditionalFormatting sqref="G35">
    <cfRule type="cellIs" dxfId="486" priority="276" stopIfTrue="1" operator="equal">
      <formula>"－"</formula>
    </cfRule>
    <cfRule type="cellIs" dxfId="485" priority="277" stopIfTrue="1" operator="equal">
      <formula>"ＮＧ"</formula>
    </cfRule>
    <cfRule type="cellIs" dxfId="484" priority="278" stopIfTrue="1" operator="equal">
      <formula>"ＯＫ"</formula>
    </cfRule>
  </conditionalFormatting>
  <conditionalFormatting sqref="B35">
    <cfRule type="cellIs" dxfId="483" priority="274" stopIfTrue="1" operator="equal">
      <formula>"準備作業"</formula>
    </cfRule>
    <cfRule type="cellIs" dxfId="482" priority="275" stopIfTrue="1" operator="equal">
      <formula>"試験項目"</formula>
    </cfRule>
  </conditionalFormatting>
  <conditionalFormatting sqref="B36">
    <cfRule type="cellIs" dxfId="481" priority="267" stopIfTrue="1" operator="equal">
      <formula>"準備作業"</formula>
    </cfRule>
    <cfRule type="cellIs" dxfId="480" priority="268" stopIfTrue="1" operator="equal">
      <formula>"試験項目"</formula>
    </cfRule>
  </conditionalFormatting>
  <conditionalFormatting sqref="G36:G37">
    <cfRule type="cellIs" dxfId="479" priority="264" stopIfTrue="1" operator="equal">
      <formula>"－"</formula>
    </cfRule>
    <cfRule type="cellIs" dxfId="478" priority="265" stopIfTrue="1" operator="equal">
      <formula>"ＮＧ"</formula>
    </cfRule>
    <cfRule type="cellIs" dxfId="477" priority="266" stopIfTrue="1" operator="equal">
      <formula>"ＯＫ"</formula>
    </cfRule>
  </conditionalFormatting>
  <conditionalFormatting sqref="B37">
    <cfRule type="cellIs" dxfId="476" priority="262" stopIfTrue="1" operator="equal">
      <formula>"準備作業"</formula>
    </cfRule>
    <cfRule type="cellIs" dxfId="475" priority="263" stopIfTrue="1" operator="equal">
      <formula>"試験項目"</formula>
    </cfRule>
  </conditionalFormatting>
  <conditionalFormatting sqref="G44">
    <cfRule type="cellIs" dxfId="474" priority="257" stopIfTrue="1" operator="equal">
      <formula>"－"</formula>
    </cfRule>
    <cfRule type="cellIs" dxfId="473" priority="258" stopIfTrue="1" operator="equal">
      <formula>"ＮＧ"</formula>
    </cfRule>
    <cfRule type="cellIs" dxfId="472" priority="259" stopIfTrue="1" operator="equal">
      <formula>"ＯＫ"</formula>
    </cfRule>
  </conditionalFormatting>
  <conditionalFormatting sqref="B44">
    <cfRule type="cellIs" dxfId="471" priority="255" stopIfTrue="1" operator="equal">
      <formula>"準備作業"</formula>
    </cfRule>
    <cfRule type="cellIs" dxfId="470" priority="256" stopIfTrue="1" operator="equal">
      <formula>"試験項目"</formula>
    </cfRule>
  </conditionalFormatting>
  <conditionalFormatting sqref="B20">
    <cfRule type="cellIs" dxfId="469" priority="248" stopIfTrue="1" operator="equal">
      <formula>"準備作業"</formula>
    </cfRule>
    <cfRule type="cellIs" dxfId="468" priority="249" stopIfTrue="1" operator="equal">
      <formula>"試験項目"</formula>
    </cfRule>
  </conditionalFormatting>
  <conditionalFormatting sqref="G20:G21">
    <cfRule type="cellIs" dxfId="467" priority="245" stopIfTrue="1" operator="equal">
      <formula>"－"</formula>
    </cfRule>
    <cfRule type="cellIs" dxfId="466" priority="246" stopIfTrue="1" operator="equal">
      <formula>"ＮＧ"</formula>
    </cfRule>
    <cfRule type="cellIs" dxfId="465" priority="247" stopIfTrue="1" operator="equal">
      <formula>"ＯＫ"</formula>
    </cfRule>
  </conditionalFormatting>
  <conditionalFormatting sqref="B21">
    <cfRule type="cellIs" dxfId="464" priority="243" stopIfTrue="1" operator="equal">
      <formula>"準備作業"</formula>
    </cfRule>
    <cfRule type="cellIs" dxfId="463" priority="244" stopIfTrue="1" operator="equal">
      <formula>"試験項目"</formula>
    </cfRule>
  </conditionalFormatting>
  <conditionalFormatting sqref="B27">
    <cfRule type="cellIs" dxfId="462" priority="236" stopIfTrue="1" operator="equal">
      <formula>"準備作業"</formula>
    </cfRule>
    <cfRule type="cellIs" dxfId="461" priority="237" stopIfTrue="1" operator="equal">
      <formula>"試験項目"</formula>
    </cfRule>
  </conditionalFormatting>
  <conditionalFormatting sqref="G27">
    <cfRule type="cellIs" dxfId="460" priority="238" stopIfTrue="1" operator="equal">
      <formula>"－"</formula>
    </cfRule>
    <cfRule type="cellIs" dxfId="459" priority="239" stopIfTrue="1" operator="equal">
      <formula>"ＮＧ"</formula>
    </cfRule>
    <cfRule type="cellIs" dxfId="458" priority="240" stopIfTrue="1" operator="equal">
      <formula>"ＯＫ"</formula>
    </cfRule>
  </conditionalFormatting>
  <conditionalFormatting sqref="G16">
    <cfRule type="cellIs" dxfId="457" priority="228" stopIfTrue="1" operator="equal">
      <formula>"－"</formula>
    </cfRule>
    <cfRule type="cellIs" dxfId="456" priority="229" stopIfTrue="1" operator="equal">
      <formula>"ＮＧ"</formula>
    </cfRule>
    <cfRule type="cellIs" dxfId="455" priority="230" stopIfTrue="1" operator="equal">
      <formula>"ＯＫ"</formula>
    </cfRule>
  </conditionalFormatting>
  <conditionalFormatting sqref="B16">
    <cfRule type="cellIs" dxfId="454" priority="226" stopIfTrue="1" operator="equal">
      <formula>"準備作業"</formula>
    </cfRule>
    <cfRule type="cellIs" dxfId="453" priority="227" stopIfTrue="1" operator="equal">
      <formula>"試験項目"</formula>
    </cfRule>
  </conditionalFormatting>
  <conditionalFormatting sqref="G23">
    <cfRule type="cellIs" dxfId="452" priority="133" stopIfTrue="1" operator="equal">
      <formula>"－"</formula>
    </cfRule>
    <cfRule type="cellIs" dxfId="451" priority="134" stopIfTrue="1" operator="equal">
      <formula>"ＮＧ"</formula>
    </cfRule>
    <cfRule type="cellIs" dxfId="450" priority="135" stopIfTrue="1" operator="equal">
      <formula>"ＯＫ"</formula>
    </cfRule>
  </conditionalFormatting>
  <conditionalFormatting sqref="B23">
    <cfRule type="cellIs" dxfId="449" priority="131" stopIfTrue="1" operator="equal">
      <formula>"準備作業"</formula>
    </cfRule>
    <cfRule type="cellIs" dxfId="448" priority="132" stopIfTrue="1" operator="equal">
      <formula>"試験項目"</formula>
    </cfRule>
  </conditionalFormatting>
  <conditionalFormatting sqref="G17">
    <cfRule type="cellIs" dxfId="447" priority="223" stopIfTrue="1" operator="equal">
      <formula>"－"</formula>
    </cfRule>
    <cfRule type="cellIs" dxfId="446" priority="224" stopIfTrue="1" operator="equal">
      <formula>"ＮＧ"</formula>
    </cfRule>
    <cfRule type="cellIs" dxfId="445" priority="225" stopIfTrue="1" operator="equal">
      <formula>"ＯＫ"</formula>
    </cfRule>
  </conditionalFormatting>
  <conditionalFormatting sqref="B17">
    <cfRule type="cellIs" dxfId="444" priority="221" stopIfTrue="1" operator="equal">
      <formula>"準備作業"</formula>
    </cfRule>
    <cfRule type="cellIs" dxfId="443" priority="222" stopIfTrue="1" operator="equal">
      <formula>"試験項目"</formula>
    </cfRule>
  </conditionalFormatting>
  <conditionalFormatting sqref="G18">
    <cfRule type="cellIs" dxfId="442" priority="208" stopIfTrue="1" operator="equal">
      <formula>"－"</formula>
    </cfRule>
    <cfRule type="cellIs" dxfId="441" priority="209" stopIfTrue="1" operator="equal">
      <formula>"ＮＧ"</formula>
    </cfRule>
    <cfRule type="cellIs" dxfId="440" priority="210" stopIfTrue="1" operator="equal">
      <formula>"ＯＫ"</formula>
    </cfRule>
  </conditionalFormatting>
  <conditionalFormatting sqref="B18">
    <cfRule type="cellIs" dxfId="439" priority="206" stopIfTrue="1" operator="equal">
      <formula>"準備作業"</formula>
    </cfRule>
    <cfRule type="cellIs" dxfId="438" priority="207" stopIfTrue="1" operator="equal">
      <formula>"試験項目"</formula>
    </cfRule>
  </conditionalFormatting>
  <conditionalFormatting sqref="G22">
    <cfRule type="cellIs" dxfId="437" priority="138" stopIfTrue="1" operator="equal">
      <formula>"－"</formula>
    </cfRule>
    <cfRule type="cellIs" dxfId="436" priority="139" stopIfTrue="1" operator="equal">
      <formula>"ＮＧ"</formula>
    </cfRule>
    <cfRule type="cellIs" dxfId="435" priority="140" stopIfTrue="1" operator="equal">
      <formula>"ＯＫ"</formula>
    </cfRule>
  </conditionalFormatting>
  <conditionalFormatting sqref="B22">
    <cfRule type="cellIs" dxfId="434" priority="136" stopIfTrue="1" operator="equal">
      <formula>"準備作業"</formula>
    </cfRule>
    <cfRule type="cellIs" dxfId="433" priority="137" stopIfTrue="1" operator="equal">
      <formula>"試験項目"</formula>
    </cfRule>
  </conditionalFormatting>
  <conditionalFormatting sqref="G30">
    <cfRule type="cellIs" dxfId="432" priority="88" stopIfTrue="1" operator="equal">
      <formula>"－"</formula>
    </cfRule>
    <cfRule type="cellIs" dxfId="431" priority="89" stopIfTrue="1" operator="equal">
      <formula>"ＮＧ"</formula>
    </cfRule>
    <cfRule type="cellIs" dxfId="430" priority="90" stopIfTrue="1" operator="equal">
      <formula>"ＯＫ"</formula>
    </cfRule>
  </conditionalFormatting>
  <conditionalFormatting sqref="B30">
    <cfRule type="cellIs" dxfId="429" priority="86" stopIfTrue="1" operator="equal">
      <formula>"準備作業"</formula>
    </cfRule>
    <cfRule type="cellIs" dxfId="428" priority="87" stopIfTrue="1" operator="equal">
      <formula>"試験項目"</formula>
    </cfRule>
  </conditionalFormatting>
  <conditionalFormatting sqref="G24">
    <cfRule type="cellIs" dxfId="427" priority="128" stopIfTrue="1" operator="equal">
      <formula>"－"</formula>
    </cfRule>
    <cfRule type="cellIs" dxfId="426" priority="129" stopIfTrue="1" operator="equal">
      <formula>"ＮＧ"</formula>
    </cfRule>
    <cfRule type="cellIs" dxfId="425" priority="130" stopIfTrue="1" operator="equal">
      <formula>"ＯＫ"</formula>
    </cfRule>
  </conditionalFormatting>
  <conditionalFormatting sqref="B24">
    <cfRule type="cellIs" dxfId="424" priority="126" stopIfTrue="1" operator="equal">
      <formula>"準備作業"</formula>
    </cfRule>
    <cfRule type="cellIs" dxfId="423" priority="127" stopIfTrue="1" operator="equal">
      <formula>"試験項目"</formula>
    </cfRule>
  </conditionalFormatting>
  <conditionalFormatting sqref="G25">
    <cfRule type="cellIs" dxfId="422" priority="123" stopIfTrue="1" operator="equal">
      <formula>"－"</formula>
    </cfRule>
    <cfRule type="cellIs" dxfId="421" priority="124" stopIfTrue="1" operator="equal">
      <formula>"ＮＧ"</formula>
    </cfRule>
    <cfRule type="cellIs" dxfId="420" priority="125" stopIfTrue="1" operator="equal">
      <formula>"ＯＫ"</formula>
    </cfRule>
  </conditionalFormatting>
  <conditionalFormatting sqref="B25">
    <cfRule type="cellIs" dxfId="419" priority="121" stopIfTrue="1" operator="equal">
      <formula>"準備作業"</formula>
    </cfRule>
    <cfRule type="cellIs" dxfId="418" priority="122" stopIfTrue="1" operator="equal">
      <formula>"試験項目"</formula>
    </cfRule>
  </conditionalFormatting>
  <conditionalFormatting sqref="G41">
    <cfRule type="cellIs" dxfId="417" priority="28" stopIfTrue="1" operator="equal">
      <formula>"－"</formula>
    </cfRule>
    <cfRule type="cellIs" dxfId="416" priority="29" stopIfTrue="1" operator="equal">
      <formula>"ＮＧ"</formula>
    </cfRule>
    <cfRule type="cellIs" dxfId="415" priority="30" stopIfTrue="1" operator="equal">
      <formula>"ＯＫ"</formula>
    </cfRule>
  </conditionalFormatting>
  <conditionalFormatting sqref="B41">
    <cfRule type="cellIs" dxfId="414" priority="26" stopIfTrue="1" operator="equal">
      <formula>"準備作業"</formula>
    </cfRule>
    <cfRule type="cellIs" dxfId="413" priority="27" stopIfTrue="1" operator="equal">
      <formula>"試験項目"</formula>
    </cfRule>
  </conditionalFormatting>
  <conditionalFormatting sqref="G32">
    <cfRule type="cellIs" dxfId="412" priority="68" stopIfTrue="1" operator="equal">
      <formula>"－"</formula>
    </cfRule>
    <cfRule type="cellIs" dxfId="411" priority="69" stopIfTrue="1" operator="equal">
      <formula>"ＮＧ"</formula>
    </cfRule>
    <cfRule type="cellIs" dxfId="410" priority="70" stopIfTrue="1" operator="equal">
      <formula>"ＯＫ"</formula>
    </cfRule>
  </conditionalFormatting>
  <conditionalFormatting sqref="B32">
    <cfRule type="cellIs" dxfId="409" priority="66" stopIfTrue="1" operator="equal">
      <formula>"準備作業"</formula>
    </cfRule>
    <cfRule type="cellIs" dxfId="408" priority="67" stopIfTrue="1" operator="equal">
      <formula>"試験項目"</formula>
    </cfRule>
  </conditionalFormatting>
  <conditionalFormatting sqref="G26">
    <cfRule type="cellIs" dxfId="407" priority="108" stopIfTrue="1" operator="equal">
      <formula>"－"</formula>
    </cfRule>
    <cfRule type="cellIs" dxfId="406" priority="109" stopIfTrue="1" operator="equal">
      <formula>"ＮＧ"</formula>
    </cfRule>
    <cfRule type="cellIs" dxfId="405" priority="110" stopIfTrue="1" operator="equal">
      <formula>"ＯＫ"</formula>
    </cfRule>
  </conditionalFormatting>
  <conditionalFormatting sqref="B26">
    <cfRule type="cellIs" dxfId="404" priority="106" stopIfTrue="1" operator="equal">
      <formula>"準備作業"</formula>
    </cfRule>
    <cfRule type="cellIs" dxfId="403" priority="107" stopIfTrue="1" operator="equal">
      <formula>"試験項目"</formula>
    </cfRule>
  </conditionalFormatting>
  <conditionalFormatting sqref="G34">
    <cfRule type="cellIs" dxfId="402" priority="93" stopIfTrue="1" operator="equal">
      <formula>"－"</formula>
    </cfRule>
    <cfRule type="cellIs" dxfId="401" priority="94" stopIfTrue="1" operator="equal">
      <formula>"ＮＧ"</formula>
    </cfRule>
    <cfRule type="cellIs" dxfId="400" priority="95" stopIfTrue="1" operator="equal">
      <formula>"ＯＫ"</formula>
    </cfRule>
  </conditionalFormatting>
  <conditionalFormatting sqref="B34">
    <cfRule type="cellIs" dxfId="399" priority="91" stopIfTrue="1" operator="equal">
      <formula>"準備作業"</formula>
    </cfRule>
    <cfRule type="cellIs" dxfId="398" priority="92" stopIfTrue="1" operator="equal">
      <formula>"試験項目"</formula>
    </cfRule>
  </conditionalFormatting>
  <conditionalFormatting sqref="G42">
    <cfRule type="cellIs" dxfId="397" priority="8" stopIfTrue="1" operator="equal">
      <formula>"－"</formula>
    </cfRule>
    <cfRule type="cellIs" dxfId="396" priority="9" stopIfTrue="1" operator="equal">
      <formula>"ＮＧ"</formula>
    </cfRule>
    <cfRule type="cellIs" dxfId="395" priority="10" stopIfTrue="1" operator="equal">
      <formula>"ＯＫ"</formula>
    </cfRule>
  </conditionalFormatting>
  <conditionalFormatting sqref="B42">
    <cfRule type="cellIs" dxfId="394" priority="6" stopIfTrue="1" operator="equal">
      <formula>"準備作業"</formula>
    </cfRule>
    <cfRule type="cellIs" dxfId="393" priority="7" stopIfTrue="1" operator="equal">
      <formula>"試験項目"</formula>
    </cfRule>
  </conditionalFormatting>
  <conditionalFormatting sqref="G31">
    <cfRule type="cellIs" dxfId="392" priority="83" stopIfTrue="1" operator="equal">
      <formula>"－"</formula>
    </cfRule>
    <cfRule type="cellIs" dxfId="391" priority="84" stopIfTrue="1" operator="equal">
      <formula>"ＮＧ"</formula>
    </cfRule>
    <cfRule type="cellIs" dxfId="390" priority="85" stopIfTrue="1" operator="equal">
      <formula>"ＯＫ"</formula>
    </cfRule>
  </conditionalFormatting>
  <conditionalFormatting sqref="B31">
    <cfRule type="cellIs" dxfId="389" priority="81" stopIfTrue="1" operator="equal">
      <formula>"準備作業"</formula>
    </cfRule>
    <cfRule type="cellIs" dxfId="388" priority="82" stopIfTrue="1" operator="equal">
      <formula>"試験項目"</formula>
    </cfRule>
  </conditionalFormatting>
  <conditionalFormatting sqref="G40">
    <cfRule type="cellIs" dxfId="387" priority="33" stopIfTrue="1" operator="equal">
      <formula>"－"</formula>
    </cfRule>
    <cfRule type="cellIs" dxfId="386" priority="34" stopIfTrue="1" operator="equal">
      <formula>"ＮＧ"</formula>
    </cfRule>
    <cfRule type="cellIs" dxfId="385" priority="35" stopIfTrue="1" operator="equal">
      <formula>"ＯＫ"</formula>
    </cfRule>
  </conditionalFormatting>
  <conditionalFormatting sqref="B40">
    <cfRule type="cellIs" dxfId="384" priority="31" stopIfTrue="1" operator="equal">
      <formula>"準備作業"</formula>
    </cfRule>
    <cfRule type="cellIs" dxfId="383" priority="32" stopIfTrue="1" operator="equal">
      <formula>"試験項目"</formula>
    </cfRule>
  </conditionalFormatting>
  <conditionalFormatting sqref="G33">
    <cfRule type="cellIs" dxfId="382" priority="63" stopIfTrue="1" operator="equal">
      <formula>"－"</formula>
    </cfRule>
    <cfRule type="cellIs" dxfId="381" priority="64" stopIfTrue="1" operator="equal">
      <formula>"ＮＧ"</formula>
    </cfRule>
    <cfRule type="cellIs" dxfId="380" priority="65" stopIfTrue="1" operator="equal">
      <formula>"ＯＫ"</formula>
    </cfRule>
  </conditionalFormatting>
  <conditionalFormatting sqref="B33">
    <cfRule type="cellIs" dxfId="379" priority="61" stopIfTrue="1" operator="equal">
      <formula>"準備作業"</formula>
    </cfRule>
    <cfRule type="cellIs" dxfId="378" priority="62" stopIfTrue="1" operator="equal">
      <formula>"試験項目"</formula>
    </cfRule>
  </conditionalFormatting>
  <conditionalFormatting sqref="G43">
    <cfRule type="cellIs" dxfId="377" priority="3" stopIfTrue="1" operator="equal">
      <formula>"－"</formula>
    </cfRule>
    <cfRule type="cellIs" dxfId="376" priority="4" stopIfTrue="1" operator="equal">
      <formula>"ＮＧ"</formula>
    </cfRule>
    <cfRule type="cellIs" dxfId="375" priority="5" stopIfTrue="1" operator="equal">
      <formula>"ＯＫ"</formula>
    </cfRule>
  </conditionalFormatting>
  <conditionalFormatting sqref="B43">
    <cfRule type="cellIs" dxfId="374" priority="1" stopIfTrue="1" operator="equal">
      <formula>"準備作業"</formula>
    </cfRule>
    <cfRule type="cellIs" dxfId="373" priority="2" stopIfTrue="1" operator="equal">
      <formula>"試験項目"</formula>
    </cfRule>
  </conditionalFormatting>
  <conditionalFormatting sqref="G38">
    <cfRule type="cellIs" dxfId="372" priority="43" stopIfTrue="1" operator="equal">
      <formula>"－"</formula>
    </cfRule>
    <cfRule type="cellIs" dxfId="371" priority="44" stopIfTrue="1" operator="equal">
      <formula>"ＮＧ"</formula>
    </cfRule>
    <cfRule type="cellIs" dxfId="370" priority="45" stopIfTrue="1" operator="equal">
      <formula>"ＯＫ"</formula>
    </cfRule>
  </conditionalFormatting>
  <conditionalFormatting sqref="B38">
    <cfRule type="cellIs" dxfId="369" priority="41" stopIfTrue="1" operator="equal">
      <formula>"準備作業"</formula>
    </cfRule>
    <cfRule type="cellIs" dxfId="368" priority="42" stopIfTrue="1" operator="equal">
      <formula>"試験項目"</formula>
    </cfRule>
  </conditionalFormatting>
  <conditionalFormatting sqref="G39">
    <cfRule type="cellIs" dxfId="367" priority="38" stopIfTrue="1" operator="equal">
      <formula>"－"</formula>
    </cfRule>
    <cfRule type="cellIs" dxfId="366" priority="39" stopIfTrue="1" operator="equal">
      <formula>"ＮＧ"</formula>
    </cfRule>
    <cfRule type="cellIs" dxfId="365" priority="40" stopIfTrue="1" operator="equal">
      <formula>"ＯＫ"</formula>
    </cfRule>
  </conditionalFormatting>
  <conditionalFormatting sqref="B39">
    <cfRule type="cellIs" dxfId="364" priority="36" stopIfTrue="1" operator="equal">
      <formula>"準備作業"</formula>
    </cfRule>
    <cfRule type="cellIs" dxfId="363" priority="37" stopIfTrue="1" operator="equal">
      <formula>"試験項目"</formula>
    </cfRule>
  </conditionalFormatting>
  <dataValidations count="2">
    <dataValidation type="list" allowBlank="1" showInputMessage="1" showErrorMessage="1" sqref="G45:G65476">
      <formula1>#REF!</formula1>
    </dataValidation>
    <dataValidation type="list" allowBlank="1" showInputMessage="1" showErrorMessage="1" sqref="G12:G44">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132</v>
      </c>
      <c r="F4" s="71"/>
      <c r="G4" s="72"/>
      <c r="H4" s="5">
        <f>SUM(N12:N13)</f>
        <v>1</v>
      </c>
      <c r="I4" s="8">
        <f>COUNTIF(G12:G13,"ＯＫ")</f>
        <v>0</v>
      </c>
      <c r="J4" s="9">
        <f>COUNTIF(G12:G13,"ＮＧ")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41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224.4">
      <c r="A12" s="10">
        <f>"0000" + ROW()-11</f>
        <v>1</v>
      </c>
      <c r="B12" s="12" t="s">
        <v>2</v>
      </c>
      <c r="C12" s="13" t="s">
        <v>147</v>
      </c>
      <c r="D12" s="13" t="s">
        <v>242</v>
      </c>
      <c r="E12" s="13" t="s">
        <v>243</v>
      </c>
      <c r="F12" s="13" t="s">
        <v>38</v>
      </c>
      <c r="G12" s="15" t="s">
        <v>3</v>
      </c>
      <c r="H12" s="14"/>
      <c r="I12" s="6"/>
      <c r="J12" s="7"/>
      <c r="K12" s="13"/>
      <c r="L12" s="13"/>
      <c r="M12" s="13"/>
      <c r="N12" s="11"/>
    </row>
    <row r="13" spans="1:14" s="2" customFormat="1" ht="39.6">
      <c r="A13" s="10">
        <f t="shared" ref="A13:A14" si="0">"0000" + ROW()-11</f>
        <v>2</v>
      </c>
      <c r="B13" s="12" t="s">
        <v>1</v>
      </c>
      <c r="C13" s="13" t="s">
        <v>42</v>
      </c>
      <c r="D13" s="13" t="s">
        <v>106</v>
      </c>
      <c r="E13" s="13" t="s">
        <v>107</v>
      </c>
      <c r="F13" s="13" t="s">
        <v>40</v>
      </c>
      <c r="G13" s="15"/>
      <c r="H13" s="14"/>
      <c r="I13" s="6"/>
      <c r="J13" s="6"/>
      <c r="K13" s="13"/>
      <c r="L13" s="13"/>
      <c r="M13" s="13"/>
      <c r="N13" s="11">
        <v>1</v>
      </c>
    </row>
    <row r="14" spans="1:14" s="2" customFormat="1" ht="356.4">
      <c r="A14" s="10">
        <f t="shared" si="0"/>
        <v>3</v>
      </c>
      <c r="B14" s="12" t="s">
        <v>1</v>
      </c>
      <c r="C14" s="13" t="s">
        <v>187</v>
      </c>
      <c r="D14" s="13" t="s">
        <v>106</v>
      </c>
      <c r="E14" s="13" t="s">
        <v>107</v>
      </c>
      <c r="F14" s="13" t="s">
        <v>244</v>
      </c>
      <c r="G14" s="15"/>
      <c r="H14" s="14"/>
      <c r="I14" s="6"/>
      <c r="J14" s="6"/>
      <c r="K14" s="13"/>
      <c r="L14" s="13"/>
      <c r="M14" s="13"/>
      <c r="N1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362" priority="18" stopIfTrue="1" operator="equal">
      <formula>"準備作業"</formula>
    </cfRule>
    <cfRule type="cellIs" dxfId="361" priority="19" stopIfTrue="1" operator="equal">
      <formula>"試験項目"</formula>
    </cfRule>
  </conditionalFormatting>
  <conditionalFormatting sqref="G12:G13">
    <cfRule type="cellIs" dxfId="360" priority="15" stopIfTrue="1" operator="equal">
      <formula>"－"</formula>
    </cfRule>
    <cfRule type="cellIs" dxfId="359" priority="16" stopIfTrue="1" operator="equal">
      <formula>"ＮＧ"</formula>
    </cfRule>
    <cfRule type="cellIs" dxfId="358" priority="17" stopIfTrue="1" operator="equal">
      <formula>"ＯＫ"</formula>
    </cfRule>
  </conditionalFormatting>
  <conditionalFormatting sqref="B13">
    <cfRule type="cellIs" dxfId="357" priority="13" stopIfTrue="1" operator="equal">
      <formula>"準備作業"</formula>
    </cfRule>
    <cfRule type="cellIs" dxfId="356" priority="14" stopIfTrue="1" operator="equal">
      <formula>"試験項目"</formula>
    </cfRule>
  </conditionalFormatting>
  <conditionalFormatting sqref="G14">
    <cfRule type="cellIs" dxfId="355" priority="3" stopIfTrue="1" operator="equal">
      <formula>"－"</formula>
    </cfRule>
    <cfRule type="cellIs" dxfId="354" priority="4" stopIfTrue="1" operator="equal">
      <formula>"ＮＧ"</formula>
    </cfRule>
    <cfRule type="cellIs" dxfId="353" priority="5" stopIfTrue="1" operator="equal">
      <formula>"ＯＫ"</formula>
    </cfRule>
  </conditionalFormatting>
  <conditionalFormatting sqref="B14">
    <cfRule type="cellIs" dxfId="352" priority="1" stopIfTrue="1" operator="equal">
      <formula>"準備作業"</formula>
    </cfRule>
    <cfRule type="cellIs" dxfId="351"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133</v>
      </c>
      <c r="F4" s="71"/>
      <c r="G4" s="72"/>
      <c r="H4" s="5">
        <f>SUM(N12:N13)</f>
        <v>1</v>
      </c>
      <c r="I4" s="8">
        <f>COUNTIF(G12:G13,"ＯＫ")</f>
        <v>0</v>
      </c>
      <c r="J4" s="9">
        <f>COUNTIF(G12:G13,"ＮＧ")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124</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250.8">
      <c r="A12" s="10">
        <f>"0000" + ROW()-11</f>
        <v>1</v>
      </c>
      <c r="B12" s="12" t="s">
        <v>2</v>
      </c>
      <c r="C12" s="13" t="s">
        <v>147</v>
      </c>
      <c r="D12" s="13" t="s">
        <v>261</v>
      </c>
      <c r="E12" s="13" t="s">
        <v>257</v>
      </c>
      <c r="F12" s="13" t="s">
        <v>38</v>
      </c>
      <c r="G12" s="15" t="s">
        <v>3</v>
      </c>
      <c r="H12" s="14"/>
      <c r="I12" s="6"/>
      <c r="J12" s="7"/>
      <c r="K12" s="13"/>
      <c r="L12" s="13"/>
      <c r="M12" s="13"/>
      <c r="N12" s="11"/>
    </row>
    <row r="13" spans="1:14" s="2" customFormat="1" ht="52.8">
      <c r="A13" s="10">
        <f t="shared" ref="A13:A32" si="0">"0000" + ROW()-11</f>
        <v>2</v>
      </c>
      <c r="B13" s="12" t="s">
        <v>1</v>
      </c>
      <c r="C13" s="13" t="s">
        <v>42</v>
      </c>
      <c r="D13" s="13" t="s">
        <v>108</v>
      </c>
      <c r="E13" s="13" t="s">
        <v>109</v>
      </c>
      <c r="F13" s="13" t="s">
        <v>40</v>
      </c>
      <c r="G13" s="15"/>
      <c r="H13" s="14"/>
      <c r="I13" s="6"/>
      <c r="J13" s="6"/>
      <c r="K13" s="13"/>
      <c r="L13" s="13"/>
      <c r="M13" s="13"/>
      <c r="N13" s="11">
        <v>1</v>
      </c>
    </row>
    <row r="14" spans="1:14" s="2" customFormat="1" ht="52.8">
      <c r="A14" s="10">
        <f t="shared" si="0"/>
        <v>3</v>
      </c>
      <c r="B14" s="12" t="s">
        <v>1</v>
      </c>
      <c r="C14" s="13" t="s">
        <v>245</v>
      </c>
      <c r="D14" s="13" t="s">
        <v>108</v>
      </c>
      <c r="E14" s="13" t="s">
        <v>109</v>
      </c>
      <c r="F14" s="38" t="s">
        <v>265</v>
      </c>
      <c r="G14" s="15"/>
      <c r="H14" s="14"/>
      <c r="I14" s="6"/>
      <c r="J14" s="6"/>
      <c r="K14" s="13"/>
      <c r="L14" s="13"/>
      <c r="M14" s="13"/>
      <c r="N14" s="11">
        <v>1</v>
      </c>
    </row>
    <row r="15" spans="1:14" s="2" customFormat="1" ht="66">
      <c r="A15" s="10">
        <f t="shared" si="0"/>
        <v>4</v>
      </c>
      <c r="B15" s="12" t="s">
        <v>1</v>
      </c>
      <c r="C15" s="13" t="s">
        <v>221</v>
      </c>
      <c r="D15" s="13" t="s">
        <v>108</v>
      </c>
      <c r="E15" s="13" t="s">
        <v>109</v>
      </c>
      <c r="F15" s="38" t="s">
        <v>247</v>
      </c>
      <c r="G15" s="15"/>
      <c r="H15" s="14"/>
      <c r="I15" s="6"/>
      <c r="J15" s="6"/>
      <c r="K15" s="13"/>
      <c r="L15" s="13"/>
      <c r="M15" s="13"/>
      <c r="N15" s="11">
        <v>1</v>
      </c>
    </row>
    <row r="16" spans="1:14" s="33" customFormat="1" ht="79.2">
      <c r="A16" s="35">
        <f t="shared" si="0"/>
        <v>5</v>
      </c>
      <c r="B16" s="37" t="s">
        <v>1</v>
      </c>
      <c r="C16" s="38" t="s">
        <v>187</v>
      </c>
      <c r="D16" s="38" t="s">
        <v>127</v>
      </c>
      <c r="E16" s="38" t="s">
        <v>215</v>
      </c>
      <c r="F16" s="38" t="s">
        <v>248</v>
      </c>
      <c r="G16" s="40"/>
      <c r="H16" s="39"/>
      <c r="I16" s="34"/>
      <c r="J16" s="34"/>
      <c r="K16" s="38"/>
      <c r="L16" s="38"/>
      <c r="M16" s="38"/>
      <c r="N16" s="36">
        <v>1</v>
      </c>
    </row>
    <row r="17" spans="1:14" s="33" customFormat="1" ht="66">
      <c r="A17" s="35">
        <f t="shared" si="0"/>
        <v>6</v>
      </c>
      <c r="B17" s="37" t="s">
        <v>1</v>
      </c>
      <c r="C17" s="38" t="s">
        <v>256</v>
      </c>
      <c r="D17" s="38" t="s">
        <v>127</v>
      </c>
      <c r="E17" s="38" t="s">
        <v>215</v>
      </c>
      <c r="F17" s="38" t="s">
        <v>258</v>
      </c>
      <c r="G17" s="40"/>
      <c r="H17" s="39"/>
      <c r="I17" s="34"/>
      <c r="J17" s="34"/>
      <c r="K17" s="38"/>
      <c r="L17" s="38"/>
      <c r="M17" s="38"/>
      <c r="N17" s="36">
        <v>1</v>
      </c>
    </row>
    <row r="18" spans="1:14" s="33" customFormat="1" ht="26.4">
      <c r="A18" s="35">
        <f t="shared" si="0"/>
        <v>7</v>
      </c>
      <c r="B18" s="37" t="s">
        <v>1</v>
      </c>
      <c r="C18" s="38" t="s">
        <v>252</v>
      </c>
      <c r="D18" s="38" t="s">
        <v>127</v>
      </c>
      <c r="E18" s="38" t="s">
        <v>253</v>
      </c>
      <c r="F18" s="38" t="s">
        <v>254</v>
      </c>
      <c r="G18" s="40"/>
      <c r="H18" s="39"/>
      <c r="I18" s="34"/>
      <c r="J18" s="34"/>
      <c r="K18" s="38"/>
      <c r="L18" s="38"/>
      <c r="M18" s="38"/>
      <c r="N18" s="36">
        <v>1</v>
      </c>
    </row>
    <row r="19" spans="1:14" s="2" customFormat="1" ht="290.39999999999998">
      <c r="A19" s="10">
        <f>"0000" + ROW()-11</f>
        <v>8</v>
      </c>
      <c r="B19" s="12" t="s">
        <v>2</v>
      </c>
      <c r="C19" s="13" t="s">
        <v>159</v>
      </c>
      <c r="D19" s="13" t="s">
        <v>262</v>
      </c>
      <c r="E19" s="13" t="s">
        <v>263</v>
      </c>
      <c r="F19" s="13" t="s">
        <v>38</v>
      </c>
      <c r="G19" s="15" t="s">
        <v>3</v>
      </c>
      <c r="H19" s="14"/>
      <c r="I19" s="6"/>
      <c r="J19" s="7"/>
      <c r="K19" s="13"/>
      <c r="L19" s="13"/>
      <c r="M19" s="13"/>
      <c r="N19" s="11"/>
    </row>
    <row r="20" spans="1:14" s="2" customFormat="1" ht="52.8">
      <c r="A20" s="10">
        <f t="shared" si="0"/>
        <v>9</v>
      </c>
      <c r="B20" s="12" t="s">
        <v>1</v>
      </c>
      <c r="C20" s="13" t="s">
        <v>42</v>
      </c>
      <c r="D20" s="13" t="s">
        <v>108</v>
      </c>
      <c r="E20" s="13" t="s">
        <v>109</v>
      </c>
      <c r="F20" s="13" t="s">
        <v>40</v>
      </c>
      <c r="G20" s="15"/>
      <c r="H20" s="14"/>
      <c r="I20" s="6"/>
      <c r="J20" s="6"/>
      <c r="K20" s="13"/>
      <c r="L20" s="13"/>
      <c r="M20" s="13"/>
      <c r="N20" s="11">
        <v>1</v>
      </c>
    </row>
    <row r="21" spans="1:14" s="33" customFormat="1" ht="52.8">
      <c r="A21" s="35">
        <f t="shared" si="0"/>
        <v>10</v>
      </c>
      <c r="B21" s="37" t="s">
        <v>1</v>
      </c>
      <c r="C21" s="38" t="s">
        <v>245</v>
      </c>
      <c r="D21" s="38" t="s">
        <v>108</v>
      </c>
      <c r="E21" s="38" t="s">
        <v>109</v>
      </c>
      <c r="F21" s="38" t="s">
        <v>266</v>
      </c>
      <c r="G21" s="40"/>
      <c r="H21" s="39"/>
      <c r="I21" s="34"/>
      <c r="J21" s="34"/>
      <c r="K21" s="38"/>
      <c r="L21" s="38"/>
      <c r="M21" s="38"/>
      <c r="N21" s="36">
        <v>1</v>
      </c>
    </row>
    <row r="22" spans="1:14" s="33" customFormat="1" ht="79.2">
      <c r="A22" s="35">
        <f t="shared" si="0"/>
        <v>11</v>
      </c>
      <c r="B22" s="37" t="s">
        <v>1</v>
      </c>
      <c r="C22" s="38" t="s">
        <v>221</v>
      </c>
      <c r="D22" s="38" t="s">
        <v>108</v>
      </c>
      <c r="E22" s="38" t="s">
        <v>109</v>
      </c>
      <c r="F22" s="38" t="s">
        <v>271</v>
      </c>
      <c r="G22" s="40"/>
      <c r="H22" s="39"/>
      <c r="I22" s="34"/>
      <c r="J22" s="34"/>
      <c r="K22" s="38"/>
      <c r="L22" s="38"/>
      <c r="M22" s="38"/>
      <c r="N22" s="36">
        <v>1</v>
      </c>
    </row>
    <row r="23" spans="1:14" s="33" customFormat="1" ht="79.2">
      <c r="A23" s="35">
        <f t="shared" si="0"/>
        <v>12</v>
      </c>
      <c r="B23" s="37" t="s">
        <v>1</v>
      </c>
      <c r="C23" s="38" t="s">
        <v>187</v>
      </c>
      <c r="D23" s="38" t="s">
        <v>127</v>
      </c>
      <c r="E23" s="38" t="s">
        <v>215</v>
      </c>
      <c r="F23" s="38" t="s">
        <v>270</v>
      </c>
      <c r="G23" s="40"/>
      <c r="H23" s="39"/>
      <c r="I23" s="34"/>
      <c r="J23" s="34"/>
      <c r="K23" s="38"/>
      <c r="L23" s="38"/>
      <c r="M23" s="38"/>
      <c r="N23" s="36">
        <v>1</v>
      </c>
    </row>
    <row r="24" spans="1:14" s="33" customFormat="1" ht="66">
      <c r="A24" s="35">
        <f t="shared" si="0"/>
        <v>13</v>
      </c>
      <c r="B24" s="37" t="s">
        <v>1</v>
      </c>
      <c r="C24" s="38" t="s">
        <v>256</v>
      </c>
      <c r="D24" s="38" t="s">
        <v>127</v>
      </c>
      <c r="E24" s="38" t="s">
        <v>215</v>
      </c>
      <c r="F24" s="38" t="s">
        <v>259</v>
      </c>
      <c r="G24" s="40"/>
      <c r="H24" s="39"/>
      <c r="I24" s="34"/>
      <c r="J24" s="34"/>
      <c r="K24" s="38"/>
      <c r="L24" s="38"/>
      <c r="M24" s="38"/>
      <c r="N24" s="36">
        <v>1</v>
      </c>
    </row>
    <row r="25" spans="1:14" s="33" customFormat="1" ht="26.4">
      <c r="A25" s="35">
        <f t="shared" si="0"/>
        <v>14</v>
      </c>
      <c r="B25" s="37" t="s">
        <v>1</v>
      </c>
      <c r="C25" s="38" t="s">
        <v>252</v>
      </c>
      <c r="D25" s="38" t="s">
        <v>127</v>
      </c>
      <c r="E25" s="38" t="s">
        <v>253</v>
      </c>
      <c r="F25" s="38" t="s">
        <v>255</v>
      </c>
      <c r="G25" s="40"/>
      <c r="H25" s="39"/>
      <c r="I25" s="34"/>
      <c r="J25" s="34"/>
      <c r="K25" s="38"/>
      <c r="L25" s="38"/>
      <c r="M25" s="38"/>
      <c r="N25" s="36">
        <v>1</v>
      </c>
    </row>
    <row r="26" spans="1:14" s="33" customFormat="1" ht="264">
      <c r="A26" s="35">
        <f>"0000" + ROW()-11</f>
        <v>15</v>
      </c>
      <c r="B26" s="37" t="s">
        <v>2</v>
      </c>
      <c r="C26" s="38" t="s">
        <v>260</v>
      </c>
      <c r="D26" s="38" t="s">
        <v>261</v>
      </c>
      <c r="E26" s="38" t="s">
        <v>264</v>
      </c>
      <c r="F26" s="38" t="s">
        <v>38</v>
      </c>
      <c r="G26" s="40" t="s">
        <v>3</v>
      </c>
      <c r="H26" s="39"/>
      <c r="I26" s="34"/>
      <c r="J26" s="7"/>
      <c r="K26" s="38"/>
      <c r="L26" s="38"/>
      <c r="M26" s="38"/>
      <c r="N26" s="36"/>
    </row>
    <row r="27" spans="1:14" s="33" customFormat="1" ht="52.8">
      <c r="A27" s="35">
        <f t="shared" si="0"/>
        <v>16</v>
      </c>
      <c r="B27" s="37" t="s">
        <v>1</v>
      </c>
      <c r="C27" s="38" t="s">
        <v>42</v>
      </c>
      <c r="D27" s="38" t="s">
        <v>108</v>
      </c>
      <c r="E27" s="38" t="s">
        <v>109</v>
      </c>
      <c r="F27" s="38" t="s">
        <v>40</v>
      </c>
      <c r="G27" s="40"/>
      <c r="H27" s="39"/>
      <c r="I27" s="34"/>
      <c r="J27" s="34"/>
      <c r="K27" s="38"/>
      <c r="L27" s="38"/>
      <c r="M27" s="38"/>
      <c r="N27" s="36">
        <v>1</v>
      </c>
    </row>
    <row r="28" spans="1:14" s="33" customFormat="1" ht="52.8">
      <c r="A28" s="35">
        <f t="shared" si="0"/>
        <v>17</v>
      </c>
      <c r="B28" s="37" t="s">
        <v>1</v>
      </c>
      <c r="C28" s="38" t="s">
        <v>245</v>
      </c>
      <c r="D28" s="38" t="s">
        <v>108</v>
      </c>
      <c r="E28" s="38" t="s">
        <v>109</v>
      </c>
      <c r="F28" s="38" t="s">
        <v>265</v>
      </c>
      <c r="G28" s="40"/>
      <c r="H28" s="39"/>
      <c r="I28" s="34"/>
      <c r="J28" s="34"/>
      <c r="K28" s="38"/>
      <c r="L28" s="38"/>
      <c r="M28" s="38"/>
      <c r="N28" s="36">
        <v>1</v>
      </c>
    </row>
    <row r="29" spans="1:14" s="33" customFormat="1" ht="66">
      <c r="A29" s="35">
        <f t="shared" si="0"/>
        <v>18</v>
      </c>
      <c r="B29" s="37" t="s">
        <v>1</v>
      </c>
      <c r="C29" s="38" t="s">
        <v>221</v>
      </c>
      <c r="D29" s="38" t="s">
        <v>108</v>
      </c>
      <c r="E29" s="38" t="s">
        <v>109</v>
      </c>
      <c r="F29" s="38" t="s">
        <v>246</v>
      </c>
      <c r="G29" s="40"/>
      <c r="H29" s="39"/>
      <c r="I29" s="34"/>
      <c r="J29" s="34"/>
      <c r="K29" s="38"/>
      <c r="L29" s="38"/>
      <c r="M29" s="38"/>
      <c r="N29" s="36">
        <v>1</v>
      </c>
    </row>
    <row r="30" spans="1:14" s="33" customFormat="1" ht="79.2">
      <c r="A30" s="35">
        <f t="shared" si="0"/>
        <v>19</v>
      </c>
      <c r="B30" s="37" t="s">
        <v>1</v>
      </c>
      <c r="C30" s="38" t="s">
        <v>187</v>
      </c>
      <c r="D30" s="38" t="s">
        <v>127</v>
      </c>
      <c r="E30" s="38" t="s">
        <v>215</v>
      </c>
      <c r="F30" s="38" t="s">
        <v>267</v>
      </c>
      <c r="G30" s="40"/>
      <c r="H30" s="39"/>
      <c r="I30" s="34"/>
      <c r="J30" s="34"/>
      <c r="K30" s="38"/>
      <c r="L30" s="38"/>
      <c r="M30" s="38"/>
      <c r="N30" s="36">
        <v>1</v>
      </c>
    </row>
    <row r="31" spans="1:14" s="33" customFormat="1" ht="39.6">
      <c r="A31" s="35">
        <f t="shared" si="0"/>
        <v>20</v>
      </c>
      <c r="B31" s="37" t="s">
        <v>1</v>
      </c>
      <c r="C31" s="38" t="s">
        <v>256</v>
      </c>
      <c r="D31" s="38" t="s">
        <v>127</v>
      </c>
      <c r="E31" s="38" t="s">
        <v>215</v>
      </c>
      <c r="F31" s="38" t="s">
        <v>268</v>
      </c>
      <c r="G31" s="40"/>
      <c r="H31" s="39"/>
      <c r="I31" s="34"/>
      <c r="J31" s="34"/>
      <c r="K31" s="38"/>
      <c r="L31" s="38"/>
      <c r="M31" s="38"/>
      <c r="N31" s="36">
        <v>1</v>
      </c>
    </row>
    <row r="32" spans="1:14" s="33" customFormat="1" ht="26.4">
      <c r="A32" s="35">
        <f t="shared" si="0"/>
        <v>21</v>
      </c>
      <c r="B32" s="37" t="s">
        <v>1</v>
      </c>
      <c r="C32" s="38" t="s">
        <v>272</v>
      </c>
      <c r="D32" s="38" t="s">
        <v>127</v>
      </c>
      <c r="E32" s="38" t="s">
        <v>253</v>
      </c>
      <c r="F32" s="38" t="s">
        <v>269</v>
      </c>
      <c r="G32" s="40"/>
      <c r="H32" s="39"/>
      <c r="I32" s="34"/>
      <c r="J32" s="34"/>
      <c r="K32" s="38"/>
      <c r="L32" s="38"/>
      <c r="M32" s="38"/>
      <c r="N32"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350" priority="105" stopIfTrue="1" operator="equal">
      <formula>"準備作業"</formula>
    </cfRule>
    <cfRule type="cellIs" dxfId="349" priority="106" stopIfTrue="1" operator="equal">
      <formula>"試験項目"</formula>
    </cfRule>
  </conditionalFormatting>
  <conditionalFormatting sqref="G12:G13">
    <cfRule type="cellIs" dxfId="348" priority="102" stopIfTrue="1" operator="equal">
      <formula>"－"</formula>
    </cfRule>
    <cfRule type="cellIs" dxfId="347" priority="103" stopIfTrue="1" operator="equal">
      <formula>"ＮＧ"</formula>
    </cfRule>
    <cfRule type="cellIs" dxfId="346" priority="104" stopIfTrue="1" operator="equal">
      <formula>"ＯＫ"</formula>
    </cfRule>
  </conditionalFormatting>
  <conditionalFormatting sqref="B13">
    <cfRule type="cellIs" dxfId="345" priority="100" stopIfTrue="1" operator="equal">
      <formula>"準備作業"</formula>
    </cfRule>
    <cfRule type="cellIs" dxfId="344" priority="101" stopIfTrue="1" operator="equal">
      <formula>"試験項目"</formula>
    </cfRule>
  </conditionalFormatting>
  <conditionalFormatting sqref="G15">
    <cfRule type="cellIs" dxfId="343" priority="97" stopIfTrue="1" operator="equal">
      <formula>"－"</formula>
    </cfRule>
    <cfRule type="cellIs" dxfId="342" priority="98" stopIfTrue="1" operator="equal">
      <formula>"ＮＧ"</formula>
    </cfRule>
    <cfRule type="cellIs" dxfId="341" priority="99" stopIfTrue="1" operator="equal">
      <formula>"ＯＫ"</formula>
    </cfRule>
  </conditionalFormatting>
  <conditionalFormatting sqref="B15">
    <cfRule type="cellIs" dxfId="340" priority="95" stopIfTrue="1" operator="equal">
      <formula>"準備作業"</formula>
    </cfRule>
    <cfRule type="cellIs" dxfId="339" priority="96" stopIfTrue="1" operator="equal">
      <formula>"試験項目"</formula>
    </cfRule>
  </conditionalFormatting>
  <conditionalFormatting sqref="G14">
    <cfRule type="cellIs" dxfId="338" priority="92" stopIfTrue="1" operator="equal">
      <formula>"－"</formula>
    </cfRule>
    <cfRule type="cellIs" dxfId="337" priority="93" stopIfTrue="1" operator="equal">
      <formula>"ＮＧ"</formula>
    </cfRule>
    <cfRule type="cellIs" dxfId="336" priority="94" stopIfTrue="1" operator="equal">
      <formula>"ＯＫ"</formula>
    </cfRule>
  </conditionalFormatting>
  <conditionalFormatting sqref="B14">
    <cfRule type="cellIs" dxfId="335" priority="90" stopIfTrue="1" operator="equal">
      <formula>"準備作業"</formula>
    </cfRule>
    <cfRule type="cellIs" dxfId="334" priority="91" stopIfTrue="1" operator="equal">
      <formula>"試験項目"</formula>
    </cfRule>
  </conditionalFormatting>
  <conditionalFormatting sqref="B19">
    <cfRule type="cellIs" dxfId="333" priority="88" stopIfTrue="1" operator="equal">
      <formula>"準備作業"</formula>
    </cfRule>
    <cfRule type="cellIs" dxfId="332" priority="89" stopIfTrue="1" operator="equal">
      <formula>"試験項目"</formula>
    </cfRule>
  </conditionalFormatting>
  <conditionalFormatting sqref="G19:G20">
    <cfRule type="cellIs" dxfId="331" priority="85" stopIfTrue="1" operator="equal">
      <formula>"－"</formula>
    </cfRule>
    <cfRule type="cellIs" dxfId="330" priority="86" stopIfTrue="1" operator="equal">
      <formula>"ＮＧ"</formula>
    </cfRule>
    <cfRule type="cellIs" dxfId="329" priority="87" stopIfTrue="1" operator="equal">
      <formula>"ＯＫ"</formula>
    </cfRule>
  </conditionalFormatting>
  <conditionalFormatting sqref="B20">
    <cfRule type="cellIs" dxfId="328" priority="83" stopIfTrue="1" operator="equal">
      <formula>"準備作業"</formula>
    </cfRule>
    <cfRule type="cellIs" dxfId="327" priority="84" stopIfTrue="1" operator="equal">
      <formula>"試験項目"</formula>
    </cfRule>
  </conditionalFormatting>
  <conditionalFormatting sqref="G16">
    <cfRule type="cellIs" dxfId="326" priority="70" stopIfTrue="1" operator="equal">
      <formula>"－"</formula>
    </cfRule>
    <cfRule type="cellIs" dxfId="325" priority="71" stopIfTrue="1" operator="equal">
      <formula>"ＮＧ"</formula>
    </cfRule>
    <cfRule type="cellIs" dxfId="324" priority="72" stopIfTrue="1" operator="equal">
      <formula>"ＯＫ"</formula>
    </cfRule>
  </conditionalFormatting>
  <conditionalFormatting sqref="B16">
    <cfRule type="cellIs" dxfId="323" priority="68" stopIfTrue="1" operator="equal">
      <formula>"準備作業"</formula>
    </cfRule>
    <cfRule type="cellIs" dxfId="322" priority="69" stopIfTrue="1" operator="equal">
      <formula>"試験項目"</formula>
    </cfRule>
  </conditionalFormatting>
  <conditionalFormatting sqref="G22">
    <cfRule type="cellIs" dxfId="321" priority="65" stopIfTrue="1" operator="equal">
      <formula>"－"</formula>
    </cfRule>
    <cfRule type="cellIs" dxfId="320" priority="66" stopIfTrue="1" operator="equal">
      <formula>"ＮＧ"</formula>
    </cfRule>
    <cfRule type="cellIs" dxfId="319" priority="67" stopIfTrue="1" operator="equal">
      <formula>"ＯＫ"</formula>
    </cfRule>
  </conditionalFormatting>
  <conditionalFormatting sqref="B22">
    <cfRule type="cellIs" dxfId="318" priority="63" stopIfTrue="1" operator="equal">
      <formula>"準備作業"</formula>
    </cfRule>
    <cfRule type="cellIs" dxfId="317" priority="64" stopIfTrue="1" operator="equal">
      <formula>"試験項目"</formula>
    </cfRule>
  </conditionalFormatting>
  <conditionalFormatting sqref="G21">
    <cfRule type="cellIs" dxfId="316" priority="60" stopIfTrue="1" operator="equal">
      <formula>"－"</formula>
    </cfRule>
    <cfRule type="cellIs" dxfId="315" priority="61" stopIfTrue="1" operator="equal">
      <formula>"ＮＧ"</formula>
    </cfRule>
    <cfRule type="cellIs" dxfId="314" priority="62" stopIfTrue="1" operator="equal">
      <formula>"ＯＫ"</formula>
    </cfRule>
  </conditionalFormatting>
  <conditionalFormatting sqref="B21">
    <cfRule type="cellIs" dxfId="313" priority="58" stopIfTrue="1" operator="equal">
      <formula>"準備作業"</formula>
    </cfRule>
    <cfRule type="cellIs" dxfId="312" priority="59" stopIfTrue="1" operator="equal">
      <formula>"試験項目"</formula>
    </cfRule>
  </conditionalFormatting>
  <conditionalFormatting sqref="G23">
    <cfRule type="cellIs" dxfId="311" priority="55" stopIfTrue="1" operator="equal">
      <formula>"－"</formula>
    </cfRule>
    <cfRule type="cellIs" dxfId="310" priority="56" stopIfTrue="1" operator="equal">
      <formula>"ＮＧ"</formula>
    </cfRule>
    <cfRule type="cellIs" dxfId="309" priority="57" stopIfTrue="1" operator="equal">
      <formula>"ＯＫ"</formula>
    </cfRule>
  </conditionalFormatting>
  <conditionalFormatting sqref="B23">
    <cfRule type="cellIs" dxfId="308" priority="53" stopIfTrue="1" operator="equal">
      <formula>"準備作業"</formula>
    </cfRule>
    <cfRule type="cellIs" dxfId="307" priority="54" stopIfTrue="1" operator="equal">
      <formula>"試験項目"</formula>
    </cfRule>
  </conditionalFormatting>
  <conditionalFormatting sqref="G18">
    <cfRule type="cellIs" dxfId="306" priority="50" stopIfTrue="1" operator="equal">
      <formula>"－"</formula>
    </cfRule>
    <cfRule type="cellIs" dxfId="305" priority="51" stopIfTrue="1" operator="equal">
      <formula>"ＮＧ"</formula>
    </cfRule>
    <cfRule type="cellIs" dxfId="304" priority="52" stopIfTrue="1" operator="equal">
      <formula>"ＯＫ"</formula>
    </cfRule>
  </conditionalFormatting>
  <conditionalFormatting sqref="B18">
    <cfRule type="cellIs" dxfId="303" priority="48" stopIfTrue="1" operator="equal">
      <formula>"準備作業"</formula>
    </cfRule>
    <cfRule type="cellIs" dxfId="302" priority="49" stopIfTrue="1" operator="equal">
      <formula>"試験項目"</formula>
    </cfRule>
  </conditionalFormatting>
  <conditionalFormatting sqref="G25">
    <cfRule type="cellIs" dxfId="301" priority="45" stopIfTrue="1" operator="equal">
      <formula>"－"</formula>
    </cfRule>
    <cfRule type="cellIs" dxfId="300" priority="46" stopIfTrue="1" operator="equal">
      <formula>"ＮＧ"</formula>
    </cfRule>
    <cfRule type="cellIs" dxfId="299" priority="47" stopIfTrue="1" operator="equal">
      <formula>"ＯＫ"</formula>
    </cfRule>
  </conditionalFormatting>
  <conditionalFormatting sqref="B25">
    <cfRule type="cellIs" dxfId="298" priority="43" stopIfTrue="1" operator="equal">
      <formula>"準備作業"</formula>
    </cfRule>
    <cfRule type="cellIs" dxfId="297" priority="44" stopIfTrue="1" operator="equal">
      <formula>"試験項目"</formula>
    </cfRule>
  </conditionalFormatting>
  <conditionalFormatting sqref="G17">
    <cfRule type="cellIs" dxfId="296" priority="40" stopIfTrue="1" operator="equal">
      <formula>"－"</formula>
    </cfRule>
    <cfRule type="cellIs" dxfId="295" priority="41" stopIfTrue="1" operator="equal">
      <formula>"ＮＧ"</formula>
    </cfRule>
    <cfRule type="cellIs" dxfId="294" priority="42" stopIfTrue="1" operator="equal">
      <formula>"ＯＫ"</formula>
    </cfRule>
  </conditionalFormatting>
  <conditionalFormatting sqref="B17">
    <cfRule type="cellIs" dxfId="293" priority="38" stopIfTrue="1" operator="equal">
      <formula>"準備作業"</formula>
    </cfRule>
    <cfRule type="cellIs" dxfId="292" priority="39" stopIfTrue="1" operator="equal">
      <formula>"試験項目"</formula>
    </cfRule>
  </conditionalFormatting>
  <conditionalFormatting sqref="G24">
    <cfRule type="cellIs" dxfId="291" priority="35" stopIfTrue="1" operator="equal">
      <formula>"－"</formula>
    </cfRule>
    <cfRule type="cellIs" dxfId="290" priority="36" stopIfTrue="1" operator="equal">
      <formula>"ＮＧ"</formula>
    </cfRule>
    <cfRule type="cellIs" dxfId="289" priority="37" stopIfTrue="1" operator="equal">
      <formula>"ＯＫ"</formula>
    </cfRule>
  </conditionalFormatting>
  <conditionalFormatting sqref="B24">
    <cfRule type="cellIs" dxfId="288" priority="33" stopIfTrue="1" operator="equal">
      <formula>"準備作業"</formula>
    </cfRule>
    <cfRule type="cellIs" dxfId="287" priority="34" stopIfTrue="1" operator="equal">
      <formula>"試験項目"</formula>
    </cfRule>
  </conditionalFormatting>
  <conditionalFormatting sqref="B26">
    <cfRule type="cellIs" dxfId="286" priority="31" stopIfTrue="1" operator="equal">
      <formula>"準備作業"</formula>
    </cfRule>
    <cfRule type="cellIs" dxfId="285" priority="32" stopIfTrue="1" operator="equal">
      <formula>"試験項目"</formula>
    </cfRule>
  </conditionalFormatting>
  <conditionalFormatting sqref="G26:G27">
    <cfRule type="cellIs" dxfId="284" priority="28" stopIfTrue="1" operator="equal">
      <formula>"－"</formula>
    </cfRule>
    <cfRule type="cellIs" dxfId="283" priority="29" stopIfTrue="1" operator="equal">
      <formula>"ＮＧ"</formula>
    </cfRule>
    <cfRule type="cellIs" dxfId="282" priority="30" stopIfTrue="1" operator="equal">
      <formula>"ＯＫ"</formula>
    </cfRule>
  </conditionalFormatting>
  <conditionalFormatting sqref="B27">
    <cfRule type="cellIs" dxfId="281" priority="26" stopIfTrue="1" operator="equal">
      <formula>"準備作業"</formula>
    </cfRule>
    <cfRule type="cellIs" dxfId="280" priority="27" stopIfTrue="1" operator="equal">
      <formula>"試験項目"</formula>
    </cfRule>
  </conditionalFormatting>
  <conditionalFormatting sqref="G29">
    <cfRule type="cellIs" dxfId="279" priority="23" stopIfTrue="1" operator="equal">
      <formula>"－"</formula>
    </cfRule>
    <cfRule type="cellIs" dxfId="278" priority="24" stopIfTrue="1" operator="equal">
      <formula>"ＮＧ"</formula>
    </cfRule>
    <cfRule type="cellIs" dxfId="277" priority="25" stopIfTrue="1" operator="equal">
      <formula>"ＯＫ"</formula>
    </cfRule>
  </conditionalFormatting>
  <conditionalFormatting sqref="B29">
    <cfRule type="cellIs" dxfId="276" priority="21" stopIfTrue="1" operator="equal">
      <formula>"準備作業"</formula>
    </cfRule>
    <cfRule type="cellIs" dxfId="275" priority="22" stopIfTrue="1" operator="equal">
      <formula>"試験項目"</formula>
    </cfRule>
  </conditionalFormatting>
  <conditionalFormatting sqref="G28">
    <cfRule type="cellIs" dxfId="274" priority="18" stopIfTrue="1" operator="equal">
      <formula>"－"</formula>
    </cfRule>
    <cfRule type="cellIs" dxfId="273" priority="19" stopIfTrue="1" operator="equal">
      <formula>"ＮＧ"</formula>
    </cfRule>
    <cfRule type="cellIs" dxfId="272" priority="20" stopIfTrue="1" operator="equal">
      <formula>"ＯＫ"</formula>
    </cfRule>
  </conditionalFormatting>
  <conditionalFormatting sqref="B28">
    <cfRule type="cellIs" dxfId="271" priority="16" stopIfTrue="1" operator="equal">
      <formula>"準備作業"</formula>
    </cfRule>
    <cfRule type="cellIs" dxfId="270" priority="17" stopIfTrue="1" operator="equal">
      <formula>"試験項目"</formula>
    </cfRule>
  </conditionalFormatting>
  <conditionalFormatting sqref="G30">
    <cfRule type="cellIs" dxfId="269" priority="13" stopIfTrue="1" operator="equal">
      <formula>"－"</formula>
    </cfRule>
    <cfRule type="cellIs" dxfId="268" priority="14" stopIfTrue="1" operator="equal">
      <formula>"ＮＧ"</formula>
    </cfRule>
    <cfRule type="cellIs" dxfId="267" priority="15" stopIfTrue="1" operator="equal">
      <formula>"ＯＫ"</formula>
    </cfRule>
  </conditionalFormatting>
  <conditionalFormatting sqref="B30">
    <cfRule type="cellIs" dxfId="266" priority="11" stopIfTrue="1" operator="equal">
      <formula>"準備作業"</formula>
    </cfRule>
    <cfRule type="cellIs" dxfId="265" priority="12" stopIfTrue="1" operator="equal">
      <formula>"試験項目"</formula>
    </cfRule>
  </conditionalFormatting>
  <conditionalFormatting sqref="G32">
    <cfRule type="cellIs" dxfId="264" priority="8" stopIfTrue="1" operator="equal">
      <formula>"－"</formula>
    </cfRule>
    <cfRule type="cellIs" dxfId="263" priority="9" stopIfTrue="1" operator="equal">
      <formula>"ＮＧ"</formula>
    </cfRule>
    <cfRule type="cellIs" dxfId="262" priority="10" stopIfTrue="1" operator="equal">
      <formula>"ＯＫ"</formula>
    </cfRule>
  </conditionalFormatting>
  <conditionalFormatting sqref="B32">
    <cfRule type="cellIs" dxfId="261" priority="6" stopIfTrue="1" operator="equal">
      <formula>"準備作業"</formula>
    </cfRule>
    <cfRule type="cellIs" dxfId="260" priority="7" stopIfTrue="1" operator="equal">
      <formula>"試験項目"</formula>
    </cfRule>
  </conditionalFormatting>
  <conditionalFormatting sqref="G31">
    <cfRule type="cellIs" dxfId="259" priority="3" stopIfTrue="1" operator="equal">
      <formula>"－"</formula>
    </cfRule>
    <cfRule type="cellIs" dxfId="258" priority="4" stopIfTrue="1" operator="equal">
      <formula>"ＮＧ"</formula>
    </cfRule>
    <cfRule type="cellIs" dxfId="257" priority="5" stopIfTrue="1" operator="equal">
      <formula>"ＯＫ"</formula>
    </cfRule>
  </conditionalFormatting>
  <conditionalFormatting sqref="B31">
    <cfRule type="cellIs" dxfId="256" priority="1" stopIfTrue="1" operator="equal">
      <formula>"準備作業"</formula>
    </cfRule>
    <cfRule type="cellIs" dxfId="255" priority="2" stopIfTrue="1" operator="equal">
      <formula>"試験項目"</formula>
    </cfRule>
  </conditionalFormatting>
  <dataValidations disablePrompts="1" count="2">
    <dataValidation type="list" allowBlank="1" showInputMessage="1" showErrorMessage="1" sqref="G12:G32">
      <formula1>"ＯＫ,ＮＧ,－"</formula1>
    </dataValidation>
    <dataValidation type="list" allowBlank="1" showInputMessage="1" showErrorMessage="1" sqref="G33:G65464">
      <formula1>#REF!</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21" t="s">
        <v>8</v>
      </c>
      <c r="J1" s="21" t="s">
        <v>9</v>
      </c>
      <c r="K1" s="21"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23" t="s">
        <v>15</v>
      </c>
      <c r="I3" s="21" t="s">
        <v>16</v>
      </c>
      <c r="J3" s="21" t="s">
        <v>17</v>
      </c>
      <c r="K3" s="21" t="s">
        <v>18</v>
      </c>
      <c r="L3" s="61"/>
      <c r="M3" s="62"/>
    </row>
    <row r="4" spans="1:14" ht="32.25" customHeight="1">
      <c r="A4" s="67" t="s">
        <v>123</v>
      </c>
      <c r="B4" s="68"/>
      <c r="C4" s="68"/>
      <c r="D4" s="69"/>
      <c r="E4" s="70" t="s">
        <v>134</v>
      </c>
      <c r="F4" s="71"/>
      <c r="G4" s="72"/>
      <c r="H4" s="5">
        <f>SUM(N12:N12)</f>
        <v>0</v>
      </c>
      <c r="I4" s="8">
        <f>COUNTIF(G12:G12,"ＯＫ")</f>
        <v>0</v>
      </c>
      <c r="J4" s="9">
        <f>COUNTIF(G12:G12,"ＮＧ")</f>
        <v>0</v>
      </c>
      <c r="K4" s="22"/>
      <c r="L4" s="63"/>
      <c r="M4" s="64"/>
    </row>
    <row r="5" spans="1:14" ht="89.25" customHeight="1">
      <c r="A5" s="20" t="s">
        <v>19</v>
      </c>
      <c r="B5" s="73" t="s">
        <v>64</v>
      </c>
      <c r="C5" s="74"/>
      <c r="D5" s="74"/>
      <c r="E5" s="74"/>
      <c r="F5" s="74"/>
      <c r="G5" s="74"/>
      <c r="H5" s="74"/>
      <c r="I5" s="74"/>
      <c r="J5" s="74"/>
      <c r="K5" s="74"/>
      <c r="L5" s="74"/>
      <c r="M5" s="75"/>
    </row>
    <row r="6" spans="1:14" ht="45" customHeight="1">
      <c r="A6" s="21" t="s">
        <v>20</v>
      </c>
      <c r="B6" s="44" t="s">
        <v>41</v>
      </c>
      <c r="C6" s="44"/>
      <c r="D6" s="45"/>
      <c r="E6" s="45"/>
      <c r="F6" s="45"/>
      <c r="G6" s="45"/>
      <c r="H6" s="45"/>
      <c r="I6" s="45"/>
      <c r="J6" s="45"/>
      <c r="K6" s="45"/>
      <c r="L6" s="45"/>
      <c r="M6" s="45"/>
    </row>
    <row r="7" spans="1:14" ht="58.5" customHeight="1">
      <c r="A7" s="21" t="s">
        <v>21</v>
      </c>
      <c r="B7" s="44" t="s">
        <v>39</v>
      </c>
      <c r="C7" s="44"/>
      <c r="D7" s="45"/>
      <c r="E7" s="45"/>
      <c r="F7" s="45"/>
      <c r="G7" s="45"/>
      <c r="H7" s="45"/>
      <c r="I7" s="45"/>
      <c r="J7" s="45"/>
      <c r="K7" s="45"/>
      <c r="L7" s="45"/>
      <c r="M7" s="45"/>
    </row>
    <row r="8" spans="1:14" ht="114.75" customHeight="1">
      <c r="A8" s="20"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21" t="s">
        <v>35</v>
      </c>
      <c r="E11" s="20" t="s">
        <v>36</v>
      </c>
      <c r="F11" s="21" t="s">
        <v>37</v>
      </c>
      <c r="G11" s="43"/>
      <c r="H11" s="41"/>
      <c r="I11" s="41"/>
      <c r="J11" s="41"/>
      <c r="K11" s="41"/>
      <c r="L11" s="41"/>
      <c r="M11" s="41"/>
    </row>
    <row r="12" spans="1:14" s="2" customFormat="1" ht="39.6">
      <c r="A12" s="10">
        <f>"0000" + ROW()-11</f>
        <v>1</v>
      </c>
      <c r="B12" s="12" t="s">
        <v>2</v>
      </c>
      <c r="C12" s="13" t="s">
        <v>147</v>
      </c>
      <c r="D12" s="13" t="s">
        <v>274</v>
      </c>
      <c r="E12" s="13" t="s">
        <v>273</v>
      </c>
      <c r="F12" s="13" t="s">
        <v>38</v>
      </c>
      <c r="G12" s="15" t="s">
        <v>3</v>
      </c>
      <c r="H12" s="14"/>
      <c r="I12" s="6"/>
      <c r="J12" s="7"/>
      <c r="K12" s="13"/>
      <c r="L12" s="13"/>
      <c r="M12" s="13"/>
      <c r="N12" s="11"/>
    </row>
    <row r="13" spans="1:14" s="2" customFormat="1" ht="52.8">
      <c r="A13" s="10">
        <f t="shared" ref="A13:A14" si="0">"0000" + ROW()-11</f>
        <v>2</v>
      </c>
      <c r="B13" s="12" t="s">
        <v>1</v>
      </c>
      <c r="C13" s="13" t="s">
        <v>42</v>
      </c>
      <c r="D13" s="13" t="s">
        <v>110</v>
      </c>
      <c r="E13" s="13" t="s">
        <v>111</v>
      </c>
      <c r="F13" s="13" t="s">
        <v>40</v>
      </c>
      <c r="G13" s="15"/>
      <c r="H13" s="14"/>
      <c r="I13" s="6"/>
      <c r="J13" s="6"/>
      <c r="K13" s="13"/>
      <c r="L13" s="13"/>
      <c r="M13" s="13"/>
      <c r="N13" s="11">
        <v>1</v>
      </c>
    </row>
    <row r="14" spans="1:14" s="2" customFormat="1" ht="52.8">
      <c r="A14" s="10">
        <f t="shared" si="0"/>
        <v>3</v>
      </c>
      <c r="B14" s="12" t="s">
        <v>1</v>
      </c>
      <c r="C14" s="13" t="s">
        <v>256</v>
      </c>
      <c r="D14" s="13" t="s">
        <v>110</v>
      </c>
      <c r="E14" s="13" t="s">
        <v>111</v>
      </c>
      <c r="F14" s="13" t="s">
        <v>275</v>
      </c>
      <c r="G14" s="15"/>
      <c r="H14" s="14"/>
      <c r="I14" s="6"/>
      <c r="J14" s="6"/>
      <c r="K14" s="13"/>
      <c r="L14" s="13"/>
      <c r="M14" s="13"/>
      <c r="N14"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254" priority="108" stopIfTrue="1" operator="equal">
      <formula>"準備作業"</formula>
    </cfRule>
    <cfRule type="cellIs" dxfId="253" priority="109" stopIfTrue="1" operator="equal">
      <formula>"試験項目"</formula>
    </cfRule>
  </conditionalFormatting>
  <conditionalFormatting sqref="G12">
    <cfRule type="cellIs" dxfId="252" priority="105" stopIfTrue="1" operator="equal">
      <formula>"－"</formula>
    </cfRule>
    <cfRule type="cellIs" dxfId="251" priority="106" stopIfTrue="1" operator="equal">
      <formula>"ＮＧ"</formula>
    </cfRule>
    <cfRule type="cellIs" dxfId="250" priority="107" stopIfTrue="1" operator="equal">
      <formula>"ＯＫ"</formula>
    </cfRule>
  </conditionalFormatting>
  <conditionalFormatting sqref="G13">
    <cfRule type="cellIs" dxfId="249" priority="68" stopIfTrue="1" operator="equal">
      <formula>"－"</formula>
    </cfRule>
    <cfRule type="cellIs" dxfId="248" priority="69" stopIfTrue="1" operator="equal">
      <formula>"ＮＧ"</formula>
    </cfRule>
    <cfRule type="cellIs" dxfId="247" priority="70" stopIfTrue="1" operator="equal">
      <formula>"ＯＫ"</formula>
    </cfRule>
  </conditionalFormatting>
  <conditionalFormatting sqref="B13">
    <cfRule type="cellIs" dxfId="246" priority="66" stopIfTrue="1" operator="equal">
      <formula>"準備作業"</formula>
    </cfRule>
    <cfRule type="cellIs" dxfId="245" priority="67" stopIfTrue="1" operator="equal">
      <formula>"試験項目"</formula>
    </cfRule>
  </conditionalFormatting>
  <conditionalFormatting sqref="B14">
    <cfRule type="cellIs" dxfId="244" priority="64" stopIfTrue="1" operator="equal">
      <formula>"準備作業"</formula>
    </cfRule>
    <cfRule type="cellIs" dxfId="243" priority="65" stopIfTrue="1" operator="equal">
      <formula>"試験項目"</formula>
    </cfRule>
  </conditionalFormatting>
  <conditionalFormatting sqref="G14">
    <cfRule type="cellIs" dxfId="242" priority="61" stopIfTrue="1" operator="equal">
      <formula>"－"</formula>
    </cfRule>
    <cfRule type="cellIs" dxfId="241" priority="62" stopIfTrue="1" operator="equal">
      <formula>"ＮＧ"</formula>
    </cfRule>
    <cfRule type="cellIs" dxfId="240" priority="63" stopIfTrue="1" operator="equal">
      <formula>"ＯＫ"</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135</v>
      </c>
      <c r="F4" s="71"/>
      <c r="G4" s="72"/>
      <c r="H4" s="5">
        <f>SUM(N12:N12)</f>
        <v>0</v>
      </c>
      <c r="I4" s="8">
        <f>COUNTIF(G12:G12,"ＯＫ")</f>
        <v>0</v>
      </c>
      <c r="J4" s="9">
        <f>COUNTIF(G12:G12,"ＮＧ")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41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409.6">
      <c r="A12" s="10">
        <f>"0000" + ROW()-11</f>
        <v>1</v>
      </c>
      <c r="B12" s="12" t="s">
        <v>2</v>
      </c>
      <c r="C12" s="13" t="s">
        <v>147</v>
      </c>
      <c r="D12" s="13" t="s">
        <v>283</v>
      </c>
      <c r="E12" s="38" t="s">
        <v>284</v>
      </c>
      <c r="F12" s="13" t="s">
        <v>38</v>
      </c>
      <c r="G12" s="15" t="s">
        <v>3</v>
      </c>
      <c r="H12" s="14"/>
      <c r="I12" s="6"/>
      <c r="J12" s="7"/>
      <c r="K12" s="13"/>
      <c r="L12" s="13"/>
      <c r="M12" s="13"/>
      <c r="N12" s="11"/>
    </row>
    <row r="13" spans="1:14" s="2" customFormat="1" ht="39.6">
      <c r="A13" s="10">
        <f t="shared" ref="A13:A20" si="0">"0000" + ROW()-11</f>
        <v>2</v>
      </c>
      <c r="B13" s="12" t="s">
        <v>1</v>
      </c>
      <c r="C13" s="13" t="s">
        <v>42</v>
      </c>
      <c r="D13" s="13" t="s">
        <v>112</v>
      </c>
      <c r="E13" s="13" t="s">
        <v>113</v>
      </c>
      <c r="F13" s="13" t="s">
        <v>40</v>
      </c>
      <c r="G13" s="15"/>
      <c r="H13" s="14"/>
      <c r="I13" s="6"/>
      <c r="J13" s="6"/>
      <c r="K13" s="13"/>
      <c r="L13" s="13"/>
      <c r="M13" s="13"/>
      <c r="N13" s="11">
        <v>1</v>
      </c>
    </row>
    <row r="14" spans="1:14" s="2" customFormat="1" ht="66">
      <c r="A14" s="10">
        <f t="shared" si="0"/>
        <v>3</v>
      </c>
      <c r="B14" s="12" t="s">
        <v>1</v>
      </c>
      <c r="C14" s="13" t="s">
        <v>218</v>
      </c>
      <c r="D14" s="13" t="s">
        <v>112</v>
      </c>
      <c r="E14" s="13" t="s">
        <v>113</v>
      </c>
      <c r="F14" s="13" t="s">
        <v>282</v>
      </c>
      <c r="G14" s="15"/>
      <c r="H14" s="14"/>
      <c r="I14" s="6"/>
      <c r="J14" s="6"/>
      <c r="K14" s="13"/>
      <c r="L14" s="13"/>
      <c r="M14" s="13"/>
      <c r="N14" s="11">
        <v>1</v>
      </c>
    </row>
    <row r="15" spans="1:14" s="33" customFormat="1" ht="79.2">
      <c r="A15" s="35">
        <f t="shared" si="0"/>
        <v>4</v>
      </c>
      <c r="B15" s="37" t="s">
        <v>1</v>
      </c>
      <c r="C15" s="38" t="s">
        <v>221</v>
      </c>
      <c r="D15" s="38" t="s">
        <v>112</v>
      </c>
      <c r="E15" s="38" t="s">
        <v>113</v>
      </c>
      <c r="F15" s="38" t="s">
        <v>288</v>
      </c>
      <c r="G15" s="40"/>
      <c r="H15" s="39"/>
      <c r="I15" s="34"/>
      <c r="J15" s="34"/>
      <c r="K15" s="38"/>
      <c r="L15" s="38"/>
      <c r="M15" s="38"/>
      <c r="N15" s="36">
        <v>1</v>
      </c>
    </row>
    <row r="16" spans="1:14" s="33" customFormat="1" ht="118.8">
      <c r="A16" s="35">
        <f t="shared" si="0"/>
        <v>5</v>
      </c>
      <c r="B16" s="37" t="s">
        <v>1</v>
      </c>
      <c r="C16" s="38" t="s">
        <v>280</v>
      </c>
      <c r="D16" s="38" t="s">
        <v>112</v>
      </c>
      <c r="E16" s="38" t="s">
        <v>113</v>
      </c>
      <c r="F16" s="38" t="s">
        <v>285</v>
      </c>
      <c r="G16" s="40"/>
      <c r="H16" s="39"/>
      <c r="I16" s="34"/>
      <c r="J16" s="34"/>
      <c r="K16" s="38"/>
      <c r="L16" s="38"/>
      <c r="M16" s="38"/>
      <c r="N16" s="36">
        <v>1</v>
      </c>
    </row>
    <row r="17" spans="1:14" s="33" customFormat="1" ht="79.2">
      <c r="A17" s="35">
        <f t="shared" si="0"/>
        <v>6</v>
      </c>
      <c r="B17" s="37" t="s">
        <v>1</v>
      </c>
      <c r="C17" s="38" t="s">
        <v>140</v>
      </c>
      <c r="D17" s="38" t="s">
        <v>112</v>
      </c>
      <c r="E17" s="38" t="s">
        <v>113</v>
      </c>
      <c r="F17" s="38" t="s">
        <v>286</v>
      </c>
      <c r="G17" s="40"/>
      <c r="H17" s="39"/>
      <c r="I17" s="34"/>
      <c r="J17" s="34"/>
      <c r="K17" s="38"/>
      <c r="L17" s="38"/>
      <c r="M17" s="38"/>
      <c r="N17" s="36">
        <v>1</v>
      </c>
    </row>
    <row r="18" spans="1:14" s="33" customFormat="1" ht="92.4">
      <c r="A18" s="35">
        <f t="shared" si="0"/>
        <v>7</v>
      </c>
      <c r="B18" s="37" t="s">
        <v>1</v>
      </c>
      <c r="C18" s="38" t="s">
        <v>281</v>
      </c>
      <c r="D18" s="38" t="s">
        <v>112</v>
      </c>
      <c r="E18" s="38" t="s">
        <v>113</v>
      </c>
      <c r="F18" s="38" t="s">
        <v>289</v>
      </c>
      <c r="G18" s="40"/>
      <c r="H18" s="39"/>
      <c r="I18" s="34"/>
      <c r="J18" s="34"/>
      <c r="K18" s="38"/>
      <c r="L18" s="38"/>
      <c r="M18" s="38"/>
      <c r="N18" s="36">
        <v>1</v>
      </c>
    </row>
    <row r="19" spans="1:14" s="33" customFormat="1" ht="92.4">
      <c r="A19" s="35">
        <f t="shared" si="0"/>
        <v>8</v>
      </c>
      <c r="B19" s="37" t="s">
        <v>1</v>
      </c>
      <c r="C19" s="38" t="s">
        <v>287</v>
      </c>
      <c r="D19" s="38" t="s">
        <v>112</v>
      </c>
      <c r="E19" s="38" t="s">
        <v>113</v>
      </c>
      <c r="F19" s="38" t="s">
        <v>290</v>
      </c>
      <c r="G19" s="40"/>
      <c r="H19" s="39"/>
      <c r="I19" s="34"/>
      <c r="J19" s="34"/>
      <c r="K19" s="38"/>
      <c r="L19" s="38"/>
      <c r="M19" s="38"/>
      <c r="N19" s="36">
        <v>1</v>
      </c>
    </row>
    <row r="20" spans="1:14" s="33" customFormat="1" ht="79.2">
      <c r="A20" s="35">
        <f t="shared" si="0"/>
        <v>9</v>
      </c>
      <c r="B20" s="37" t="s">
        <v>1</v>
      </c>
      <c r="C20" s="38" t="s">
        <v>187</v>
      </c>
      <c r="D20" s="38" t="s">
        <v>112</v>
      </c>
      <c r="E20" s="38" t="s">
        <v>113</v>
      </c>
      <c r="F20" s="38" t="s">
        <v>291</v>
      </c>
      <c r="G20" s="40"/>
      <c r="H20" s="39"/>
      <c r="I20" s="34"/>
      <c r="J20" s="34"/>
      <c r="K20" s="38"/>
      <c r="L20" s="38"/>
      <c r="M20" s="38"/>
      <c r="N20"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39" priority="44" stopIfTrue="1" operator="equal">
      <formula>"準備作業"</formula>
    </cfRule>
    <cfRule type="cellIs" dxfId="238" priority="45" stopIfTrue="1" operator="equal">
      <formula>"試験項目"</formula>
    </cfRule>
  </conditionalFormatting>
  <conditionalFormatting sqref="G12">
    <cfRule type="cellIs" dxfId="237" priority="41" stopIfTrue="1" operator="equal">
      <formula>"－"</formula>
    </cfRule>
    <cfRule type="cellIs" dxfId="236" priority="42" stopIfTrue="1" operator="equal">
      <formula>"ＮＧ"</formula>
    </cfRule>
    <cfRule type="cellIs" dxfId="235" priority="43" stopIfTrue="1" operator="equal">
      <formula>"ＯＫ"</formula>
    </cfRule>
  </conditionalFormatting>
  <conditionalFormatting sqref="G13">
    <cfRule type="cellIs" dxfId="234" priority="38" stopIfTrue="1" operator="equal">
      <formula>"－"</formula>
    </cfRule>
    <cfRule type="cellIs" dxfId="233" priority="39" stopIfTrue="1" operator="equal">
      <formula>"ＮＧ"</formula>
    </cfRule>
    <cfRule type="cellIs" dxfId="232" priority="40" stopIfTrue="1" operator="equal">
      <formula>"ＯＫ"</formula>
    </cfRule>
  </conditionalFormatting>
  <conditionalFormatting sqref="B13">
    <cfRule type="cellIs" dxfId="231" priority="36" stopIfTrue="1" operator="equal">
      <formula>"準備作業"</formula>
    </cfRule>
    <cfRule type="cellIs" dxfId="230" priority="37" stopIfTrue="1" operator="equal">
      <formula>"試験項目"</formula>
    </cfRule>
  </conditionalFormatting>
  <conditionalFormatting sqref="B14">
    <cfRule type="cellIs" dxfId="229" priority="34" stopIfTrue="1" operator="equal">
      <formula>"準備作業"</formula>
    </cfRule>
    <cfRule type="cellIs" dxfId="228" priority="35" stopIfTrue="1" operator="equal">
      <formula>"試験項目"</formula>
    </cfRule>
  </conditionalFormatting>
  <conditionalFormatting sqref="G14">
    <cfRule type="cellIs" dxfId="227" priority="31" stopIfTrue="1" operator="equal">
      <formula>"－"</formula>
    </cfRule>
    <cfRule type="cellIs" dxfId="226" priority="32" stopIfTrue="1" operator="equal">
      <formula>"ＮＧ"</formula>
    </cfRule>
    <cfRule type="cellIs" dxfId="225" priority="33" stopIfTrue="1" operator="equal">
      <formula>"ＯＫ"</formula>
    </cfRule>
  </conditionalFormatting>
  <conditionalFormatting sqref="B16">
    <cfRule type="cellIs" dxfId="224" priority="29" stopIfTrue="1" operator="equal">
      <formula>"準備作業"</formula>
    </cfRule>
    <cfRule type="cellIs" dxfId="223" priority="30" stopIfTrue="1" operator="equal">
      <formula>"試験項目"</formula>
    </cfRule>
  </conditionalFormatting>
  <conditionalFormatting sqref="G16">
    <cfRule type="cellIs" dxfId="222" priority="26" stopIfTrue="1" operator="equal">
      <formula>"－"</formula>
    </cfRule>
    <cfRule type="cellIs" dxfId="221" priority="27" stopIfTrue="1" operator="equal">
      <formula>"ＮＧ"</formula>
    </cfRule>
    <cfRule type="cellIs" dxfId="220" priority="28" stopIfTrue="1" operator="equal">
      <formula>"ＯＫ"</formula>
    </cfRule>
  </conditionalFormatting>
  <conditionalFormatting sqref="B17">
    <cfRule type="cellIs" dxfId="219" priority="24" stopIfTrue="1" operator="equal">
      <formula>"準備作業"</formula>
    </cfRule>
    <cfRule type="cellIs" dxfId="218" priority="25" stopIfTrue="1" operator="equal">
      <formula>"試験項目"</formula>
    </cfRule>
  </conditionalFormatting>
  <conditionalFormatting sqref="G17">
    <cfRule type="cellIs" dxfId="217" priority="21" stopIfTrue="1" operator="equal">
      <formula>"－"</formula>
    </cfRule>
    <cfRule type="cellIs" dxfId="216" priority="22" stopIfTrue="1" operator="equal">
      <formula>"ＮＧ"</formula>
    </cfRule>
    <cfRule type="cellIs" dxfId="215" priority="23" stopIfTrue="1" operator="equal">
      <formula>"ＯＫ"</formula>
    </cfRule>
  </conditionalFormatting>
  <conditionalFormatting sqref="B18">
    <cfRule type="cellIs" dxfId="214" priority="19" stopIfTrue="1" operator="equal">
      <formula>"準備作業"</formula>
    </cfRule>
    <cfRule type="cellIs" dxfId="213" priority="20" stopIfTrue="1" operator="equal">
      <formula>"試験項目"</formula>
    </cfRule>
  </conditionalFormatting>
  <conditionalFormatting sqref="G18">
    <cfRule type="cellIs" dxfId="212" priority="16" stopIfTrue="1" operator="equal">
      <formula>"－"</formula>
    </cfRule>
    <cfRule type="cellIs" dxfId="211" priority="17" stopIfTrue="1" operator="equal">
      <formula>"ＮＧ"</formula>
    </cfRule>
    <cfRule type="cellIs" dxfId="210" priority="18" stopIfTrue="1" operator="equal">
      <formula>"ＯＫ"</formula>
    </cfRule>
  </conditionalFormatting>
  <conditionalFormatting sqref="B15">
    <cfRule type="cellIs" dxfId="209" priority="14" stopIfTrue="1" operator="equal">
      <formula>"準備作業"</formula>
    </cfRule>
    <cfRule type="cellIs" dxfId="208" priority="15" stopIfTrue="1" operator="equal">
      <formula>"試験項目"</formula>
    </cfRule>
  </conditionalFormatting>
  <conditionalFormatting sqref="G15">
    <cfRule type="cellIs" dxfId="207" priority="11" stopIfTrue="1" operator="equal">
      <formula>"－"</formula>
    </cfRule>
    <cfRule type="cellIs" dxfId="206" priority="12" stopIfTrue="1" operator="equal">
      <formula>"ＮＧ"</formula>
    </cfRule>
    <cfRule type="cellIs" dxfId="205" priority="13" stopIfTrue="1" operator="equal">
      <formula>"ＯＫ"</formula>
    </cfRule>
  </conditionalFormatting>
  <conditionalFormatting sqref="B19">
    <cfRule type="cellIs" dxfId="204" priority="9" stopIfTrue="1" operator="equal">
      <formula>"準備作業"</formula>
    </cfRule>
    <cfRule type="cellIs" dxfId="203" priority="10" stopIfTrue="1" operator="equal">
      <formula>"試験項目"</formula>
    </cfRule>
  </conditionalFormatting>
  <conditionalFormatting sqref="G19">
    <cfRule type="cellIs" dxfId="202" priority="6" stopIfTrue="1" operator="equal">
      <formula>"－"</formula>
    </cfRule>
    <cfRule type="cellIs" dxfId="201" priority="7" stopIfTrue="1" operator="equal">
      <formula>"ＮＧ"</formula>
    </cfRule>
    <cfRule type="cellIs" dxfId="200" priority="8" stopIfTrue="1" operator="equal">
      <formula>"ＯＫ"</formula>
    </cfRule>
  </conditionalFormatting>
  <conditionalFormatting sqref="B20">
    <cfRule type="cellIs" dxfId="199" priority="4" stopIfTrue="1" operator="equal">
      <formula>"準備作業"</formula>
    </cfRule>
    <cfRule type="cellIs" dxfId="198" priority="5" stopIfTrue="1" operator="equal">
      <formula>"試験項目"</formula>
    </cfRule>
  </conditionalFormatting>
  <conditionalFormatting sqref="G20">
    <cfRule type="cellIs" dxfId="197" priority="1" stopIfTrue="1" operator="equal">
      <formula>"－"</formula>
    </cfRule>
    <cfRule type="cellIs" dxfId="196" priority="2" stopIfTrue="1" operator="equal">
      <formula>"ＮＧ"</formula>
    </cfRule>
    <cfRule type="cellIs" dxfId="195" priority="3" stopIfTrue="1" operator="equal">
      <formula>"ＯＫ"</formula>
    </cfRule>
  </conditionalFormatting>
  <dataValidations count="2">
    <dataValidation type="list" allowBlank="1" showInputMessage="1" showErrorMessage="1" sqref="G12:G20">
      <formula1>"ＯＫ,ＮＧ,－"</formula1>
    </dataValidation>
    <dataValidation type="list" allowBlank="1" showInputMessage="1" showErrorMessage="1" sqref="G21:G65452">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30" t="s">
        <v>8</v>
      </c>
      <c r="J1" s="30" t="s">
        <v>9</v>
      </c>
      <c r="K1" s="30"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32" t="s">
        <v>15</v>
      </c>
      <c r="I3" s="30" t="s">
        <v>16</v>
      </c>
      <c r="J3" s="30" t="s">
        <v>17</v>
      </c>
      <c r="K3" s="30" t="s">
        <v>18</v>
      </c>
      <c r="L3" s="61"/>
      <c r="M3" s="62"/>
    </row>
    <row r="4" spans="1:14" ht="32.25" customHeight="1">
      <c r="A4" s="67" t="s">
        <v>123</v>
      </c>
      <c r="B4" s="68"/>
      <c r="C4" s="68"/>
      <c r="D4" s="69"/>
      <c r="E4" s="70" t="s">
        <v>137</v>
      </c>
      <c r="F4" s="71"/>
      <c r="G4" s="72"/>
      <c r="H4" s="5">
        <f>SUM(N12:N12)</f>
        <v>0</v>
      </c>
      <c r="I4" s="8">
        <f>COUNTIF(G12:G12,"ＯＫ")</f>
        <v>0</v>
      </c>
      <c r="J4" s="9">
        <f>COUNTIF(G12:G12,"ＮＧ")</f>
        <v>0</v>
      </c>
      <c r="K4" s="31"/>
      <c r="L4" s="63"/>
      <c r="M4" s="64"/>
    </row>
    <row r="5" spans="1:14" ht="89.25" customHeight="1">
      <c r="A5" s="29" t="s">
        <v>19</v>
      </c>
      <c r="B5" s="73" t="s">
        <v>64</v>
      </c>
      <c r="C5" s="74"/>
      <c r="D5" s="74"/>
      <c r="E5" s="74"/>
      <c r="F5" s="74"/>
      <c r="G5" s="74"/>
      <c r="H5" s="74"/>
      <c r="I5" s="74"/>
      <c r="J5" s="74"/>
      <c r="K5" s="74"/>
      <c r="L5" s="74"/>
      <c r="M5" s="75"/>
    </row>
    <row r="6" spans="1:14" ht="45" customHeight="1">
      <c r="A6" s="30" t="s">
        <v>20</v>
      </c>
      <c r="B6" s="44" t="s">
        <v>41</v>
      </c>
      <c r="C6" s="44"/>
      <c r="D6" s="45"/>
      <c r="E6" s="45"/>
      <c r="F6" s="45"/>
      <c r="G6" s="45"/>
      <c r="H6" s="45"/>
      <c r="I6" s="45"/>
      <c r="J6" s="45"/>
      <c r="K6" s="45"/>
      <c r="L6" s="45"/>
      <c r="M6" s="45"/>
    </row>
    <row r="7" spans="1:14" ht="58.5" customHeight="1">
      <c r="A7" s="30" t="s">
        <v>21</v>
      </c>
      <c r="B7" s="44" t="s">
        <v>39</v>
      </c>
      <c r="C7" s="44"/>
      <c r="D7" s="45"/>
      <c r="E7" s="45"/>
      <c r="F7" s="45"/>
      <c r="G7" s="45"/>
      <c r="H7" s="45"/>
      <c r="I7" s="45"/>
      <c r="J7" s="45"/>
      <c r="K7" s="45"/>
      <c r="L7" s="45"/>
      <c r="M7" s="45"/>
    </row>
    <row r="8" spans="1:14" ht="114.75" customHeight="1">
      <c r="A8" s="29"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30" t="s">
        <v>35</v>
      </c>
      <c r="E11" s="29" t="s">
        <v>36</v>
      </c>
      <c r="F11" s="30" t="s">
        <v>37</v>
      </c>
      <c r="G11" s="43"/>
      <c r="H11" s="41"/>
      <c r="I11" s="41"/>
      <c r="J11" s="41"/>
      <c r="K11" s="41"/>
      <c r="L11" s="41"/>
      <c r="M11" s="41"/>
    </row>
    <row r="12" spans="1:14" s="2" customFormat="1" ht="316.8">
      <c r="A12" s="10">
        <f>"0000" + ROW()-11</f>
        <v>1</v>
      </c>
      <c r="B12" s="12" t="s">
        <v>2</v>
      </c>
      <c r="C12" s="13" t="s">
        <v>147</v>
      </c>
      <c r="D12" s="13" t="s">
        <v>292</v>
      </c>
      <c r="E12" s="13" t="s">
        <v>293</v>
      </c>
      <c r="F12" s="13" t="s">
        <v>38</v>
      </c>
      <c r="G12" s="15" t="s">
        <v>3</v>
      </c>
      <c r="H12" s="14"/>
      <c r="I12" s="6"/>
      <c r="J12" s="7"/>
      <c r="K12" s="13"/>
      <c r="L12" s="13"/>
      <c r="M12" s="13"/>
      <c r="N12" s="11"/>
    </row>
    <row r="13" spans="1:14" s="2" customFormat="1" ht="39.6">
      <c r="A13" s="10">
        <f t="shared" ref="A13:A18" si="0">"0000" + ROW()-11</f>
        <v>2</v>
      </c>
      <c r="B13" s="12" t="s">
        <v>1</v>
      </c>
      <c r="C13" s="13" t="s">
        <v>42</v>
      </c>
      <c r="D13" s="13" t="s">
        <v>114</v>
      </c>
      <c r="E13" s="13" t="s">
        <v>160</v>
      </c>
      <c r="F13" s="13" t="s">
        <v>40</v>
      </c>
      <c r="G13" s="15"/>
      <c r="H13" s="14"/>
      <c r="I13" s="6"/>
      <c r="J13" s="6"/>
      <c r="K13" s="13"/>
      <c r="L13" s="13"/>
      <c r="M13" s="13"/>
      <c r="N13" s="11">
        <v>1</v>
      </c>
    </row>
    <row r="14" spans="1:14" s="2" customFormat="1" ht="52.8">
      <c r="A14" s="10">
        <f t="shared" si="0"/>
        <v>3</v>
      </c>
      <c r="B14" s="12" t="s">
        <v>1</v>
      </c>
      <c r="C14" s="13" t="s">
        <v>140</v>
      </c>
      <c r="D14" s="13" t="s">
        <v>136</v>
      </c>
      <c r="E14" s="13" t="s">
        <v>160</v>
      </c>
      <c r="F14" s="13" t="s">
        <v>297</v>
      </c>
      <c r="G14" s="15"/>
      <c r="H14" s="14"/>
      <c r="I14" s="6"/>
      <c r="J14" s="6"/>
      <c r="K14" s="13"/>
      <c r="L14" s="13"/>
      <c r="M14" s="13"/>
      <c r="N14" s="11">
        <v>1</v>
      </c>
    </row>
    <row r="15" spans="1:14" s="33" customFormat="1" ht="52.8">
      <c r="A15" s="35">
        <f t="shared" si="0"/>
        <v>4</v>
      </c>
      <c r="B15" s="37" t="s">
        <v>1</v>
      </c>
      <c r="C15" s="38" t="s">
        <v>278</v>
      </c>
      <c r="D15" s="38" t="s">
        <v>136</v>
      </c>
      <c r="E15" s="38" t="s">
        <v>160</v>
      </c>
      <c r="F15" s="38" t="s">
        <v>298</v>
      </c>
      <c r="G15" s="40"/>
      <c r="H15" s="39"/>
      <c r="I15" s="34"/>
      <c r="J15" s="34"/>
      <c r="K15" s="38"/>
      <c r="L15" s="38"/>
      <c r="M15" s="38"/>
      <c r="N15" s="36">
        <v>1</v>
      </c>
    </row>
    <row r="16" spans="1:14" s="33" customFormat="1" ht="79.2">
      <c r="A16" s="35">
        <f t="shared" si="0"/>
        <v>5</v>
      </c>
      <c r="B16" s="37" t="s">
        <v>1</v>
      </c>
      <c r="C16" s="38" t="s">
        <v>280</v>
      </c>
      <c r="D16" s="38" t="s">
        <v>136</v>
      </c>
      <c r="E16" s="38" t="s">
        <v>160</v>
      </c>
      <c r="F16" s="38" t="s">
        <v>296</v>
      </c>
      <c r="G16" s="40"/>
      <c r="H16" s="39"/>
      <c r="I16" s="34"/>
      <c r="J16" s="34"/>
      <c r="K16" s="38"/>
      <c r="L16" s="38"/>
      <c r="M16" s="38"/>
      <c r="N16" s="36">
        <v>1</v>
      </c>
    </row>
    <row r="17" spans="1:14" s="33" customFormat="1" ht="79.2">
      <c r="A17" s="35">
        <f t="shared" si="0"/>
        <v>6</v>
      </c>
      <c r="B17" s="37" t="s">
        <v>1</v>
      </c>
      <c r="C17" s="38" t="s">
        <v>294</v>
      </c>
      <c r="D17" s="38" t="s">
        <v>136</v>
      </c>
      <c r="E17" s="38" t="s">
        <v>160</v>
      </c>
      <c r="F17" s="38" t="s">
        <v>295</v>
      </c>
      <c r="G17" s="40"/>
      <c r="H17" s="39"/>
      <c r="I17" s="34"/>
      <c r="J17" s="34"/>
      <c r="K17" s="38"/>
      <c r="L17" s="38"/>
      <c r="M17" s="38"/>
      <c r="N17" s="36">
        <v>1</v>
      </c>
    </row>
    <row r="18" spans="1:14" s="33" customFormat="1" ht="79.2">
      <c r="A18" s="35">
        <f t="shared" si="0"/>
        <v>7</v>
      </c>
      <c r="B18" s="37" t="s">
        <v>1</v>
      </c>
      <c r="C18" s="38" t="s">
        <v>187</v>
      </c>
      <c r="D18" s="38" t="s">
        <v>136</v>
      </c>
      <c r="E18" s="38" t="s">
        <v>160</v>
      </c>
      <c r="F18" s="38" t="s">
        <v>299</v>
      </c>
      <c r="G18" s="40"/>
      <c r="H18" s="39"/>
      <c r="I18" s="34"/>
      <c r="J18" s="34"/>
      <c r="K18" s="38"/>
      <c r="L18" s="38"/>
      <c r="M18" s="38"/>
      <c r="N18"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94" priority="39" stopIfTrue="1" operator="equal">
      <formula>"準備作業"</formula>
    </cfRule>
    <cfRule type="cellIs" dxfId="193" priority="40" stopIfTrue="1" operator="equal">
      <formula>"試験項目"</formula>
    </cfRule>
  </conditionalFormatting>
  <conditionalFormatting sqref="G12">
    <cfRule type="cellIs" dxfId="192" priority="36" stopIfTrue="1" operator="equal">
      <formula>"－"</formula>
    </cfRule>
    <cfRule type="cellIs" dxfId="191" priority="37" stopIfTrue="1" operator="equal">
      <formula>"ＮＧ"</formula>
    </cfRule>
    <cfRule type="cellIs" dxfId="190" priority="38" stopIfTrue="1" operator="equal">
      <formula>"ＯＫ"</formula>
    </cfRule>
  </conditionalFormatting>
  <conditionalFormatting sqref="G13">
    <cfRule type="cellIs" dxfId="189" priority="33" stopIfTrue="1" operator="equal">
      <formula>"－"</formula>
    </cfRule>
    <cfRule type="cellIs" dxfId="188" priority="34" stopIfTrue="1" operator="equal">
      <formula>"ＮＧ"</formula>
    </cfRule>
    <cfRule type="cellIs" dxfId="187" priority="35" stopIfTrue="1" operator="equal">
      <formula>"ＯＫ"</formula>
    </cfRule>
  </conditionalFormatting>
  <conditionalFormatting sqref="B13">
    <cfRule type="cellIs" dxfId="186" priority="31" stopIfTrue="1" operator="equal">
      <formula>"準備作業"</formula>
    </cfRule>
    <cfRule type="cellIs" dxfId="185" priority="32" stopIfTrue="1" operator="equal">
      <formula>"試験項目"</formula>
    </cfRule>
  </conditionalFormatting>
  <conditionalFormatting sqref="B14">
    <cfRule type="cellIs" dxfId="184" priority="24" stopIfTrue="1" operator="equal">
      <formula>"準備作業"</formula>
    </cfRule>
    <cfRule type="cellIs" dxfId="183" priority="25" stopIfTrue="1" operator="equal">
      <formula>"試験項目"</formula>
    </cfRule>
  </conditionalFormatting>
  <conditionalFormatting sqref="G14">
    <cfRule type="cellIs" dxfId="182" priority="21" stopIfTrue="1" operator="equal">
      <formula>"－"</formula>
    </cfRule>
    <cfRule type="cellIs" dxfId="181" priority="22" stopIfTrue="1" operator="equal">
      <formula>"ＮＧ"</formula>
    </cfRule>
    <cfRule type="cellIs" dxfId="180" priority="23" stopIfTrue="1" operator="equal">
      <formula>"ＯＫ"</formula>
    </cfRule>
  </conditionalFormatting>
  <conditionalFormatting sqref="B15">
    <cfRule type="cellIs" dxfId="179" priority="19" stopIfTrue="1" operator="equal">
      <formula>"準備作業"</formula>
    </cfRule>
    <cfRule type="cellIs" dxfId="178" priority="20" stopIfTrue="1" operator="equal">
      <formula>"試験項目"</formula>
    </cfRule>
  </conditionalFormatting>
  <conditionalFormatting sqref="G15">
    <cfRule type="cellIs" dxfId="177" priority="16" stopIfTrue="1" operator="equal">
      <formula>"－"</formula>
    </cfRule>
    <cfRule type="cellIs" dxfId="176" priority="17" stopIfTrue="1" operator="equal">
      <formula>"ＮＧ"</formula>
    </cfRule>
    <cfRule type="cellIs" dxfId="175" priority="18" stopIfTrue="1" operator="equal">
      <formula>"ＯＫ"</formula>
    </cfRule>
  </conditionalFormatting>
  <conditionalFormatting sqref="B16">
    <cfRule type="cellIs" dxfId="174" priority="14" stopIfTrue="1" operator="equal">
      <formula>"準備作業"</formula>
    </cfRule>
    <cfRule type="cellIs" dxfId="173" priority="15" stopIfTrue="1" operator="equal">
      <formula>"試験項目"</formula>
    </cfRule>
  </conditionalFormatting>
  <conditionalFormatting sqref="G16">
    <cfRule type="cellIs" dxfId="172" priority="11" stopIfTrue="1" operator="equal">
      <formula>"－"</formula>
    </cfRule>
    <cfRule type="cellIs" dxfId="171" priority="12" stopIfTrue="1" operator="equal">
      <formula>"ＮＧ"</formula>
    </cfRule>
    <cfRule type="cellIs" dxfId="170" priority="13" stopIfTrue="1" operator="equal">
      <formula>"ＯＫ"</formula>
    </cfRule>
  </conditionalFormatting>
  <conditionalFormatting sqref="B17">
    <cfRule type="cellIs" dxfId="169" priority="9" stopIfTrue="1" operator="equal">
      <formula>"準備作業"</formula>
    </cfRule>
    <cfRule type="cellIs" dxfId="168" priority="10" stopIfTrue="1" operator="equal">
      <formula>"試験項目"</formula>
    </cfRule>
  </conditionalFormatting>
  <conditionalFormatting sqref="G17">
    <cfRule type="cellIs" dxfId="167" priority="6" stopIfTrue="1" operator="equal">
      <formula>"－"</formula>
    </cfRule>
    <cfRule type="cellIs" dxfId="166" priority="7" stopIfTrue="1" operator="equal">
      <formula>"ＮＧ"</formula>
    </cfRule>
    <cfRule type="cellIs" dxfId="165" priority="8" stopIfTrue="1" operator="equal">
      <formula>"ＯＫ"</formula>
    </cfRule>
  </conditionalFormatting>
  <conditionalFormatting sqref="B18">
    <cfRule type="cellIs" dxfId="4" priority="4" stopIfTrue="1" operator="equal">
      <formula>"準備作業"</formula>
    </cfRule>
    <cfRule type="cellIs" dxfId="3" priority="5" stopIfTrue="1" operator="equal">
      <formula>"試験項目"</formula>
    </cfRule>
  </conditionalFormatting>
  <conditionalFormatting sqref="G18">
    <cfRule type="cellIs" dxfId="2" priority="1" stopIfTrue="1" operator="equal">
      <formula>"－"</formula>
    </cfRule>
    <cfRule type="cellIs" dxfId="1" priority="2" stopIfTrue="1" operator="equal">
      <formula>"ＮＧ"</formula>
    </cfRule>
    <cfRule type="cellIs" dxfId="0" priority="3" stopIfTrue="1" operator="equal">
      <formula>"ＯＫ"</formula>
    </cfRule>
  </conditionalFormatting>
  <dataValidations count="2">
    <dataValidation type="list" allowBlank="1" showInputMessage="1" showErrorMessage="1" sqref="G19:G65450">
      <formula1>#REF!</formula1>
    </dataValidation>
    <dataValidation type="list" allowBlank="1" showInputMessage="1" showErrorMessage="1" sqref="G12:G18">
      <formula1>"ＯＫ,ＮＧ,－"</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6" t="s">
        <v>5</v>
      </c>
      <c r="B1" s="47"/>
      <c r="C1" s="48"/>
      <c r="D1" s="49" t="s">
        <v>6</v>
      </c>
      <c r="E1" s="49"/>
      <c r="F1" s="42" t="s">
        <v>7</v>
      </c>
      <c r="G1" s="42"/>
      <c r="H1" s="42"/>
      <c r="I1" s="21" t="s">
        <v>8</v>
      </c>
      <c r="J1" s="21" t="s">
        <v>9</v>
      </c>
      <c r="K1" s="21" t="s">
        <v>10</v>
      </c>
      <c r="L1" s="50"/>
      <c r="M1" s="51"/>
    </row>
    <row r="2" spans="1:14" ht="27" customHeight="1">
      <c r="A2" s="52" t="s">
        <v>11</v>
      </c>
      <c r="B2" s="53"/>
      <c r="C2" s="54"/>
      <c r="D2" s="55" t="s">
        <v>162</v>
      </c>
      <c r="E2" s="55"/>
      <c r="F2" s="56" t="s">
        <v>161</v>
      </c>
      <c r="G2" s="57"/>
      <c r="H2" s="58"/>
      <c r="I2" s="3" t="s">
        <v>0</v>
      </c>
      <c r="J2" s="3"/>
      <c r="K2" s="3" t="s">
        <v>12</v>
      </c>
      <c r="L2" s="59"/>
      <c r="M2" s="60"/>
    </row>
    <row r="3" spans="1:14" ht="12" customHeight="1">
      <c r="A3" s="65" t="s">
        <v>13</v>
      </c>
      <c r="B3" s="65"/>
      <c r="C3" s="65"/>
      <c r="D3" s="65"/>
      <c r="E3" s="50" t="s">
        <v>14</v>
      </c>
      <c r="F3" s="66"/>
      <c r="G3" s="51"/>
      <c r="H3" s="23" t="s">
        <v>15</v>
      </c>
      <c r="I3" s="21" t="s">
        <v>16</v>
      </c>
      <c r="J3" s="21" t="s">
        <v>17</v>
      </c>
      <c r="K3" s="21" t="s">
        <v>18</v>
      </c>
      <c r="L3" s="61"/>
      <c r="M3" s="62"/>
    </row>
    <row r="4" spans="1:14" ht="32.25" customHeight="1">
      <c r="A4" s="67" t="s">
        <v>123</v>
      </c>
      <c r="B4" s="68"/>
      <c r="C4" s="68"/>
      <c r="D4" s="69"/>
      <c r="E4" s="70" t="s">
        <v>138</v>
      </c>
      <c r="F4" s="71"/>
      <c r="G4" s="72"/>
      <c r="H4" s="5">
        <f>SUM(N12:N12)</f>
        <v>0</v>
      </c>
      <c r="I4" s="8">
        <f>COUNTIF(G12:G12,"ＯＫ")</f>
        <v>0</v>
      </c>
      <c r="J4" s="9">
        <f>COUNTIF(G12:G12,"ＮＧ")</f>
        <v>0</v>
      </c>
      <c r="K4" s="22"/>
      <c r="L4" s="63"/>
      <c r="M4" s="64"/>
    </row>
    <row r="5" spans="1:14" ht="89.25" customHeight="1">
      <c r="A5" s="20" t="s">
        <v>19</v>
      </c>
      <c r="B5" s="73" t="s">
        <v>64</v>
      </c>
      <c r="C5" s="74"/>
      <c r="D5" s="74"/>
      <c r="E5" s="74"/>
      <c r="F5" s="74"/>
      <c r="G5" s="74"/>
      <c r="H5" s="74"/>
      <c r="I5" s="74"/>
      <c r="J5" s="74"/>
      <c r="K5" s="74"/>
      <c r="L5" s="74"/>
      <c r="M5" s="75"/>
    </row>
    <row r="6" spans="1:14" ht="45" customHeight="1">
      <c r="A6" s="21" t="s">
        <v>20</v>
      </c>
      <c r="B6" s="44" t="s">
        <v>41</v>
      </c>
      <c r="C6" s="44"/>
      <c r="D6" s="45"/>
      <c r="E6" s="45"/>
      <c r="F6" s="45"/>
      <c r="G6" s="45"/>
      <c r="H6" s="45"/>
      <c r="I6" s="45"/>
      <c r="J6" s="45"/>
      <c r="K6" s="45"/>
      <c r="L6" s="45"/>
      <c r="M6" s="45"/>
    </row>
    <row r="7" spans="1:14" ht="58.5" customHeight="1">
      <c r="A7" s="21" t="s">
        <v>21</v>
      </c>
      <c r="B7" s="44" t="s">
        <v>39</v>
      </c>
      <c r="C7" s="44"/>
      <c r="D7" s="45"/>
      <c r="E7" s="45"/>
      <c r="F7" s="45"/>
      <c r="G7" s="45"/>
      <c r="H7" s="45"/>
      <c r="I7" s="45"/>
      <c r="J7" s="45"/>
      <c r="K7" s="45"/>
      <c r="L7" s="45"/>
      <c r="M7" s="45"/>
    </row>
    <row r="8" spans="1:14" ht="114.75" customHeight="1">
      <c r="A8" s="20" t="s">
        <v>22</v>
      </c>
      <c r="B8" s="44" t="s">
        <v>63</v>
      </c>
      <c r="C8" s="44"/>
      <c r="D8" s="45"/>
      <c r="E8" s="45"/>
      <c r="F8" s="45"/>
      <c r="G8" s="45"/>
      <c r="H8" s="45"/>
      <c r="I8" s="45"/>
      <c r="J8" s="45"/>
      <c r="K8" s="45"/>
      <c r="L8" s="45"/>
      <c r="M8" s="45"/>
    </row>
    <row r="9" spans="1:14">
      <c r="A9" s="42" t="s">
        <v>23</v>
      </c>
      <c r="B9" s="42" t="s">
        <v>24</v>
      </c>
      <c r="C9" s="42"/>
      <c r="D9" s="42"/>
      <c r="E9" s="42"/>
      <c r="F9" s="42"/>
      <c r="G9" s="43" t="s">
        <v>25</v>
      </c>
      <c r="H9" s="41" t="s">
        <v>26</v>
      </c>
      <c r="I9" s="41" t="s">
        <v>27</v>
      </c>
      <c r="J9" s="41" t="s">
        <v>28</v>
      </c>
      <c r="K9" s="41" t="s">
        <v>29</v>
      </c>
      <c r="L9" s="41" t="s">
        <v>30</v>
      </c>
      <c r="M9" s="41" t="s">
        <v>31</v>
      </c>
    </row>
    <row r="10" spans="1:14">
      <c r="A10" s="42"/>
      <c r="B10" s="42" t="s">
        <v>32</v>
      </c>
      <c r="C10" s="42" t="s">
        <v>33</v>
      </c>
      <c r="D10" s="42" t="s">
        <v>34</v>
      </c>
      <c r="E10" s="42"/>
      <c r="F10" s="42"/>
      <c r="G10" s="43"/>
      <c r="H10" s="41"/>
      <c r="I10" s="41"/>
      <c r="J10" s="41"/>
      <c r="K10" s="41"/>
      <c r="L10" s="41"/>
      <c r="M10" s="41"/>
      <c r="N10" s="1" t="s">
        <v>4</v>
      </c>
    </row>
    <row r="11" spans="1:14">
      <c r="A11" s="42"/>
      <c r="B11" s="42"/>
      <c r="C11" s="42"/>
      <c r="D11" s="21" t="s">
        <v>35</v>
      </c>
      <c r="E11" s="20" t="s">
        <v>36</v>
      </c>
      <c r="F11" s="21" t="s">
        <v>37</v>
      </c>
      <c r="G11" s="43"/>
      <c r="H11" s="41"/>
      <c r="I11" s="41"/>
      <c r="J11" s="41"/>
      <c r="K11" s="41"/>
      <c r="L11" s="41"/>
      <c r="M11" s="41"/>
    </row>
    <row r="12" spans="1:14" s="2" customFormat="1" ht="39.6">
      <c r="A12" s="10">
        <f>"0000" + ROW()-11</f>
        <v>1</v>
      </c>
      <c r="B12" s="12" t="s">
        <v>2</v>
      </c>
      <c r="C12" s="13" t="s">
        <v>147</v>
      </c>
      <c r="D12" s="13" t="s">
        <v>277</v>
      </c>
      <c r="E12" s="13" t="s">
        <v>276</v>
      </c>
      <c r="F12" s="13" t="s">
        <v>38</v>
      </c>
      <c r="G12" s="15" t="s">
        <v>3</v>
      </c>
      <c r="H12" s="14"/>
      <c r="I12" s="6"/>
      <c r="J12" s="7"/>
      <c r="K12" s="13"/>
      <c r="L12" s="13"/>
      <c r="M12" s="13"/>
      <c r="N12" s="11"/>
    </row>
    <row r="13" spans="1:14" s="2" customFormat="1" ht="52.8">
      <c r="A13" s="10">
        <f t="shared" ref="A13:A14" si="0">"0000" + ROW()-11</f>
        <v>2</v>
      </c>
      <c r="B13" s="12" t="s">
        <v>1</v>
      </c>
      <c r="C13" s="13" t="s">
        <v>42</v>
      </c>
      <c r="D13" s="13" t="s">
        <v>115</v>
      </c>
      <c r="E13" s="13" t="s">
        <v>116</v>
      </c>
      <c r="F13" s="13" t="s">
        <v>40</v>
      </c>
      <c r="G13" s="15"/>
      <c r="H13" s="14"/>
      <c r="I13" s="6"/>
      <c r="J13" s="6"/>
      <c r="K13" s="13"/>
      <c r="L13" s="13"/>
      <c r="M13" s="13"/>
      <c r="N13" s="11">
        <v>1</v>
      </c>
    </row>
    <row r="14" spans="1:14" s="2" customFormat="1" ht="52.8">
      <c r="A14" s="10">
        <f t="shared" si="0"/>
        <v>3</v>
      </c>
      <c r="B14" s="12" t="s">
        <v>1</v>
      </c>
      <c r="C14" s="13" t="s">
        <v>278</v>
      </c>
      <c r="D14" s="13" t="s">
        <v>115</v>
      </c>
      <c r="E14" s="13" t="s">
        <v>116</v>
      </c>
      <c r="F14" s="38" t="s">
        <v>279</v>
      </c>
      <c r="G14" s="15"/>
      <c r="H14" s="14"/>
      <c r="I14" s="6"/>
      <c r="J14" s="6"/>
      <c r="K14" s="13"/>
      <c r="L14" s="13"/>
      <c r="M14" s="13"/>
      <c r="N14"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164" priority="108" stopIfTrue="1" operator="equal">
      <formula>"準備作業"</formula>
    </cfRule>
    <cfRule type="cellIs" dxfId="163" priority="109" stopIfTrue="1" operator="equal">
      <formula>"試験項目"</formula>
    </cfRule>
  </conditionalFormatting>
  <conditionalFormatting sqref="G12">
    <cfRule type="cellIs" dxfId="162" priority="105" stopIfTrue="1" operator="equal">
      <formula>"－"</formula>
    </cfRule>
    <cfRule type="cellIs" dxfId="161" priority="106" stopIfTrue="1" operator="equal">
      <formula>"ＮＧ"</formula>
    </cfRule>
    <cfRule type="cellIs" dxfId="160" priority="107" stopIfTrue="1" operator="equal">
      <formula>"ＯＫ"</formula>
    </cfRule>
  </conditionalFormatting>
  <conditionalFormatting sqref="G13">
    <cfRule type="cellIs" dxfId="159" priority="38" stopIfTrue="1" operator="equal">
      <formula>"－"</formula>
    </cfRule>
    <cfRule type="cellIs" dxfId="158" priority="39" stopIfTrue="1" operator="equal">
      <formula>"ＮＧ"</formula>
    </cfRule>
    <cfRule type="cellIs" dxfId="157" priority="40" stopIfTrue="1" operator="equal">
      <formula>"ＯＫ"</formula>
    </cfRule>
  </conditionalFormatting>
  <conditionalFormatting sqref="B13">
    <cfRule type="cellIs" dxfId="156" priority="36" stopIfTrue="1" operator="equal">
      <formula>"準備作業"</formula>
    </cfRule>
    <cfRule type="cellIs" dxfId="155" priority="37" stopIfTrue="1" operator="equal">
      <formula>"試験項目"</formula>
    </cfRule>
  </conditionalFormatting>
  <conditionalFormatting sqref="B14">
    <cfRule type="cellIs" dxfId="154" priority="34" stopIfTrue="1" operator="equal">
      <formula>"準備作業"</formula>
    </cfRule>
    <cfRule type="cellIs" dxfId="153" priority="35" stopIfTrue="1" operator="equal">
      <formula>"試験項目"</formula>
    </cfRule>
  </conditionalFormatting>
  <conditionalFormatting sqref="G14">
    <cfRule type="cellIs" dxfId="152" priority="31" stopIfTrue="1" operator="equal">
      <formula>"－"</formula>
    </cfRule>
    <cfRule type="cellIs" dxfId="151" priority="32" stopIfTrue="1" operator="equal">
      <formula>"ＮＧ"</formula>
    </cfRule>
    <cfRule type="cellIs" dxfId="150" priority="33" stopIfTrue="1" operator="equal">
      <formula>"ＯＫ"</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試験内容内訳</vt:lpstr>
      <vt:lpstr>Zipファイル格納</vt:lpstr>
      <vt:lpstr>MMLファイル一覧作成</vt:lpstr>
      <vt:lpstr>MML個別取込_利活用可否確認結果反映</vt:lpstr>
      <vt:lpstr>MMLファイル読込</vt:lpstr>
      <vt:lpstr>MML個別取込（取込前確認）</vt:lpstr>
      <vt:lpstr>削除対象反映</vt:lpstr>
      <vt:lpstr>取込結果反映</vt:lpstr>
      <vt:lpstr>MML個別取込（取込後確認）</vt:lpstr>
      <vt:lpstr>UID重複論理削除</vt:lpstr>
      <vt:lpstr>Zipファイル一覧作成</vt:lpstr>
      <vt:lpstr>Zipファイルコピー</vt:lpstr>
      <vt:lpstr>MMLファイル一覧作成!Print_Area</vt:lpstr>
      <vt:lpstr>MMLファイル読込!Print_Area</vt:lpstr>
      <vt:lpstr>'MML個別取込（取込後確認）'!Print_Area</vt:lpstr>
      <vt:lpstr>'MML個別取込（取込前確認）'!Print_Area</vt:lpstr>
      <vt:lpstr>MML個別取込_利活用可否確認結果反映!Print_Area</vt:lpstr>
      <vt:lpstr>UID重複論理削除!Print_Area</vt:lpstr>
      <vt:lpstr>Zipファイルコピー!Print_Area</vt:lpstr>
      <vt:lpstr>Zipファイル一覧作成!Print_Area</vt:lpstr>
      <vt:lpstr>Zipファイル格納!Print_Area</vt:lpstr>
      <vt:lpstr>削除対象反映!Print_Area</vt:lpstr>
      <vt:lpstr>取込結果反映!Print_Area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2023-07-27T08:53:40Z</dcterms:modified>
</cp:coreProperties>
</file>