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647088\Desktop\"/>
    </mc:Choice>
  </mc:AlternateContent>
  <bookViews>
    <workbookView xWindow="0" yWindow="0" windowWidth="21570" windowHeight="10140" activeTab="3"/>
  </bookViews>
  <sheets>
    <sheet name="フィジビリティ対象施設の判定基準" sheetId="3" r:id="rId1"/>
    <sheet name="フィジビリティ対象施設" sheetId="2" r:id="rId2"/>
    <sheet name="OIDの重複に関する課題" sheetId="6" r:id="rId3"/>
    <sheet name="新規取込施設のデータ確認結果" sheetId="7" r:id="rId4"/>
  </sheets>
  <definedNames>
    <definedName name="_xlnm._FilterDatabase" localSheetId="1" hidden="1">フィジビリティ対象施設!$A$2:$G$52</definedName>
    <definedName name="_xlnm._FilterDatabase" localSheetId="3" hidden="1">新規取込施設のデータ確認結果!$A$4:$D$12</definedName>
    <definedName name="_xlnm.Print_Titles" localSheetId="2">OIDの重複に関する課題!#REF!</definedName>
    <definedName name="_xlnm.Print_Titles" localSheetId="1">フィジビリティ対象施設!$2:$2</definedName>
    <definedName name="_xlnm.Print_Titles" localSheetId="0">フィジビリティ対象施設の判定基準!#REF!</definedName>
    <definedName name="_xlnm.Print_Titles" localSheetId="3">新規取込施設のデータ確認結果!$4:$4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3" i="2" l="1"/>
  <c r="J4" i="2" l="1"/>
  <c r="J5" i="2"/>
  <c r="J6" i="2"/>
  <c r="J7" i="2"/>
  <c r="J8" i="2"/>
  <c r="J9" i="2"/>
  <c r="J10" i="2"/>
  <c r="J11" i="2"/>
  <c r="J12" i="2"/>
  <c r="J13" i="2"/>
  <c r="J14" i="2"/>
  <c r="J15" i="2"/>
  <c r="J16" i="2"/>
  <c r="J17" i="2"/>
  <c r="J18" i="2"/>
  <c r="J19" i="2"/>
  <c r="J20" i="2"/>
  <c r="J21" i="2"/>
  <c r="J22" i="2"/>
  <c r="J23" i="2"/>
  <c r="J24" i="2"/>
  <c r="J25" i="2"/>
  <c r="J26" i="2"/>
  <c r="J27" i="2"/>
  <c r="J29" i="2"/>
  <c r="J30" i="2"/>
  <c r="J31" i="2"/>
  <c r="J32" i="2"/>
  <c r="J33" i="2"/>
  <c r="J34" i="2"/>
  <c r="J35" i="2"/>
  <c r="J36" i="2"/>
  <c r="J37" i="2"/>
  <c r="J38" i="2"/>
  <c r="J40" i="2"/>
  <c r="J41" i="2"/>
  <c r="J42" i="2"/>
  <c r="J44" i="2"/>
  <c r="J47" i="2"/>
  <c r="J48" i="2"/>
  <c r="J49" i="2"/>
  <c r="J50" i="2"/>
  <c r="J51" i="2"/>
  <c r="J52" i="2"/>
  <c r="J3"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4" i="2"/>
  <c r="I45" i="2"/>
  <c r="I46" i="2"/>
  <c r="I47" i="2"/>
  <c r="I48" i="2"/>
  <c r="I49" i="2"/>
  <c r="I50" i="2"/>
  <c r="I51" i="2"/>
  <c r="I5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4" i="2"/>
  <c r="H45" i="2"/>
  <c r="H46" i="2"/>
  <c r="H47" i="2"/>
  <c r="H48" i="2"/>
  <c r="H49" i="2"/>
  <c r="H50" i="2"/>
  <c r="H51" i="2"/>
  <c r="H52" i="2"/>
</calcChain>
</file>

<file path=xl/sharedStrings.xml><?xml version="1.0" encoding="utf-8"?>
<sst xmlns="http://schemas.openxmlformats.org/spreadsheetml/2006/main" count="646" uniqueCount="261">
  <si>
    <t>20210801</t>
  </si>
  <si>
    <t>公益社団法人　宮崎市郡医師会　宮崎市郡医師会病院</t>
  </si>
  <si>
    <t>450000006</t>
  </si>
  <si>
    <t>20210701</t>
  </si>
  <si>
    <t>宮崎県立延岡病院</t>
  </si>
  <si>
    <t>450000005</t>
  </si>
  <si>
    <t>宮崎県立日南病院</t>
  </si>
  <si>
    <t>450000004</t>
  </si>
  <si>
    <t>450000003</t>
  </si>
  <si>
    <t>20220801</t>
  </si>
  <si>
    <t>社会医療法人泉和会　千代田病院</t>
  </si>
  <si>
    <t>450000002</t>
  </si>
  <si>
    <t>20200701</t>
  </si>
  <si>
    <t>宮崎大学医学部附属病院</t>
  </si>
  <si>
    <t>450000001</t>
  </si>
  <si>
    <t>20220501</t>
  </si>
  <si>
    <t>大分大学医学部附属病院</t>
  </si>
  <si>
    <t>440000001</t>
  </si>
  <si>
    <t>20211001</t>
  </si>
  <si>
    <t>国保水俣市立総合医療センター</t>
  </si>
  <si>
    <t>430000002</t>
  </si>
  <si>
    <t>20201101</t>
  </si>
  <si>
    <t>独立行政法人　労働者健康安全機構　熊本労災病院</t>
  </si>
  <si>
    <t>430000001</t>
  </si>
  <si>
    <t>20210201</t>
  </si>
  <si>
    <t>地方独立行政法人 佐世保市総合医療センター</t>
  </si>
  <si>
    <t>420000002</t>
  </si>
  <si>
    <t>420000001</t>
  </si>
  <si>
    <t>20210401</t>
  </si>
  <si>
    <t>地方独立行政法人　佐賀県医療センター好生館</t>
  </si>
  <si>
    <t>410000001</t>
  </si>
  <si>
    <t>公立八女総合病院企業団　みどりの杜病院</t>
  </si>
  <si>
    <t>400000005</t>
  </si>
  <si>
    <t>公立八女総合病院</t>
  </si>
  <si>
    <t>400000004</t>
  </si>
  <si>
    <t>400000003</t>
  </si>
  <si>
    <t>400000002</t>
  </si>
  <si>
    <t>400000001</t>
  </si>
  <si>
    <t>20220901</t>
  </si>
  <si>
    <t>神戸大学医学部附属病院 国際がん医療・研究センター</t>
  </si>
  <si>
    <t>280000005</t>
  </si>
  <si>
    <t>280000004</t>
  </si>
  <si>
    <t>20201001</t>
  </si>
  <si>
    <t>280000003</t>
  </si>
  <si>
    <t>20201201</t>
  </si>
  <si>
    <t>神戸市立医療センター西市民病院</t>
  </si>
  <si>
    <t>280000002</t>
  </si>
  <si>
    <t>20210301</t>
  </si>
  <si>
    <t>神戸市立西神戸医療センター</t>
  </si>
  <si>
    <t>280000001</t>
  </si>
  <si>
    <t>270000005</t>
  </si>
  <si>
    <t>学校法人近畿大学　近畿大学病院</t>
  </si>
  <si>
    <t>270000004</t>
  </si>
  <si>
    <t>20210601</t>
  </si>
  <si>
    <t>270000003</t>
  </si>
  <si>
    <t>大阪赤十字病院</t>
  </si>
  <si>
    <t>270000002</t>
  </si>
  <si>
    <t>270000001</t>
  </si>
  <si>
    <t>20210901</t>
  </si>
  <si>
    <t>260000002</t>
  </si>
  <si>
    <t>20220201</t>
  </si>
  <si>
    <t>20190601</t>
  </si>
  <si>
    <t>京都大学医学部附属病院</t>
  </si>
  <si>
    <t>260000001</t>
  </si>
  <si>
    <t>20231201</t>
  </si>
  <si>
    <t>250000002</t>
  </si>
  <si>
    <t>長浜赤十字病院</t>
  </si>
  <si>
    <t>250000001</t>
  </si>
  <si>
    <t>230000002</t>
  </si>
  <si>
    <t>日本赤十字社 愛知医療センター名古屋第一病院</t>
  </si>
  <si>
    <t>230000001</t>
  </si>
  <si>
    <t>静岡県立こども病院</t>
  </si>
  <si>
    <t>220000002</t>
  </si>
  <si>
    <t>20200401</t>
  </si>
  <si>
    <t>静岡県立総合病院</t>
  </si>
  <si>
    <t>220000001</t>
  </si>
  <si>
    <t>210000001</t>
  </si>
  <si>
    <t>福井大学医学部附属病院</t>
  </si>
  <si>
    <t>180000001</t>
  </si>
  <si>
    <t>社会医療法人財団董仙会恵寿総合病院</t>
  </si>
  <si>
    <t>170000001</t>
  </si>
  <si>
    <t>新潟大学医歯学総合病院</t>
  </si>
  <si>
    <t>150000001</t>
  </si>
  <si>
    <t>医療法人鉄蕉会　亀田森の里病院</t>
  </si>
  <si>
    <t>140000001</t>
  </si>
  <si>
    <t>20211201</t>
  </si>
  <si>
    <t>130000001</t>
  </si>
  <si>
    <t>120000008</t>
  </si>
  <si>
    <t>120000007</t>
  </si>
  <si>
    <t>医療法人鉄蕉会　亀田ファミリークリニック館山</t>
  </si>
  <si>
    <t>120000006</t>
  </si>
  <si>
    <t>120000005</t>
  </si>
  <si>
    <t>医療法人鉄蕉会　亀田リハビリテーション病院</t>
  </si>
  <si>
    <t>120000004</t>
  </si>
  <si>
    <t>医療法人鉄蕉会　亀田IVFクリニック幕張</t>
  </si>
  <si>
    <t>120000003</t>
  </si>
  <si>
    <t>20210501</t>
  </si>
  <si>
    <t>医療法人鉄蕉会　亀田クリニック</t>
  </si>
  <si>
    <t>120000002</t>
  </si>
  <si>
    <t>医療法人鉄蕉会　亀田総合病院</t>
  </si>
  <si>
    <t>120000001</t>
  </si>
  <si>
    <t>日本赤十字社　北見赤十字病院</t>
  </si>
  <si>
    <t>010000001</t>
  </si>
  <si>
    <t>施設ID</t>
    <rPh sb="0" eb="2">
      <t>シセツ</t>
    </rPh>
    <phoneticPr fontId="2"/>
  </si>
  <si>
    <t>施設名</t>
    <rPh sb="0" eb="3">
      <t>シセツメイ</t>
    </rPh>
    <phoneticPr fontId="2"/>
  </si>
  <si>
    <t>フィジビリティ対象施設の判定基準</t>
    <phoneticPr fontId="2"/>
  </si>
  <si>
    <t>以下の要件を満たす施設をフィジビリティ対象施設とする。</t>
    <rPh sb="0" eb="2">
      <t>イカ</t>
    </rPh>
    <rPh sb="3" eb="5">
      <t>ヨウケン</t>
    </rPh>
    <rPh sb="6" eb="7">
      <t>ミ</t>
    </rPh>
    <rPh sb="9" eb="11">
      <t>シセツ</t>
    </rPh>
    <phoneticPr fontId="2"/>
  </si>
  <si>
    <t>①</t>
    <phoneticPr fontId="2"/>
  </si>
  <si>
    <t>DPC、レセプト、MMLの3データソースが全て連携されている。</t>
    <rPh sb="21" eb="22">
      <t>スベ</t>
    </rPh>
    <rPh sb="23" eb="25">
      <t>レンケイ</t>
    </rPh>
    <phoneticPr fontId="2"/>
  </si>
  <si>
    <t>②</t>
    <phoneticPr fontId="2"/>
  </si>
  <si>
    <t>③</t>
    <phoneticPr fontId="2"/>
  </si>
  <si>
    <t>MMLの利活用の観点で主要な以下の日付項目が適切に登録されている。</t>
    <rPh sb="4" eb="7">
      <t>リカツヨウ</t>
    </rPh>
    <rPh sb="8" eb="10">
      <t>カンテン</t>
    </rPh>
    <rPh sb="11" eb="13">
      <t>シュヨウ</t>
    </rPh>
    <rPh sb="14" eb="16">
      <t>イカ</t>
    </rPh>
    <rPh sb="17" eb="19">
      <t>ヒヅケ</t>
    </rPh>
    <rPh sb="19" eb="21">
      <t>コウモク</t>
    </rPh>
    <rPh sb="22" eb="24">
      <t>テキセツ</t>
    </rPh>
    <rPh sb="25" eb="27">
      <t>トウロク</t>
    </rPh>
    <phoneticPr fontId="2"/>
  </si>
  <si>
    <t>\\es44.fs-bxo.nttdata.co.jp\gabu\06_医薬\10_千年カルテプロジェクト\01_共通\30_開発\01_管理\取込課題\取込状況とその課題の整理_システムチーム更新.xlsx</t>
    <phoneticPr fontId="2"/>
  </si>
  <si>
    <t>判定理由</t>
    <rPh sb="0" eb="2">
      <t>ハンテイ</t>
    </rPh>
    <rPh sb="2" eb="4">
      <t>リユウ</t>
    </rPh>
    <phoneticPr fontId="2"/>
  </si>
  <si>
    <t>OK</t>
    <phoneticPr fontId="2"/>
  </si>
  <si>
    <t>NG</t>
    <phoneticPr fontId="2"/>
  </si>
  <si>
    <t>フィジビリティ
対象施設判定</t>
    <rPh sb="8" eb="10">
      <t>タイショウ</t>
    </rPh>
    <rPh sb="10" eb="14">
      <t>シセツハンテイ</t>
    </rPh>
    <phoneticPr fontId="2"/>
  </si>
  <si>
    <t>NG（一時的）</t>
    <rPh sb="3" eb="6">
      <t>イチジテキ</t>
    </rPh>
    <phoneticPr fontId="2"/>
  </si>
  <si>
    <t>事業再開調整未完のため（再開後はOKとなる）</t>
    <rPh sb="0" eb="2">
      <t>ジギョウ</t>
    </rPh>
    <rPh sb="2" eb="4">
      <t>サイカイ</t>
    </rPh>
    <rPh sb="4" eb="6">
      <t>チョウセイ</t>
    </rPh>
    <rPh sb="6" eb="8">
      <t>ミカン</t>
    </rPh>
    <rPh sb="12" eb="15">
      <t>サイカイゴ</t>
    </rPh>
    <phoneticPr fontId="2"/>
  </si>
  <si>
    <t>20200401</t>
    <phoneticPr fontId="2"/>
  </si>
  <si>
    <t>20190601</t>
    <phoneticPr fontId="2"/>
  </si>
  <si>
    <t>20150401</t>
    <phoneticPr fontId="2"/>
  </si>
  <si>
    <t>20191101</t>
    <phoneticPr fontId="2"/>
  </si>
  <si>
    <t>20200601</t>
    <phoneticPr fontId="2"/>
  </si>
  <si>
    <t>20160401</t>
    <phoneticPr fontId="2"/>
  </si>
  <si>
    <t>〇</t>
  </si>
  <si>
    <t>医療法人社団鼎会　三和病院</t>
    <phoneticPr fontId="2"/>
  </si>
  <si>
    <t>二次利用DB
取込済施設</t>
    <phoneticPr fontId="2"/>
  </si>
  <si>
    <t>⑤</t>
    <phoneticPr fontId="2"/>
  </si>
  <si>
    <t>④</t>
    <phoneticPr fontId="2"/>
  </si>
  <si>
    <t>20200701</t>
    <phoneticPr fontId="2"/>
  </si>
  <si>
    <t>20141001</t>
    <phoneticPr fontId="2"/>
  </si>
  <si>
    <t>20171101</t>
    <phoneticPr fontId="2"/>
  </si>
  <si>
    <t>20190101</t>
    <phoneticPr fontId="2"/>
  </si>
  <si>
    <t>20180401</t>
    <phoneticPr fontId="2"/>
  </si>
  <si>
    <t>20200101</t>
    <phoneticPr fontId="2"/>
  </si>
  <si>
    <t>20171201</t>
    <phoneticPr fontId="2"/>
  </si>
  <si>
    <t>20160501</t>
    <phoneticPr fontId="2"/>
  </si>
  <si>
    <t>医療法人鉄蕉会 亀田浜荻クリニック</t>
    <phoneticPr fontId="2"/>
  </si>
  <si>
    <t>20211101</t>
    <phoneticPr fontId="2"/>
  </si>
  <si>
    <t>医療法人社団鼎会　八柱三和クリニック</t>
    <phoneticPr fontId="2"/>
  </si>
  <si>
    <t>20191001</t>
    <phoneticPr fontId="2"/>
  </si>
  <si>
    <t>医療法人鉄蕉会 亀田京橋クリニック</t>
    <phoneticPr fontId="2"/>
  </si>
  <si>
    <t>地方独立行政法人　岐阜県立多治見病院</t>
    <phoneticPr fontId="2"/>
  </si>
  <si>
    <t>日本赤十字社 愛知医療センター名古屋第二病院</t>
    <phoneticPr fontId="2"/>
  </si>
  <si>
    <t>20190401</t>
    <phoneticPr fontId="2"/>
  </si>
  <si>
    <t>地方独立行政法人　京都市立病院機構　京都市立病院</t>
    <phoneticPr fontId="2"/>
  </si>
  <si>
    <t>20190301</t>
    <phoneticPr fontId="2"/>
  </si>
  <si>
    <t>済生会　野江病院</t>
    <phoneticPr fontId="2"/>
  </si>
  <si>
    <t>国立研究開発法人　国立循環器病研究センター</t>
    <phoneticPr fontId="2"/>
  </si>
  <si>
    <t>公益財団法人田附興風会医学研究所　北野病院</t>
    <phoneticPr fontId="2"/>
  </si>
  <si>
    <t>神戸大学医学部附属病院</t>
    <phoneticPr fontId="2"/>
  </si>
  <si>
    <t>調整中</t>
    <rPh sb="0" eb="3">
      <t>チョウセイチュウ</t>
    </rPh>
    <phoneticPr fontId="2"/>
  </si>
  <si>
    <t>20190901</t>
    <phoneticPr fontId="2"/>
  </si>
  <si>
    <t>20180901</t>
    <phoneticPr fontId="2"/>
  </si>
  <si>
    <t>20170301</t>
    <phoneticPr fontId="2"/>
  </si>
  <si>
    <t>DPCを受領していないため</t>
    <rPh sb="4" eb="6">
      <t>ジュリョウ</t>
    </rPh>
    <phoneticPr fontId="2"/>
  </si>
  <si>
    <t>二次利用DB取込前のため</t>
    <rPh sb="0" eb="4">
      <t>ニジリヨウ</t>
    </rPh>
    <rPh sb="6" eb="8">
      <t>トリコミ</t>
    </rPh>
    <rPh sb="8" eb="9">
      <t>マエ</t>
    </rPh>
    <phoneticPr fontId="2"/>
  </si>
  <si>
    <t>DPC、レセプトを受領していないため</t>
    <rPh sb="9" eb="11">
      <t>ジュリョウ</t>
    </rPh>
    <phoneticPr fontId="2"/>
  </si>
  <si>
    <t>市立長浜病院</t>
    <phoneticPr fontId="2"/>
  </si>
  <si>
    <t>MMLを受領していないため</t>
    <rPh sb="4" eb="6">
      <t>ジュリョウ</t>
    </rPh>
    <phoneticPr fontId="2"/>
  </si>
  <si>
    <t>神戸市立医療センター中央市民病院</t>
    <phoneticPr fontId="2"/>
  </si>
  <si>
    <t>社会医療法人雪の聖母会　聖マリア病院</t>
    <phoneticPr fontId="2"/>
  </si>
  <si>
    <t>社会医療法人雪の聖母会　聖マリアヘルスケアセンター</t>
    <phoneticPr fontId="2"/>
  </si>
  <si>
    <t>一般財団法人平成紫川会　小倉記念病院</t>
    <phoneticPr fontId="2"/>
  </si>
  <si>
    <t>社会医療法人財団白十字会　佐世保中央病院</t>
    <phoneticPr fontId="2"/>
  </si>
  <si>
    <t>宮崎県立宮崎病院</t>
    <phoneticPr fontId="2"/>
  </si>
  <si>
    <t>経過記録が3か月しか登録されていないため</t>
    <rPh sb="7" eb="8">
      <t>ゲツ</t>
    </rPh>
    <rPh sb="10" eb="12">
      <t>トウロク</t>
    </rPh>
    <phoneticPr fontId="2"/>
  </si>
  <si>
    <t>★DPCはなくても、レセプトとMMLがあればよいのではないか？</t>
    <phoneticPr fontId="2"/>
  </si>
  <si>
    <t>経過記録のテキストに有効な値が登録されていて、利用可能と判断できる。</t>
    <rPh sb="0" eb="4">
      <t>ケイカキロク</t>
    </rPh>
    <rPh sb="10" eb="12">
      <t>ユウコウ</t>
    </rPh>
    <rPh sb="13" eb="14">
      <t>アタイ</t>
    </rPh>
    <rPh sb="15" eb="17">
      <t>トウロク</t>
    </rPh>
    <rPh sb="23" eb="25">
      <t>リヨウ</t>
    </rPh>
    <rPh sb="25" eb="27">
      <t>カノウ</t>
    </rPh>
    <rPh sb="28" eb="30">
      <t>ハンダン</t>
    </rPh>
    <phoneticPr fontId="2"/>
  </si>
  <si>
    <t>（全ての値が「利用不可」と登録されているケースもあるため、実際に登録されている値を確認する必要がある。）</t>
    <rPh sb="29" eb="31">
      <t>ジッサイ</t>
    </rPh>
    <rPh sb="32" eb="34">
      <t>トウロク</t>
    </rPh>
    <rPh sb="39" eb="40">
      <t>アタイ</t>
    </rPh>
    <rPh sb="41" eb="43">
      <t>カクニン</t>
    </rPh>
    <rPh sb="45" eb="47">
      <t>ヒツヨウ</t>
    </rPh>
    <phoneticPr fontId="2"/>
  </si>
  <si>
    <t>各データソースごとの以下のテーブルが利用可能となっている。</t>
    <rPh sb="0" eb="1">
      <t>カク</t>
    </rPh>
    <rPh sb="10" eb="12">
      <t>イカ</t>
    </rPh>
    <rPh sb="18" eb="22">
      <t>リヨウカノウ</t>
    </rPh>
    <phoneticPr fontId="2"/>
  </si>
  <si>
    <t>MML</t>
    <phoneticPr fontId="2"/>
  </si>
  <si>
    <t>必要テーブル</t>
    <rPh sb="0" eb="2">
      <t>ヒツヨウ</t>
    </rPh>
    <phoneticPr fontId="2"/>
  </si>
  <si>
    <t>データソース</t>
    <phoneticPr fontId="2"/>
  </si>
  <si>
    <t>DPC</t>
    <phoneticPr fontId="2"/>
  </si>
  <si>
    <t>レセプト</t>
    <phoneticPr fontId="2"/>
  </si>
  <si>
    <t>・患者情報
・診断履歴情報　
・経過記録情報
・検歴情報 
・処方箋
・注射記録</t>
    <phoneticPr fontId="2"/>
  </si>
  <si>
    <t>・様式1
・入院EF
・外来EF</t>
    <phoneticPr fontId="2"/>
  </si>
  <si>
    <t>・医科レセプト</t>
    <phoneticPr fontId="2"/>
  </si>
  <si>
    <t>★処方と注射は従来より優先度が下がっているため、必須としなくても良いのではないか？
　※薬剤名で検索しなければならないため、DPCまたはレセプトで薬剤情報を適用する案件が多数となっているため
　　富士通ベンダで注射情報が利用できないにも、現状とも一致している。
　　→ただし処方と注射を除いても、現状で対象施設が増加するわけではない</t>
    <rPh sb="1" eb="3">
      <t>ショホウ</t>
    </rPh>
    <rPh sb="4" eb="6">
      <t>チュウシャ</t>
    </rPh>
    <rPh sb="7" eb="9">
      <t>ジュウライ</t>
    </rPh>
    <rPh sb="11" eb="14">
      <t>ユウセンド</t>
    </rPh>
    <rPh sb="15" eb="16">
      <t>サ</t>
    </rPh>
    <rPh sb="24" eb="26">
      <t>ヒッス</t>
    </rPh>
    <rPh sb="32" eb="33">
      <t>ヨ</t>
    </rPh>
    <rPh sb="44" eb="47">
      <t>ヤクザイメイ</t>
    </rPh>
    <rPh sb="48" eb="50">
      <t>ケンサク</t>
    </rPh>
    <rPh sb="73" eb="77">
      <t>ヤクザイジョウホウ</t>
    </rPh>
    <rPh sb="78" eb="80">
      <t>テキヨウ</t>
    </rPh>
    <rPh sb="82" eb="84">
      <t>アンケン</t>
    </rPh>
    <rPh sb="85" eb="87">
      <t>タスウ</t>
    </rPh>
    <rPh sb="123" eb="125">
      <t>イッチ</t>
    </rPh>
    <rPh sb="137" eb="139">
      <t>ショホウ</t>
    </rPh>
    <rPh sb="140" eb="142">
      <t>チュウシャ</t>
    </rPh>
    <rPh sb="143" eb="144">
      <t>ノゾ</t>
    </rPh>
    <rPh sb="148" eb="150">
      <t>ゲンジョウ</t>
    </rPh>
    <rPh sb="151" eb="156">
      <t>タイショウ</t>
    </rPh>
    <rPh sb="156" eb="158">
      <t>ゾウカ</t>
    </rPh>
    <phoneticPr fontId="2"/>
  </si>
  <si>
    <t>　レセプトの方がデータの正確性が高いし、連携不備も少なくとの認識。</t>
    <rPh sb="6" eb="7">
      <t>ホウ</t>
    </rPh>
    <rPh sb="12" eb="15">
      <t>セイカクセイ</t>
    </rPh>
    <rPh sb="16" eb="17">
      <t>タカ</t>
    </rPh>
    <rPh sb="20" eb="24">
      <t>レンケイフビ</t>
    </rPh>
    <rPh sb="25" eb="26">
      <t>スク</t>
    </rPh>
    <rPh sb="30" eb="32">
      <t>ニンシキ</t>
    </rPh>
    <phoneticPr fontId="2"/>
  </si>
  <si>
    <t>補足</t>
    <rPh sb="0" eb="2">
      <t>ホソク</t>
    </rPh>
    <phoneticPr fontId="2"/>
  </si>
  <si>
    <t>主に利用する3テーブルを必須としている。</t>
    <rPh sb="0" eb="1">
      <t>オモ</t>
    </rPh>
    <rPh sb="2" eb="4">
      <t>リヨウ</t>
    </rPh>
    <rPh sb="12" eb="14">
      <t>ヒッス</t>
    </rPh>
    <phoneticPr fontId="2"/>
  </si>
  <si>
    <t>3か月以上登録されている。（案件着手時には6か月分入っていることを想定）</t>
    <rPh sb="2" eb="5">
      <t>ゲツイジョウ</t>
    </rPh>
    <rPh sb="5" eb="7">
      <t>トウロク</t>
    </rPh>
    <rPh sb="14" eb="16">
      <t>アンケン</t>
    </rPh>
    <rPh sb="16" eb="19">
      <t>チャクシュジ</t>
    </rPh>
    <rPh sb="23" eb="25">
      <t>ゲツブン</t>
    </rPh>
    <rPh sb="25" eb="26">
      <t>ハイ</t>
    </rPh>
    <rPh sb="33" eb="35">
      <t>ソウテイ</t>
    </rPh>
    <phoneticPr fontId="2"/>
  </si>
  <si>
    <t>・検歴情報モジュール：採取日時</t>
    <rPh sb="1" eb="3">
      <t>ケンレキ</t>
    </rPh>
    <rPh sb="3" eb="5">
      <t>ジョウホウ</t>
    </rPh>
    <rPh sb="11" eb="13">
      <t>サイシュ</t>
    </rPh>
    <rPh sb="13" eb="15">
      <t>ニチジ</t>
    </rPh>
    <phoneticPr fontId="2"/>
  </si>
  <si>
    <t>要確認</t>
    <rPh sb="0" eb="3">
      <t>ヨウカクニン</t>
    </rPh>
    <phoneticPr fontId="2"/>
  </si>
  <si>
    <t>【参考資料】</t>
    <rPh sb="1" eb="3">
      <t>サンコウ</t>
    </rPh>
    <rPh sb="3" eb="5">
      <t>シリョウ</t>
    </rPh>
    <phoneticPr fontId="2"/>
  </si>
  <si>
    <t>①</t>
    <phoneticPr fontId="2"/>
  </si>
  <si>
    <t>②</t>
    <phoneticPr fontId="2"/>
  </si>
  <si>
    <t>データの欠落に関する確認状況</t>
    <rPh sb="4" eb="6">
      <t>ケツラク</t>
    </rPh>
    <rPh sb="7" eb="8">
      <t>カン</t>
    </rPh>
    <rPh sb="10" eb="14">
      <t>カクニンジョウキョウ</t>
    </rPh>
    <phoneticPr fontId="2"/>
  </si>
  <si>
    <t>データ受領開始日</t>
    <rPh sb="3" eb="8">
      <t>ジュリョウカイシビ</t>
    </rPh>
    <phoneticPr fontId="2"/>
  </si>
  <si>
    <t>\\10.183.3.12\gabu\06_医薬\10_千年カルテプロジェクト\02_MIS\共通\20_デリバリ\61_データ取り込み状況確認</t>
    <phoneticPr fontId="2"/>
  </si>
  <si>
    <t>③</t>
    <phoneticPr fontId="2"/>
  </si>
  <si>
    <t>データ品質確認結果</t>
    <rPh sb="3" eb="5">
      <t>ヒンシツ</t>
    </rPh>
    <rPh sb="5" eb="9">
      <t>カクニンケッカ</t>
    </rPh>
    <phoneticPr fontId="2"/>
  </si>
  <si>
    <t>\\10.183.3.12\gabu\06_医薬\10_千年カルテプロジェクト\01_共通\30_開発\112_運用作業\01_医療データ受領状況\02_契約済み施設状況\20210406_2020年度末契約済み施設状況\20210601_施設別期間別データ受領状況について.xlsx</t>
    <phoneticPr fontId="2"/>
  </si>
  <si>
    <t>→「運用開始以前のデータ受領期間」の項目から取得</t>
    <rPh sb="18" eb="20">
      <t>コウモク</t>
    </rPh>
    <rPh sb="22" eb="24">
      <t>シュトク</t>
    </rPh>
    <phoneticPr fontId="2"/>
  </si>
  <si>
    <t>　→亀田のクリニック系が追加できる可能性がある</t>
    <rPh sb="2" eb="4">
      <t>カメダ</t>
    </rPh>
    <rPh sb="10" eb="11">
      <t>ケイ</t>
    </rPh>
    <rPh sb="12" eb="14">
      <t>ツイカ</t>
    </rPh>
    <rPh sb="17" eb="20">
      <t>カノウセイ</t>
    </rPh>
    <phoneticPr fontId="2"/>
  </si>
  <si>
    <t>【経緯】</t>
    <rPh sb="1" eb="3">
      <t>ケイイ</t>
    </rPh>
    <phoneticPr fontId="2"/>
  </si>
  <si>
    <t>【問題点】</t>
    <rPh sb="1" eb="4">
      <t>モンダイテン</t>
    </rPh>
    <phoneticPr fontId="2"/>
  </si>
  <si>
    <t>データ分析時に聖マリアヘルスケアセンターのDPC、レセプトの情報をMMLと紐付けようとしても</t>
    <rPh sb="3" eb="6">
      <t>ブンセキジ</t>
    </rPh>
    <rPh sb="7" eb="8">
      <t>セイ</t>
    </rPh>
    <rPh sb="30" eb="32">
      <t>ジョウホウ</t>
    </rPh>
    <rPh sb="37" eb="39">
      <t>ヒモヅ</t>
    </rPh>
    <phoneticPr fontId="2"/>
  </si>
  <si>
    <t>施設IDが異なるため、他の施設と異なり個別に対応が必要となる。</t>
    <rPh sb="0" eb="2">
      <t>シセツ</t>
    </rPh>
    <rPh sb="5" eb="6">
      <t>コト</t>
    </rPh>
    <rPh sb="11" eb="12">
      <t>タ</t>
    </rPh>
    <rPh sb="13" eb="15">
      <t>シセツ</t>
    </rPh>
    <rPh sb="16" eb="17">
      <t>コト</t>
    </rPh>
    <rPh sb="19" eb="21">
      <t>コベツ</t>
    </rPh>
    <rPh sb="22" eb="24">
      <t>タイオウ</t>
    </rPh>
    <rPh sb="25" eb="27">
      <t>ヒツヨウ</t>
    </rPh>
    <phoneticPr fontId="2"/>
  </si>
  <si>
    <t>【対応方針】</t>
    <rPh sb="1" eb="5">
      <t>タイオウホウシン</t>
    </rPh>
    <phoneticPr fontId="2"/>
  </si>
  <si>
    <t>案2：二次利用DB（断面）テーブル作成時に対応する</t>
    <rPh sb="0" eb="1">
      <t>アン</t>
    </rPh>
    <rPh sb="3" eb="7">
      <t>ニジリヨウ</t>
    </rPh>
    <rPh sb="10" eb="12">
      <t>ダンメン</t>
    </rPh>
    <rPh sb="17" eb="20">
      <t>サクセイジ</t>
    </rPh>
    <rPh sb="21" eb="23">
      <t>タイオウ</t>
    </rPh>
    <phoneticPr fontId="2"/>
  </si>
  <si>
    <t>案1：分析時に適宜対応する</t>
    <rPh sb="0" eb="1">
      <t>アン</t>
    </rPh>
    <rPh sb="3" eb="6">
      <t>ブンセキジ</t>
    </rPh>
    <rPh sb="7" eb="9">
      <t>テキギ</t>
    </rPh>
    <rPh sb="9" eb="11">
      <t>タイオウ</t>
    </rPh>
    <phoneticPr fontId="2"/>
  </si>
  <si>
    <t>・分析時に個別に対応することが不要</t>
    <rPh sb="1" eb="4">
      <t>ブンセキジ</t>
    </rPh>
    <rPh sb="5" eb="7">
      <t>コベツ</t>
    </rPh>
    <rPh sb="8" eb="10">
      <t>タイオウ</t>
    </rPh>
    <rPh sb="15" eb="17">
      <t>フヨウ</t>
    </rPh>
    <phoneticPr fontId="2"/>
  </si>
  <si>
    <t>・二次利用DB上での問題がなかったかを確認する際に、困難</t>
    <rPh sb="1" eb="5">
      <t>ニジリヨウ</t>
    </rPh>
    <rPh sb="7" eb="8">
      <t>ジョウ</t>
    </rPh>
    <rPh sb="10" eb="12">
      <t>モンダイ</t>
    </rPh>
    <rPh sb="19" eb="21">
      <t>カクニン</t>
    </rPh>
    <rPh sb="23" eb="24">
      <t>サイ</t>
    </rPh>
    <rPh sb="26" eb="28">
      <t>コンナン</t>
    </rPh>
    <phoneticPr fontId="2"/>
  </si>
  <si>
    <t>・分析時に個別に対応することが必要となり手間がかかる</t>
    <rPh sb="1" eb="4">
      <t>ブンセキジ</t>
    </rPh>
    <rPh sb="5" eb="7">
      <t>コベツ</t>
    </rPh>
    <rPh sb="8" eb="10">
      <t>タイオウ</t>
    </rPh>
    <rPh sb="15" eb="17">
      <t>ヒツヨウ</t>
    </rPh>
    <rPh sb="20" eb="22">
      <t>テマ</t>
    </rPh>
    <phoneticPr fontId="2"/>
  </si>
  <si>
    <t>OIDの重複に関する課題</t>
    <phoneticPr fontId="2"/>
  </si>
  <si>
    <t>聖マリアヘルスケアセンターのDPC、レセプトの施設IDを聖マリア病院のものに振り替える</t>
    <rPh sb="23" eb="25">
      <t>シセツ</t>
    </rPh>
    <rPh sb="32" eb="34">
      <t>ビョウイン</t>
    </rPh>
    <rPh sb="38" eb="39">
      <t>フ</t>
    </rPh>
    <rPh sb="40" eb="41">
      <t>カ</t>
    </rPh>
    <phoneticPr fontId="2"/>
  </si>
  <si>
    <t>【案2での対応方法】</t>
    <rPh sb="1" eb="2">
      <t>アン</t>
    </rPh>
    <rPh sb="5" eb="7">
      <t>タイオウ</t>
    </rPh>
    <rPh sb="7" eb="9">
      <t>ホウホウ</t>
    </rPh>
    <phoneticPr fontId="2"/>
  </si>
  <si>
    <t>※MMLを聖マリアのデータと聖マリアヘルスケアセンターのデータとに分割することは困難との認識</t>
    <rPh sb="33" eb="35">
      <t>ブンカツ</t>
    </rPh>
    <rPh sb="40" eb="42">
      <t>コンナン</t>
    </rPh>
    <rPh sb="44" eb="46">
      <t>ニンシキ</t>
    </rPh>
    <phoneticPr fontId="2"/>
  </si>
  <si>
    <t>　　また上記方針であれば、今後も同様のケースが発生しても同一の方法で対応できる</t>
    <rPh sb="4" eb="8">
      <t>ジョウキホウシン</t>
    </rPh>
    <rPh sb="13" eb="15">
      <t>コンゴ</t>
    </rPh>
    <rPh sb="16" eb="18">
      <t>ドウヨウ</t>
    </rPh>
    <rPh sb="23" eb="25">
      <t>ハッセイ</t>
    </rPh>
    <rPh sb="28" eb="30">
      <t>ドウイツ</t>
    </rPh>
    <rPh sb="31" eb="33">
      <t>ホウホウ</t>
    </rPh>
    <rPh sb="34" eb="36">
      <t>タイオウ</t>
    </rPh>
    <phoneticPr fontId="2"/>
  </si>
  <si>
    <t>・柔軟な分析が可能となる（聖マリア病院と聖マリアヘルスケアセンターでの差異がないかなど）</t>
    <rPh sb="1" eb="3">
      <t>ジュウナン</t>
    </rPh>
    <rPh sb="4" eb="6">
      <t>ブンセキ</t>
    </rPh>
    <rPh sb="7" eb="9">
      <t>カノウ</t>
    </rPh>
    <rPh sb="13" eb="14">
      <t>セイ</t>
    </rPh>
    <rPh sb="17" eb="19">
      <t>ビョウイン</t>
    </rPh>
    <rPh sb="20" eb="21">
      <t>セイ</t>
    </rPh>
    <rPh sb="35" eb="37">
      <t>サイ</t>
    </rPh>
    <phoneticPr fontId="2"/>
  </si>
  <si>
    <t>聖マリア病院と聖マリアヘルスケアセンターは電カルシステムが強要されている。</t>
    <rPh sb="21" eb="22">
      <t>デン</t>
    </rPh>
    <rPh sb="29" eb="31">
      <t>キョウヨウ</t>
    </rPh>
    <phoneticPr fontId="2"/>
  </si>
  <si>
    <t>千年カルテシステムの施設情報としては施設IDが別で、施設OIDが同一で管理されている。</t>
    <rPh sb="0" eb="2">
      <t>センネン</t>
    </rPh>
    <rPh sb="10" eb="12">
      <t>シセツ</t>
    </rPh>
    <rPh sb="12" eb="14">
      <t>ジョウホウ</t>
    </rPh>
    <rPh sb="18" eb="20">
      <t>シセツ</t>
    </rPh>
    <rPh sb="23" eb="24">
      <t>ベツ</t>
    </rPh>
    <rPh sb="26" eb="28">
      <t>シセツ</t>
    </rPh>
    <rPh sb="32" eb="34">
      <t>ドウイツ</t>
    </rPh>
    <rPh sb="35" eb="37">
      <t>カンリ</t>
    </rPh>
    <phoneticPr fontId="2"/>
  </si>
  <si>
    <t>これによりDB上でDPC、レセプトは施設ID単位で登録され、MMLは同一施設IDで登録される仕様となっている。</t>
    <rPh sb="7" eb="8">
      <t>ジョウ</t>
    </rPh>
    <rPh sb="18" eb="20">
      <t>シセツ</t>
    </rPh>
    <rPh sb="22" eb="24">
      <t>タンイ</t>
    </rPh>
    <rPh sb="25" eb="27">
      <t>トウロク</t>
    </rPh>
    <rPh sb="34" eb="36">
      <t>ドウイツ</t>
    </rPh>
    <rPh sb="36" eb="38">
      <t>シセツ</t>
    </rPh>
    <rPh sb="41" eb="43">
      <t>トウロク</t>
    </rPh>
    <rPh sb="46" eb="48">
      <t>シヨウ</t>
    </rPh>
    <phoneticPr fontId="2"/>
  </si>
  <si>
    <t>がん治療薬（ATC分類L01）が含まれるかなどを確認したところ、亀田森の里に数名存在した程度であった。</t>
    <rPh sb="2" eb="5">
      <t>チリョウヤク</t>
    </rPh>
    <rPh sb="9" eb="11">
      <t>ブンルイ</t>
    </rPh>
    <rPh sb="16" eb="17">
      <t>フク</t>
    </rPh>
    <rPh sb="24" eb="26">
      <t>カクニン</t>
    </rPh>
    <rPh sb="38" eb="40">
      <t>スウメイ</t>
    </rPh>
    <rPh sb="40" eb="42">
      <t>ソンザイ</t>
    </rPh>
    <rPh sb="44" eb="46">
      <t>テイド</t>
    </rPh>
    <phoneticPr fontId="2"/>
  </si>
  <si>
    <t>本案件で利用できる患者数への効果少ないと考えられる。</t>
    <rPh sb="0" eb="3">
      <t>ホンアンケン</t>
    </rPh>
    <rPh sb="4" eb="6">
      <t>リヨウ</t>
    </rPh>
    <rPh sb="9" eb="11">
      <t>カンジャ</t>
    </rPh>
    <rPh sb="11" eb="12">
      <t>スウ</t>
    </rPh>
    <rPh sb="14" eb="16">
      <t>コウカ</t>
    </rPh>
    <rPh sb="16" eb="17">
      <t>スク</t>
    </rPh>
    <rPh sb="20" eb="21">
      <t>カンガ</t>
    </rPh>
    <phoneticPr fontId="2"/>
  </si>
  <si>
    <t>経過記録が201909～201912と
202001、202103しか登録されていないため</t>
    <rPh sb="35" eb="37">
      <t>トウロク</t>
    </rPh>
    <phoneticPr fontId="2"/>
  </si>
  <si>
    <t>経過記録の連携がされていないため　
※臨床サマリ、バイタル、体温表も
★システムTmの回答内容が不明確。
　新規分が受領できないということのように読める</t>
    <rPh sb="0" eb="4">
      <t>ケイカキロク</t>
    </rPh>
    <rPh sb="5" eb="7">
      <t>レンケイ</t>
    </rPh>
    <rPh sb="30" eb="33">
      <t>タイオンヒョウ</t>
    </rPh>
    <rPh sb="43" eb="45">
      <t>カイトウ</t>
    </rPh>
    <rPh sb="45" eb="47">
      <t>ナイヨウ</t>
    </rPh>
    <rPh sb="48" eb="51">
      <t>フメイカク</t>
    </rPh>
    <rPh sb="54" eb="56">
      <t>シンキ</t>
    </rPh>
    <rPh sb="56" eb="57">
      <t>ブン</t>
    </rPh>
    <rPh sb="58" eb="60">
      <t>ジュリョウ</t>
    </rPh>
    <rPh sb="73" eb="74">
      <t>ヨ</t>
    </rPh>
    <phoneticPr fontId="2"/>
  </si>
  <si>
    <t>オプトアウト
通知開始日</t>
    <rPh sb="7" eb="12">
      <t>ツウチカイシビ</t>
    </rPh>
    <phoneticPr fontId="2"/>
  </si>
  <si>
    <t>データ受領
開始日</t>
    <rPh sb="3" eb="5">
      <t>ジュリョウ</t>
    </rPh>
    <rPh sb="6" eb="9">
      <t>カイシビ</t>
    </rPh>
    <phoneticPr fontId="2"/>
  </si>
  <si>
    <t>テキストの中身が『利用不可？』と
記載されていて利活用不可のため</t>
    <rPh sb="17" eb="19">
      <t>キサイ</t>
    </rPh>
    <rPh sb="24" eb="29">
      <t>リカツヨウフカ</t>
    </rPh>
    <phoneticPr fontId="2"/>
  </si>
  <si>
    <t>採取日時（sample_time）が
1割程度しか登録されておらず
検歴が十分に使用できないため</t>
    <rPh sb="2" eb="4">
      <t>ニチジ</t>
    </rPh>
    <rPh sb="20" eb="21">
      <t>ワリ</t>
    </rPh>
    <rPh sb="21" eb="23">
      <t>テイド</t>
    </rPh>
    <rPh sb="25" eb="27">
      <t>トウロク</t>
    </rPh>
    <rPh sb="37" eb="39">
      <t>ジュウブン</t>
    </rPh>
    <phoneticPr fontId="2"/>
  </si>
  <si>
    <t>採取日時（sample_time）が未入力になっていて
検歴が使用できないため</t>
    <rPh sb="2" eb="4">
      <t>ニチジ</t>
    </rPh>
    <phoneticPr fontId="2"/>
  </si>
  <si>
    <t>患者の基本情報を取得するための患者情報と診断履歴情報を必須としている。
千年カルテのデータ利活用上で重要となっている
テキスト情報（経過記録）と検歴情報（検査）も必須としている。</t>
    <rPh sb="0" eb="2">
      <t>カンジャ</t>
    </rPh>
    <rPh sb="3" eb="7">
      <t>キホンジョウホウ</t>
    </rPh>
    <rPh sb="8" eb="10">
      <t>シュトク</t>
    </rPh>
    <rPh sb="15" eb="17">
      <t>カンジャ</t>
    </rPh>
    <rPh sb="17" eb="19">
      <t>ジョウホウ</t>
    </rPh>
    <rPh sb="20" eb="24">
      <t>シンダンリレキ</t>
    </rPh>
    <rPh sb="24" eb="26">
      <t>ジョウホウ</t>
    </rPh>
    <rPh sb="27" eb="29">
      <t>ヒッス</t>
    </rPh>
    <rPh sb="36" eb="38">
      <t>センネン</t>
    </rPh>
    <rPh sb="45" eb="48">
      <t>リカツヨウ</t>
    </rPh>
    <rPh sb="48" eb="49">
      <t>ジョウ</t>
    </rPh>
    <rPh sb="50" eb="52">
      <t>ジュウヨウ</t>
    </rPh>
    <rPh sb="63" eb="65">
      <t>ジョウホウ</t>
    </rPh>
    <rPh sb="66" eb="70">
      <t>ケイカキロク</t>
    </rPh>
    <rPh sb="72" eb="74">
      <t>ケンレキ</t>
    </rPh>
    <rPh sb="74" eb="76">
      <t>ジョウホウ</t>
    </rPh>
    <rPh sb="77" eb="79">
      <t>ケンサ</t>
    </rPh>
    <rPh sb="81" eb="83">
      <t>ヒッス</t>
    </rPh>
    <phoneticPr fontId="2"/>
  </si>
  <si>
    <t>DPCレセプトは作成していない施設も存在することを考慮している。
そのような施設の場合は、全て医科レセプトで網羅されているため、
医科レセプトのみを必須としている。</t>
    <rPh sb="8" eb="10">
      <t>サクセイ</t>
    </rPh>
    <rPh sb="15" eb="17">
      <t>シセツ</t>
    </rPh>
    <rPh sb="18" eb="20">
      <t>ソンザイ</t>
    </rPh>
    <rPh sb="25" eb="27">
      <t>コウリョ</t>
    </rPh>
    <rPh sb="38" eb="40">
      <t>シセツ</t>
    </rPh>
    <rPh sb="41" eb="43">
      <t>バアイ</t>
    </rPh>
    <rPh sb="45" eb="46">
      <t>スベ</t>
    </rPh>
    <rPh sb="47" eb="49">
      <t>イカ</t>
    </rPh>
    <rPh sb="54" eb="56">
      <t>モウラ</t>
    </rPh>
    <rPh sb="65" eb="67">
      <t>イカ</t>
    </rPh>
    <rPh sb="74" eb="76">
      <t>ヒッス</t>
    </rPh>
    <phoneticPr fontId="2"/>
  </si>
  <si>
    <t>20210601</t>
    <phoneticPr fontId="2"/>
  </si>
  <si>
    <t>×</t>
  </si>
  <si>
    <t>-</t>
  </si>
  <si>
    <t>Lb</t>
  </si>
  <si>
    <t>FF1</t>
  </si>
  <si>
    <t>医科レセプト</t>
  </si>
  <si>
    <t>施設ID</t>
  </si>
  <si>
    <t/>
  </si>
  <si>
    <t>問題なし</t>
    <rPh sb="0" eb="2">
      <t>モンダイ</t>
    </rPh>
    <phoneticPr fontId="2"/>
  </si>
  <si>
    <t>free_expressionのみ</t>
    <phoneticPr fontId="2"/>
  </si>
  <si>
    <t>国立循環器病研究センター</t>
    <phoneticPr fontId="2"/>
  </si>
  <si>
    <t>聖マリア病院</t>
    <phoneticPr fontId="2"/>
  </si>
  <si>
    <t>聖マリアヘルスケアセンター</t>
    <phoneticPr fontId="2"/>
  </si>
  <si>
    <t>佐世保市総合医療センター</t>
    <phoneticPr fontId="2"/>
  </si>
  <si>
    <t>宮崎市郡医師会病院</t>
    <phoneticPr fontId="2"/>
  </si>
  <si>
    <t>採取日時（sample_time）が
1割弱しか登録されていない</t>
    <rPh sb="2" eb="4">
      <t>ニチジ</t>
    </rPh>
    <rPh sb="20" eb="21">
      <t>ワリ</t>
    </rPh>
    <rPh sb="21" eb="22">
      <t>ジャク</t>
    </rPh>
    <rPh sb="24" eb="26">
      <t>トウロク</t>
    </rPh>
    <phoneticPr fontId="2"/>
  </si>
  <si>
    <t>DPC</t>
  </si>
  <si>
    <t>レセプト</t>
  </si>
  <si>
    <t>MML</t>
  </si>
  <si>
    <t>登録状況</t>
    <rPh sb="0" eb="4">
      <t>トウロクジョウキョウ</t>
    </rPh>
    <phoneticPr fontId="2"/>
  </si>
  <si>
    <t>採取日時（sample_time）が未入力
※診療年月日が最新である
　202310分においても未入力</t>
    <rPh sb="2" eb="4">
      <t>ニチジ</t>
    </rPh>
    <rPh sb="23" eb="28">
      <t>シンリョウネンガッピ</t>
    </rPh>
    <rPh sb="29" eb="31">
      <t>サイシン</t>
    </rPh>
    <rPh sb="42" eb="43">
      <t>ブン</t>
    </rPh>
    <rPh sb="48" eb="51">
      <t>ミニュウリョク</t>
    </rPh>
    <phoneticPr fontId="2"/>
  </si>
  <si>
    <t>「SOAP_S」や「FREE」といったタグが
必ず記載されているため、記載内容の分類も可能</t>
    <rPh sb="23" eb="24">
      <t>カナラ</t>
    </rPh>
    <rPh sb="25" eb="27">
      <t>キサイ</t>
    </rPh>
    <rPh sb="35" eb="39">
      <t>キサイナイヨウ</t>
    </rPh>
    <rPh sb="40" eb="42">
      <t>ブンルイ</t>
    </rPh>
    <rPh sb="43" eb="45">
      <t>カノウ</t>
    </rPh>
    <phoneticPr fontId="2"/>
  </si>
  <si>
    <t>free_expressionは特にタグが付与されていない</t>
    <rPh sb="16" eb="17">
      <t>トク</t>
    </rPh>
    <rPh sb="21" eb="23">
      <t>フヨ</t>
    </rPh>
    <phoneticPr fontId="2"/>
  </si>
  <si>
    <t>全て外部参照ファイル形式
（外部参照レコードテーブルに登録）となっている</t>
    <rPh sb="0" eb="1">
      <t>スベ</t>
    </rPh>
    <rPh sb="2" eb="6">
      <t>ガイブサンショウ</t>
    </rPh>
    <rPh sb="10" eb="12">
      <t>ケイシキ</t>
    </rPh>
    <rPh sb="27" eb="29">
      <t>トウロク</t>
    </rPh>
    <phoneticPr fontId="2"/>
  </si>
  <si>
    <t>MMLのデータ確認結果</t>
    <rPh sb="7" eb="9">
      <t>カクニン</t>
    </rPh>
    <rPh sb="9" eb="11">
      <t>ケッカ</t>
    </rPh>
    <phoneticPr fontId="2"/>
  </si>
  <si>
    <t>検歴情報</t>
    <rPh sb="0" eb="2">
      <t>ケンレキ</t>
    </rPh>
    <rPh sb="2" eb="4">
      <t>ジョウホウ</t>
    </rPh>
    <phoneticPr fontId="2"/>
  </si>
  <si>
    <t>採取日時</t>
    <rPh sb="0" eb="2">
      <t>サイシュ</t>
    </rPh>
    <rPh sb="2" eb="4">
      <t>ニチジ</t>
    </rPh>
    <phoneticPr fontId="2"/>
  </si>
  <si>
    <t>経過記録</t>
  </si>
  <si>
    <t>テキスト項目の格納カラム</t>
    <rPh sb="4" eb="6">
      <t>コウモク</t>
    </rPh>
    <rPh sb="7" eb="9">
      <t>カクノウ</t>
    </rPh>
    <phoneticPr fontId="2"/>
  </si>
  <si>
    <t>テキストの記載内容</t>
    <rPh sb="5" eb="7">
      <t>キサイ</t>
    </rPh>
    <rPh sb="7" eb="9">
      <t>ナイヨウ</t>
    </rPh>
    <phoneticPr fontId="2"/>
  </si>
  <si>
    <t>テキストの記載内容_補足</t>
    <rPh sb="5" eb="7">
      <t>キサイ</t>
    </rPh>
    <rPh sb="7" eb="9">
      <t>ナイヨウ</t>
    </rPh>
    <rPh sb="10" eb="12">
      <t>ホソク</t>
    </rPh>
    <phoneticPr fontId="2"/>
  </si>
  <si>
    <t>※聖マリア病院と
　　同一OIDで連携</t>
    <rPh sb="1" eb="2">
      <t>セイ</t>
    </rPh>
    <rPh sb="5" eb="7">
      <t>ビョウイン</t>
    </rPh>
    <rPh sb="11" eb="13">
      <t>ドウイツ</t>
    </rPh>
    <rPh sb="17" eb="19">
      <t>レンケイ</t>
    </rPh>
    <phoneticPr fontId="2"/>
  </si>
  <si>
    <t>free_expressionと
free_noteの併用</t>
    <rPh sb="27" eb="29">
      <t>ヘイヨウ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</si>
</sst>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11"/>
      <color indexed="8"/>
      <name val="ＭＳ Ｐゴシック"/>
      <family val="3"/>
      <charset val="128"/>
    </font>
    <font>
      <sz val="6"/>
      <name val="游ゴシック"/>
      <family val="2"/>
      <charset val="128"/>
      <scheme val="minor"/>
    </font>
    <font>
      <sz val="11"/>
      <color indexed="8"/>
      <name val="Meiryo UI"/>
      <family val="3"/>
      <charset val="128"/>
    </font>
    <font>
      <sz val="11"/>
      <color rgb="FF000000"/>
      <name val="Meiryo UI"/>
      <family val="3"/>
      <charset val="128"/>
    </font>
    <font>
      <b/>
      <sz val="11"/>
      <color indexed="8"/>
      <name val="Meiryo UI"/>
      <family val="3"/>
      <charset val="128"/>
    </font>
    <font>
      <u/>
      <sz val="11"/>
      <color theme="10"/>
      <name val="游ゴシック"/>
      <family val="2"/>
      <charset val="128"/>
      <scheme val="minor"/>
    </font>
    <font>
      <b/>
      <sz val="11"/>
      <color rgb="FFFF0000"/>
      <name val="Meiryo UI"/>
      <family val="3"/>
      <charset val="128"/>
    </font>
    <font>
      <b/>
      <sz val="11"/>
      <color theme="8"/>
      <name val="Meiryo UI"/>
      <family val="3"/>
      <charset val="128"/>
    </font>
    <font>
      <sz val="11"/>
      <color rgb="FFFF0000"/>
      <name val="Meiryo UI"/>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alignment vertical="center"/>
    </xf>
    <xf numFmtId="0" fontId="1"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31">
    <xf numFmtId="0" fontId="0" fillId="0" borderId="0" xfId="0">
      <alignment vertical="center"/>
    </xf>
    <xf numFmtId="0" fontId="3" fillId="0" borderId="0" xfId="1" applyFont="1">
      <alignment vertical="center"/>
    </xf>
    <xf numFmtId="0" fontId="4" fillId="2" borderId="1" xfId="1" applyFont="1" applyFill="1" applyBorder="1">
      <alignment vertical="center"/>
    </xf>
    <xf numFmtId="49" fontId="3" fillId="0" borderId="1" xfId="1" applyNumberFormat="1" applyFont="1" applyBorder="1">
      <alignment vertical="center"/>
    </xf>
    <xf numFmtId="0" fontId="5" fillId="0" borderId="0" xfId="1" applyFont="1">
      <alignment vertical="center"/>
    </xf>
    <xf numFmtId="0" fontId="6" fillId="0" borderId="0" xfId="2">
      <alignment vertical="center"/>
    </xf>
    <xf numFmtId="0" fontId="4" fillId="2" borderId="1" xfId="1" applyFont="1" applyFill="1" applyBorder="1" applyAlignment="1">
      <alignment vertical="center" wrapText="1"/>
    </xf>
    <xf numFmtId="49" fontId="3" fillId="0" borderId="1" xfId="1" applyNumberFormat="1" applyFont="1" applyBorder="1" applyAlignment="1">
      <alignment horizontal="center" vertical="center"/>
    </xf>
    <xf numFmtId="49" fontId="7" fillId="0" borderId="1" xfId="1" applyNumberFormat="1" applyFont="1" applyBorder="1" applyAlignment="1">
      <alignment horizontal="center" vertical="center"/>
    </xf>
    <xf numFmtId="0" fontId="3" fillId="0" borderId="0" xfId="1" applyFont="1" applyAlignment="1">
      <alignment horizontal="center" vertical="center"/>
    </xf>
    <xf numFmtId="0" fontId="3" fillId="0" borderId="1" xfId="1" applyFont="1" applyBorder="1" applyAlignment="1">
      <alignment horizontal="center" vertical="center"/>
    </xf>
    <xf numFmtId="49" fontId="3" fillId="0" borderId="1" xfId="1" applyNumberFormat="1" applyFont="1" applyBorder="1" applyAlignment="1">
      <alignment vertical="center" wrapText="1"/>
    </xf>
    <xf numFmtId="0" fontId="8" fillId="0" borderId="0" xfId="1" applyFont="1">
      <alignment vertical="center"/>
    </xf>
    <xf numFmtId="0" fontId="8" fillId="0" borderId="0" xfId="1" applyFont="1" applyAlignment="1">
      <alignment vertical="center" wrapText="1"/>
    </xf>
    <xf numFmtId="0" fontId="3" fillId="0" borderId="1" xfId="1" applyFont="1" applyBorder="1">
      <alignment vertical="center"/>
    </xf>
    <xf numFmtId="0" fontId="3" fillId="0" borderId="1" xfId="1" applyFont="1" applyBorder="1" applyAlignment="1">
      <alignment vertical="center" wrapText="1"/>
    </xf>
    <xf numFmtId="0" fontId="3" fillId="3" borderId="1" xfId="1" applyFont="1" applyFill="1" applyBorder="1">
      <alignment vertical="center"/>
    </xf>
    <xf numFmtId="0" fontId="7" fillId="0" borderId="1" xfId="1" applyFont="1" applyBorder="1" applyAlignment="1">
      <alignment horizontal="center" vertical="center"/>
    </xf>
    <xf numFmtId="49" fontId="7" fillId="0" borderId="1" xfId="1" applyNumberFormat="1" applyFont="1" applyBorder="1">
      <alignment vertical="center"/>
    </xf>
    <xf numFmtId="0" fontId="9" fillId="0" borderId="0" xfId="1" applyFont="1">
      <alignment vertical="center"/>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2" xfId="1" applyFont="1" applyFill="1" applyBorder="1" applyAlignment="1">
      <alignment horizontal="center" vertical="center"/>
    </xf>
    <xf numFmtId="0" fontId="4" fillId="2" borderId="3" xfId="1" applyFont="1" applyFill="1" applyBorder="1" applyAlignment="1">
      <alignment horizontal="center" vertical="center"/>
    </xf>
    <xf numFmtId="49" fontId="9" fillId="0" borderId="1" xfId="1" applyNumberFormat="1" applyFont="1" applyBorder="1" applyAlignment="1">
      <alignment vertical="center" wrapText="1"/>
    </xf>
    <xf numFmtId="0" fontId="4" fillId="2" borderId="4"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6" xfId="1" applyFont="1" applyFill="1" applyBorder="1" applyAlignment="1">
      <alignment horizontal="center" vertical="center"/>
    </xf>
    <xf numFmtId="0" fontId="4" fillId="2" borderId="7" xfId="1" applyFont="1" applyFill="1" applyBorder="1" applyAlignment="1">
      <alignment horizontal="center" vertical="center"/>
    </xf>
    <xf numFmtId="0" fontId="4" fillId="2" borderId="7" xfId="1" applyFont="1" applyFill="1" applyBorder="1" applyAlignment="1">
      <alignment horizontal="center" vertical="center" wrapText="1"/>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file:///\\10.183.3.12\gabu\06_&#21307;&#34220;\10_&#21315;&#24180;&#12459;&#12523;&#12486;&#12503;&#12525;&#12472;&#12455;&#12463;&#12488;\01_&#20849;&#36890;\30_&#38283;&#30330;\112_&#36939;&#29992;&#20316;&#26989;\01_&#21307;&#30274;&#12487;&#12540;&#12479;&#21463;&#38936;&#29366;&#27841;\02_&#22865;&#32004;&#28168;&#12415;&#26045;&#35373;&#29366;&#27841;\20210406_2020&#24180;&#24230;&#26411;&#22865;&#32004;&#28168;&#12415;&#26045;&#35373;&#29366;&#27841;\20210601_&#26045;&#35373;&#21029;&#26399;&#38291;&#21029;&#12487;&#12540;&#12479;&#21463;&#38936;&#29366;&#27841;&#12395;&#12388;&#12356;&#12390;.xlsx" TargetMode="External"/><Relationship Id="rId2" Type="http://schemas.openxmlformats.org/officeDocument/2006/relationships/hyperlink" Target="file:///\\10.183.3.12\gabu\06_&#21307;&#34220;\10_&#21315;&#24180;&#12459;&#12523;&#12486;&#12503;&#12525;&#12472;&#12455;&#12463;&#12488;\02_MIS\&#20849;&#36890;\20_&#12487;&#12522;&#12496;&#12522;\61_&#12487;&#12540;&#12479;&#21462;&#12426;&#36796;&#12415;&#29366;&#27841;&#30906;&#35469;" TargetMode="External"/><Relationship Id="rId1" Type="http://schemas.openxmlformats.org/officeDocument/2006/relationships/hyperlink" Target="file:///\\es44.fs-bxo.nttdata.co.jp\gabu\06_&#21307;&#34220;\10_&#21315;&#24180;&#12459;&#12523;&#12486;&#12503;&#12525;&#12472;&#12455;&#12463;&#12488;\01_&#20849;&#36890;\30_&#38283;&#30330;\01_&#31649;&#29702;\&#21462;&#36796;&#35506;&#38988;\&#21462;&#36796;&#29366;&#27841;&#12392;&#12381;&#12398;&#35506;&#38988;&#12398;&#25972;&#29702;_&#12471;&#12473;&#12486;&#12512;&#12481;&#12540;&#12512;&#26356;&#26032;.xlsx"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zoomScaleNormal="100" workbookViewId="0">
      <selection activeCell="E9" sqref="E9"/>
    </sheetView>
  </sheetViews>
  <sheetFormatPr defaultColWidth="3" defaultRowHeight="15.75" x14ac:dyDescent="0.4"/>
  <cols>
    <col min="1" max="4" width="3" style="1"/>
    <col min="5" max="5" width="10.25" style="1" bestFit="1" customWidth="1"/>
    <col min="6" max="6" width="23.5" style="1" customWidth="1"/>
    <col min="7" max="7" width="65.75" style="1" bestFit="1" customWidth="1"/>
    <col min="8" max="8" width="91.75" style="1" customWidth="1"/>
    <col min="9" max="16384" width="3" style="1"/>
  </cols>
  <sheetData>
    <row r="1" spans="1:8" x14ac:dyDescent="0.4">
      <c r="A1" s="4" t="s">
        <v>105</v>
      </c>
    </row>
    <row r="3" spans="1:8" x14ac:dyDescent="0.4">
      <c r="B3" s="1" t="s">
        <v>106</v>
      </c>
    </row>
    <row r="5" spans="1:8" x14ac:dyDescent="0.4">
      <c r="C5" s="1" t="s">
        <v>107</v>
      </c>
      <c r="D5" s="1" t="s">
        <v>108</v>
      </c>
    </row>
    <row r="6" spans="1:8" x14ac:dyDescent="0.4">
      <c r="D6" s="12" t="s">
        <v>168</v>
      </c>
    </row>
    <row r="7" spans="1:8" x14ac:dyDescent="0.4">
      <c r="D7" s="12" t="s">
        <v>181</v>
      </c>
    </row>
    <row r="8" spans="1:8" x14ac:dyDescent="0.4">
      <c r="D8" s="12" t="s">
        <v>197</v>
      </c>
    </row>
    <row r="9" spans="1:8" x14ac:dyDescent="0.4">
      <c r="D9" s="12"/>
      <c r="E9" s="19" t="s">
        <v>217</v>
      </c>
    </row>
    <row r="10" spans="1:8" x14ac:dyDescent="0.4">
      <c r="D10" s="12"/>
      <c r="E10" s="19" t="s">
        <v>218</v>
      </c>
    </row>
    <row r="11" spans="1:8" x14ac:dyDescent="0.4">
      <c r="D11" s="12"/>
      <c r="E11" s="19"/>
    </row>
    <row r="12" spans="1:8" x14ac:dyDescent="0.4">
      <c r="C12" s="1" t="s">
        <v>109</v>
      </c>
      <c r="D12" s="1" t="s">
        <v>171</v>
      </c>
    </row>
    <row r="14" spans="1:8" x14ac:dyDescent="0.4">
      <c r="E14" s="16" t="s">
        <v>174</v>
      </c>
      <c r="F14" s="16" t="s">
        <v>173</v>
      </c>
      <c r="G14" s="16" t="s">
        <v>182</v>
      </c>
    </row>
    <row r="15" spans="1:8" ht="94.5" x14ac:dyDescent="0.4">
      <c r="E15" s="14" t="s">
        <v>172</v>
      </c>
      <c r="F15" s="15" t="s">
        <v>177</v>
      </c>
      <c r="G15" s="15" t="s">
        <v>226</v>
      </c>
      <c r="H15" s="13" t="s">
        <v>180</v>
      </c>
    </row>
    <row r="16" spans="1:8" ht="47.25" x14ac:dyDescent="0.4">
      <c r="E16" s="14" t="s">
        <v>175</v>
      </c>
      <c r="F16" s="15" t="s">
        <v>178</v>
      </c>
      <c r="G16" s="15" t="s">
        <v>183</v>
      </c>
    </row>
    <row r="17" spans="2:7" ht="47.25" x14ac:dyDescent="0.4">
      <c r="E17" s="14" t="s">
        <v>176</v>
      </c>
      <c r="F17" s="14" t="s">
        <v>179</v>
      </c>
      <c r="G17" s="15" t="s">
        <v>227</v>
      </c>
    </row>
    <row r="19" spans="2:7" x14ac:dyDescent="0.4">
      <c r="C19" s="1" t="s">
        <v>110</v>
      </c>
      <c r="D19" s="1" t="s">
        <v>184</v>
      </c>
    </row>
    <row r="21" spans="2:7" x14ac:dyDescent="0.4">
      <c r="C21" s="1" t="s">
        <v>129</v>
      </c>
      <c r="D21" s="1" t="s">
        <v>169</v>
      </c>
    </row>
    <row r="22" spans="2:7" x14ac:dyDescent="0.4">
      <c r="D22" s="1" t="s">
        <v>170</v>
      </c>
    </row>
    <row r="24" spans="2:7" x14ac:dyDescent="0.4">
      <c r="C24" s="1" t="s">
        <v>128</v>
      </c>
      <c r="D24" s="1" t="s">
        <v>111</v>
      </c>
    </row>
    <row r="25" spans="2:7" x14ac:dyDescent="0.4">
      <c r="D25" s="1" t="s">
        <v>185</v>
      </c>
    </row>
    <row r="28" spans="2:7" x14ac:dyDescent="0.4">
      <c r="B28" s="1" t="s">
        <v>187</v>
      </c>
    </row>
    <row r="29" spans="2:7" x14ac:dyDescent="0.4">
      <c r="C29" s="1" t="s">
        <v>188</v>
      </c>
      <c r="D29" s="1" t="s">
        <v>191</v>
      </c>
    </row>
    <row r="30" spans="2:7" ht="18.75" x14ac:dyDescent="0.4">
      <c r="E30" s="5" t="s">
        <v>195</v>
      </c>
    </row>
    <row r="31" spans="2:7" x14ac:dyDescent="0.4">
      <c r="E31" s="1" t="s">
        <v>196</v>
      </c>
    </row>
    <row r="33" spans="3:5" x14ac:dyDescent="0.4">
      <c r="C33" s="1" t="s">
        <v>189</v>
      </c>
      <c r="D33" s="1" t="s">
        <v>190</v>
      </c>
    </row>
    <row r="35" spans="3:5" ht="18.75" x14ac:dyDescent="0.4">
      <c r="E35" s="5" t="s">
        <v>112</v>
      </c>
    </row>
    <row r="37" spans="3:5" x14ac:dyDescent="0.4">
      <c r="C37" s="1" t="s">
        <v>193</v>
      </c>
      <c r="D37" s="1" t="s">
        <v>194</v>
      </c>
    </row>
    <row r="38" spans="3:5" ht="18.75" x14ac:dyDescent="0.4">
      <c r="E38" s="5" t="s">
        <v>192</v>
      </c>
    </row>
  </sheetData>
  <phoneticPr fontId="2"/>
  <hyperlinks>
    <hyperlink ref="E35" r:id="rId1"/>
    <hyperlink ref="E38" r:id="rId2"/>
    <hyperlink ref="E30" r:id="rId3"/>
  </hyperlinks>
  <pageMargins left="0.75" right="0.75" top="1" bottom="1" header="0.5" footer="0.5"/>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52"/>
  <sheetViews>
    <sheetView workbookViewId="0">
      <pane xSplit="2" ySplit="2" topLeftCell="C3" activePane="bottomRight" state="frozen"/>
      <selection pane="topRight" activeCell="C1" sqref="C1"/>
      <selection pane="bottomLeft" activeCell="A3" sqref="A3"/>
      <selection pane="bottomRight" activeCell="H2" sqref="H2:J2"/>
    </sheetView>
  </sheetViews>
  <sheetFormatPr defaultRowHeight="15.75" x14ac:dyDescent="0.4"/>
  <cols>
    <col min="1" max="1" width="12.125" style="1" bestFit="1" customWidth="1"/>
    <col min="2" max="2" width="49.375" style="1" bestFit="1" customWidth="1"/>
    <col min="3" max="3" width="13.25" style="1" bestFit="1" customWidth="1"/>
    <col min="4" max="4" width="11.75" style="1" bestFit="1" customWidth="1"/>
    <col min="5" max="5" width="13.25" style="1" bestFit="1" customWidth="1"/>
    <col min="6" max="6" width="44" style="1" bestFit="1" customWidth="1"/>
    <col min="7" max="10" width="12" style="9" bestFit="1" customWidth="1"/>
    <col min="11" max="11" width="9" style="1"/>
    <col min="12" max="15" width="0" style="1" hidden="1" customWidth="1"/>
    <col min="16" max="16384" width="9" style="1"/>
  </cols>
  <sheetData>
    <row r="2" spans="1:15" ht="31.5" x14ac:dyDescent="0.4">
      <c r="A2" s="2" t="s">
        <v>103</v>
      </c>
      <c r="B2" s="2" t="s">
        <v>104</v>
      </c>
      <c r="C2" s="6" t="s">
        <v>221</v>
      </c>
      <c r="D2" s="6" t="s">
        <v>222</v>
      </c>
      <c r="E2" s="6" t="s">
        <v>116</v>
      </c>
      <c r="F2" s="2" t="s">
        <v>113</v>
      </c>
      <c r="G2" s="6" t="s">
        <v>127</v>
      </c>
      <c r="H2" s="6" t="s">
        <v>175</v>
      </c>
      <c r="I2" s="6" t="s">
        <v>176</v>
      </c>
      <c r="J2" s="6" t="s">
        <v>172</v>
      </c>
      <c r="L2" s="1" t="s">
        <v>234</v>
      </c>
      <c r="M2" s="1" t="s">
        <v>232</v>
      </c>
      <c r="N2" s="1" t="s">
        <v>233</v>
      </c>
      <c r="O2" s="1" t="s">
        <v>231</v>
      </c>
    </row>
    <row r="3" spans="1:15" ht="31.5" x14ac:dyDescent="0.4">
      <c r="A3" s="3" t="s">
        <v>102</v>
      </c>
      <c r="B3" s="3" t="s">
        <v>101</v>
      </c>
      <c r="C3" s="3" t="s">
        <v>24</v>
      </c>
      <c r="D3" s="3" t="s">
        <v>130</v>
      </c>
      <c r="E3" s="7" t="s">
        <v>115</v>
      </c>
      <c r="F3" s="11" t="s">
        <v>223</v>
      </c>
      <c r="G3" s="10" t="s">
        <v>125</v>
      </c>
      <c r="H3" s="10" t="str">
        <f>IF(IFERROR(VLOOKUP(A3,L:O,2,FALSE),"-")="×","〇",IF(IFERROR(VLOOKUP(A3,L:O,2,FALSE),"-")="-","",VLOOKUP(A3,L:O,2,FALSE)))</f>
        <v>〇</v>
      </c>
      <c r="I3" s="10" t="str">
        <f>IF(IFERROR(VLOOKUP(A3,L:O,3,FALSE),"-")="×","〇",IF(IFERROR(VLOOKUP(A3,L:O,3,FALSE),"-")="-","",VLOOKUP(A3,L:O,3,FALSE)))</f>
        <v>〇</v>
      </c>
      <c r="J3" s="10" t="str">
        <f>IF(IFERROR(VLOOKUP(A3,L:O,4,FALSE),"-")="×","〇",IF(IFERROR(VLOOKUP(A3,L:O,4,FALSE),"-")="-","",VLOOKUP(A3,L:O,4,FALSE)))</f>
        <v>〇</v>
      </c>
      <c r="L3" s="1" t="s">
        <v>102</v>
      </c>
      <c r="M3" s="1" t="s">
        <v>229</v>
      </c>
      <c r="N3" s="1" t="s">
        <v>229</v>
      </c>
      <c r="O3" s="1" t="s">
        <v>229</v>
      </c>
    </row>
    <row r="4" spans="1:15" x14ac:dyDescent="0.4">
      <c r="A4" s="3" t="s">
        <v>100</v>
      </c>
      <c r="B4" s="3" t="s">
        <v>99</v>
      </c>
      <c r="C4" s="3" t="s">
        <v>96</v>
      </c>
      <c r="D4" s="3" t="s">
        <v>131</v>
      </c>
      <c r="E4" s="8" t="s">
        <v>114</v>
      </c>
      <c r="F4" s="3"/>
      <c r="G4" s="10" t="s">
        <v>125</v>
      </c>
      <c r="H4" s="10" t="str">
        <f t="shared" ref="H4:H52" si="0">IF(IFERROR(VLOOKUP(A4,L:O,2,FALSE),"-")="×","〇",IF(IFERROR(VLOOKUP(A4,L:O,2,FALSE),"-")="-","",VLOOKUP(A4,L:O,2,FALSE)))</f>
        <v>〇</v>
      </c>
      <c r="I4" s="10" t="str">
        <f t="shared" ref="I4:I52" si="1">IF(IFERROR(VLOOKUP(A4,L:O,3,FALSE),"-")="×","〇",IF(IFERROR(VLOOKUP(A4,L:O,3,FALSE),"-")="-","",VLOOKUP(A4,L:O,3,FALSE)))</f>
        <v>〇</v>
      </c>
      <c r="J4" s="10" t="str">
        <f t="shared" ref="J4:J52" si="2">IF(IFERROR(VLOOKUP(A4,L:O,4,FALSE),"-")="×","〇",IF(IFERROR(VLOOKUP(A4,L:O,4,FALSE),"-")="-","",VLOOKUP(A4,L:O,4,FALSE)))</f>
        <v>〇</v>
      </c>
      <c r="L4" s="1" t="s">
        <v>100</v>
      </c>
      <c r="M4" s="1" t="s">
        <v>229</v>
      </c>
      <c r="N4" s="1" t="s">
        <v>229</v>
      </c>
      <c r="O4" s="1" t="s">
        <v>229</v>
      </c>
    </row>
    <row r="5" spans="1:15" x14ac:dyDescent="0.4">
      <c r="A5" s="3" t="s">
        <v>98</v>
      </c>
      <c r="B5" s="3" t="s">
        <v>97</v>
      </c>
      <c r="C5" s="3" t="s">
        <v>96</v>
      </c>
      <c r="D5" s="3" t="s">
        <v>131</v>
      </c>
      <c r="E5" s="7" t="s">
        <v>115</v>
      </c>
      <c r="F5" s="3" t="s">
        <v>156</v>
      </c>
      <c r="G5" s="10" t="s">
        <v>125</v>
      </c>
      <c r="H5" s="10" t="str">
        <f t="shared" si="0"/>
        <v/>
      </c>
      <c r="I5" s="10" t="str">
        <f t="shared" si="1"/>
        <v>〇</v>
      </c>
      <c r="J5" s="10" t="str">
        <f t="shared" si="2"/>
        <v>〇</v>
      </c>
      <c r="L5" s="1" t="s">
        <v>98</v>
      </c>
      <c r="M5" s="1" t="s">
        <v>230</v>
      </c>
      <c r="N5" s="1" t="s">
        <v>229</v>
      </c>
      <c r="O5" s="1" t="s">
        <v>229</v>
      </c>
    </row>
    <row r="6" spans="1:15" x14ac:dyDescent="0.4">
      <c r="A6" s="3" t="s">
        <v>95</v>
      </c>
      <c r="B6" s="3" t="s">
        <v>94</v>
      </c>
      <c r="C6" s="3" t="s">
        <v>53</v>
      </c>
      <c r="D6" s="3" t="s">
        <v>137</v>
      </c>
      <c r="E6" s="7" t="s">
        <v>115</v>
      </c>
      <c r="F6" s="3" t="s">
        <v>156</v>
      </c>
      <c r="G6" s="10" t="s">
        <v>125</v>
      </c>
      <c r="H6" s="10" t="str">
        <f t="shared" si="0"/>
        <v/>
      </c>
      <c r="I6" s="10" t="str">
        <f t="shared" si="1"/>
        <v>〇</v>
      </c>
      <c r="J6" s="10" t="str">
        <f t="shared" si="2"/>
        <v>〇</v>
      </c>
      <c r="L6" s="1" t="s">
        <v>95</v>
      </c>
      <c r="M6" s="1" t="s">
        <v>230</v>
      </c>
      <c r="N6" s="1" t="s">
        <v>229</v>
      </c>
      <c r="O6" s="1" t="s">
        <v>229</v>
      </c>
    </row>
    <row r="7" spans="1:15" x14ac:dyDescent="0.4">
      <c r="A7" s="3" t="s">
        <v>93</v>
      </c>
      <c r="B7" s="3" t="s">
        <v>92</v>
      </c>
      <c r="C7" s="3" t="s">
        <v>0</v>
      </c>
      <c r="D7" s="3" t="s">
        <v>131</v>
      </c>
      <c r="E7" s="7" t="s">
        <v>115</v>
      </c>
      <c r="F7" s="3" t="s">
        <v>156</v>
      </c>
      <c r="G7" s="10" t="s">
        <v>125</v>
      </c>
      <c r="H7" s="10" t="str">
        <f t="shared" si="0"/>
        <v/>
      </c>
      <c r="I7" s="10" t="str">
        <f t="shared" si="1"/>
        <v>〇</v>
      </c>
      <c r="J7" s="10" t="str">
        <f t="shared" si="2"/>
        <v>〇</v>
      </c>
      <c r="L7" s="1" t="s">
        <v>93</v>
      </c>
      <c r="M7" s="1" t="s">
        <v>230</v>
      </c>
      <c r="N7" s="1" t="s">
        <v>229</v>
      </c>
      <c r="O7" s="1" t="s">
        <v>229</v>
      </c>
    </row>
    <row r="8" spans="1:15" x14ac:dyDescent="0.4">
      <c r="A8" s="3" t="s">
        <v>91</v>
      </c>
      <c r="B8" s="3" t="s">
        <v>138</v>
      </c>
      <c r="C8" s="3" t="s">
        <v>85</v>
      </c>
      <c r="D8" s="3" t="s">
        <v>139</v>
      </c>
      <c r="E8" s="7" t="s">
        <v>115</v>
      </c>
      <c r="F8" s="3" t="s">
        <v>156</v>
      </c>
      <c r="G8" s="10" t="s">
        <v>125</v>
      </c>
      <c r="H8" s="10" t="str">
        <f t="shared" si="0"/>
        <v/>
      </c>
      <c r="I8" s="10" t="str">
        <f t="shared" si="1"/>
        <v>〇</v>
      </c>
      <c r="J8" s="10" t="str">
        <f t="shared" si="2"/>
        <v>〇</v>
      </c>
      <c r="L8" s="1" t="s">
        <v>91</v>
      </c>
      <c r="M8" s="1" t="s">
        <v>230</v>
      </c>
      <c r="N8" s="1" t="s">
        <v>125</v>
      </c>
      <c r="O8" s="1" t="s">
        <v>229</v>
      </c>
    </row>
    <row r="9" spans="1:15" x14ac:dyDescent="0.4">
      <c r="A9" s="3" t="s">
        <v>90</v>
      </c>
      <c r="B9" s="3" t="s">
        <v>89</v>
      </c>
      <c r="C9" s="3" t="s">
        <v>85</v>
      </c>
      <c r="D9" s="3" t="s">
        <v>131</v>
      </c>
      <c r="E9" s="7" t="s">
        <v>115</v>
      </c>
      <c r="F9" s="3" t="s">
        <v>156</v>
      </c>
      <c r="G9" s="10" t="s">
        <v>125</v>
      </c>
      <c r="H9" s="10" t="str">
        <f t="shared" si="0"/>
        <v/>
      </c>
      <c r="I9" s="10" t="str">
        <f t="shared" si="1"/>
        <v>〇</v>
      </c>
      <c r="J9" s="10" t="str">
        <f t="shared" si="2"/>
        <v>〇</v>
      </c>
      <c r="L9" s="1" t="s">
        <v>90</v>
      </c>
      <c r="M9" s="1" t="s">
        <v>230</v>
      </c>
      <c r="N9" s="1" t="s">
        <v>229</v>
      </c>
      <c r="O9" s="1" t="s">
        <v>229</v>
      </c>
    </row>
    <row r="10" spans="1:15" x14ac:dyDescent="0.4">
      <c r="A10" s="3" t="s">
        <v>88</v>
      </c>
      <c r="B10" s="3" t="s">
        <v>126</v>
      </c>
      <c r="C10" s="3" t="s">
        <v>9</v>
      </c>
      <c r="D10" s="3" t="s">
        <v>141</v>
      </c>
      <c r="E10" s="7" t="s">
        <v>115</v>
      </c>
      <c r="F10" s="3" t="s">
        <v>157</v>
      </c>
      <c r="G10" s="10"/>
      <c r="H10" s="10" t="str">
        <f t="shared" si="0"/>
        <v/>
      </c>
      <c r="I10" s="10" t="str">
        <f t="shared" si="1"/>
        <v/>
      </c>
      <c r="J10" s="10" t="str">
        <f t="shared" si="2"/>
        <v/>
      </c>
      <c r="L10" s="1" t="s">
        <v>86</v>
      </c>
      <c r="M10" s="1" t="s">
        <v>230</v>
      </c>
      <c r="N10" s="1" t="s">
        <v>229</v>
      </c>
      <c r="O10" s="1" t="s">
        <v>229</v>
      </c>
    </row>
    <row r="11" spans="1:15" x14ac:dyDescent="0.4">
      <c r="A11" s="3" t="s">
        <v>87</v>
      </c>
      <c r="B11" s="3" t="s">
        <v>140</v>
      </c>
      <c r="C11" s="3" t="s">
        <v>9</v>
      </c>
      <c r="D11" s="3" t="s">
        <v>141</v>
      </c>
      <c r="E11" s="7" t="s">
        <v>115</v>
      </c>
      <c r="F11" s="3" t="s">
        <v>157</v>
      </c>
      <c r="G11" s="10"/>
      <c r="H11" s="10" t="str">
        <f t="shared" si="0"/>
        <v/>
      </c>
      <c r="I11" s="10" t="str">
        <f t="shared" si="1"/>
        <v/>
      </c>
      <c r="J11" s="10" t="str">
        <f t="shared" si="2"/>
        <v/>
      </c>
      <c r="L11" s="1" t="s">
        <v>84</v>
      </c>
      <c r="M11" s="1" t="s">
        <v>229</v>
      </c>
      <c r="N11" s="1" t="s">
        <v>229</v>
      </c>
      <c r="O11" s="1" t="s">
        <v>229</v>
      </c>
    </row>
    <row r="12" spans="1:15" x14ac:dyDescent="0.4">
      <c r="A12" s="3" t="s">
        <v>86</v>
      </c>
      <c r="B12" s="3" t="s">
        <v>142</v>
      </c>
      <c r="C12" s="3" t="s">
        <v>85</v>
      </c>
      <c r="D12" s="3" t="s">
        <v>131</v>
      </c>
      <c r="E12" s="7" t="s">
        <v>115</v>
      </c>
      <c r="F12" s="3" t="s">
        <v>156</v>
      </c>
      <c r="G12" s="10" t="s">
        <v>125</v>
      </c>
      <c r="H12" s="10" t="str">
        <f t="shared" si="0"/>
        <v/>
      </c>
      <c r="I12" s="10" t="str">
        <f t="shared" si="1"/>
        <v>〇</v>
      </c>
      <c r="J12" s="10" t="str">
        <f t="shared" si="2"/>
        <v>〇</v>
      </c>
      <c r="L12" s="1" t="s">
        <v>80</v>
      </c>
      <c r="M12" s="1" t="s">
        <v>229</v>
      </c>
      <c r="N12" s="1" t="s">
        <v>229</v>
      </c>
      <c r="O12" s="1" t="s">
        <v>229</v>
      </c>
    </row>
    <row r="13" spans="1:15" x14ac:dyDescent="0.4">
      <c r="A13" s="3" t="s">
        <v>84</v>
      </c>
      <c r="B13" s="3" t="s">
        <v>83</v>
      </c>
      <c r="C13" s="3" t="s">
        <v>28</v>
      </c>
      <c r="D13" s="3" t="s">
        <v>119</v>
      </c>
      <c r="E13" s="8" t="s">
        <v>114</v>
      </c>
      <c r="F13" s="3"/>
      <c r="G13" s="10" t="s">
        <v>125</v>
      </c>
      <c r="H13" s="10" t="str">
        <f t="shared" si="0"/>
        <v>〇</v>
      </c>
      <c r="I13" s="10" t="str">
        <f t="shared" si="1"/>
        <v>〇</v>
      </c>
      <c r="J13" s="10" t="str">
        <f t="shared" si="2"/>
        <v>〇</v>
      </c>
      <c r="L13" s="1" t="s">
        <v>78</v>
      </c>
      <c r="M13" s="1" t="s">
        <v>229</v>
      </c>
      <c r="N13" s="1" t="s">
        <v>229</v>
      </c>
      <c r="O13" s="1" t="s">
        <v>229</v>
      </c>
    </row>
    <row r="14" spans="1:15" x14ac:dyDescent="0.4">
      <c r="A14" s="3" t="s">
        <v>82</v>
      </c>
      <c r="B14" s="3" t="s">
        <v>81</v>
      </c>
      <c r="C14" s="3" t="s">
        <v>60</v>
      </c>
      <c r="D14" s="3" t="s">
        <v>122</v>
      </c>
      <c r="E14" s="7" t="s">
        <v>115</v>
      </c>
      <c r="F14" s="3" t="s">
        <v>157</v>
      </c>
      <c r="G14" s="10"/>
      <c r="H14" s="10" t="str">
        <f t="shared" si="0"/>
        <v/>
      </c>
      <c r="I14" s="10" t="str">
        <f t="shared" si="1"/>
        <v/>
      </c>
      <c r="J14" s="10" t="str">
        <f t="shared" si="2"/>
        <v/>
      </c>
      <c r="L14" s="1" t="s">
        <v>76</v>
      </c>
      <c r="M14" s="1" t="s">
        <v>229</v>
      </c>
      <c r="N14" s="1" t="s">
        <v>229</v>
      </c>
      <c r="O14" s="1" t="s">
        <v>229</v>
      </c>
    </row>
    <row r="15" spans="1:15" x14ac:dyDescent="0.4">
      <c r="A15" s="3" t="s">
        <v>80</v>
      </c>
      <c r="B15" s="3" t="s">
        <v>79</v>
      </c>
      <c r="C15" s="3" t="s">
        <v>21</v>
      </c>
      <c r="D15" s="3" t="s">
        <v>132</v>
      </c>
      <c r="E15" s="7" t="s">
        <v>115</v>
      </c>
      <c r="F15" s="3" t="s">
        <v>167</v>
      </c>
      <c r="G15" s="10" t="s">
        <v>125</v>
      </c>
      <c r="H15" s="10" t="str">
        <f t="shared" si="0"/>
        <v>〇</v>
      </c>
      <c r="I15" s="10" t="str">
        <f t="shared" si="1"/>
        <v>〇</v>
      </c>
      <c r="J15" s="10" t="str">
        <f t="shared" si="2"/>
        <v>〇</v>
      </c>
      <c r="L15" s="1" t="s">
        <v>75</v>
      </c>
      <c r="M15" s="1" t="s">
        <v>229</v>
      </c>
      <c r="N15" s="1" t="s">
        <v>229</v>
      </c>
      <c r="O15" s="1" t="s">
        <v>229</v>
      </c>
    </row>
    <row r="16" spans="1:15" x14ac:dyDescent="0.4">
      <c r="A16" s="3" t="s">
        <v>78</v>
      </c>
      <c r="B16" s="3" t="s">
        <v>77</v>
      </c>
      <c r="C16" s="3" t="s">
        <v>47</v>
      </c>
      <c r="D16" s="3" t="s">
        <v>120</v>
      </c>
      <c r="E16" s="8" t="s">
        <v>114</v>
      </c>
      <c r="F16" s="3"/>
      <c r="G16" s="10" t="s">
        <v>125</v>
      </c>
      <c r="H16" s="10" t="str">
        <f t="shared" si="0"/>
        <v>〇</v>
      </c>
      <c r="I16" s="10" t="str">
        <f t="shared" si="1"/>
        <v>〇</v>
      </c>
      <c r="J16" s="10" t="str">
        <f t="shared" si="2"/>
        <v>〇</v>
      </c>
      <c r="L16" s="1" t="s">
        <v>72</v>
      </c>
      <c r="M16" s="1" t="s">
        <v>229</v>
      </c>
      <c r="N16" s="1" t="s">
        <v>229</v>
      </c>
      <c r="O16" s="1" t="s">
        <v>229</v>
      </c>
    </row>
    <row r="17" spans="1:15" ht="63" x14ac:dyDescent="0.4">
      <c r="A17" s="3" t="s">
        <v>76</v>
      </c>
      <c r="B17" s="3" t="s">
        <v>143</v>
      </c>
      <c r="C17" s="3" t="s">
        <v>47</v>
      </c>
      <c r="D17" s="3" t="s">
        <v>141</v>
      </c>
      <c r="E17" s="7" t="s">
        <v>115</v>
      </c>
      <c r="F17" s="11" t="s">
        <v>220</v>
      </c>
      <c r="G17" s="10" t="s">
        <v>125</v>
      </c>
      <c r="H17" s="10" t="str">
        <f t="shared" si="0"/>
        <v>〇</v>
      </c>
      <c r="I17" s="10" t="str">
        <f t="shared" si="1"/>
        <v>〇</v>
      </c>
      <c r="J17" s="10" t="str">
        <f t="shared" si="2"/>
        <v>〇</v>
      </c>
      <c r="L17" s="1" t="s">
        <v>70</v>
      </c>
      <c r="M17" s="1" t="s">
        <v>229</v>
      </c>
      <c r="N17" s="1" t="s">
        <v>229</v>
      </c>
      <c r="O17" s="1" t="s">
        <v>229</v>
      </c>
    </row>
    <row r="18" spans="1:15" x14ac:dyDescent="0.4">
      <c r="A18" s="3" t="s">
        <v>75</v>
      </c>
      <c r="B18" s="3" t="s">
        <v>74</v>
      </c>
      <c r="C18" s="3" t="s">
        <v>73</v>
      </c>
      <c r="D18" s="3" t="s">
        <v>122</v>
      </c>
      <c r="E18" s="7" t="s">
        <v>117</v>
      </c>
      <c r="F18" s="3" t="s">
        <v>118</v>
      </c>
      <c r="G18" s="10" t="s">
        <v>125</v>
      </c>
      <c r="H18" s="10" t="str">
        <f t="shared" si="0"/>
        <v>〇</v>
      </c>
      <c r="I18" s="10" t="str">
        <f t="shared" si="1"/>
        <v>〇</v>
      </c>
      <c r="J18" s="10" t="str">
        <f t="shared" si="2"/>
        <v>〇</v>
      </c>
      <c r="L18" s="1" t="s">
        <v>68</v>
      </c>
      <c r="M18" s="1" t="s">
        <v>230</v>
      </c>
      <c r="N18" s="1" t="s">
        <v>230</v>
      </c>
      <c r="O18" s="1" t="s">
        <v>229</v>
      </c>
    </row>
    <row r="19" spans="1:15" x14ac:dyDescent="0.4">
      <c r="A19" s="3" t="s">
        <v>72</v>
      </c>
      <c r="B19" s="3" t="s">
        <v>71</v>
      </c>
      <c r="C19" s="3" t="s">
        <v>12</v>
      </c>
      <c r="D19" s="3" t="s">
        <v>121</v>
      </c>
      <c r="E19" s="8" t="s">
        <v>114</v>
      </c>
      <c r="F19" s="3"/>
      <c r="G19" s="10" t="s">
        <v>125</v>
      </c>
      <c r="H19" s="10" t="str">
        <f t="shared" si="0"/>
        <v>〇</v>
      </c>
      <c r="I19" s="10" t="str">
        <f t="shared" si="1"/>
        <v>〇</v>
      </c>
      <c r="J19" s="10" t="str">
        <f t="shared" si="2"/>
        <v>〇</v>
      </c>
      <c r="L19" s="1" t="s">
        <v>67</v>
      </c>
      <c r="M19" s="1" t="s">
        <v>229</v>
      </c>
      <c r="N19" s="1" t="s">
        <v>229</v>
      </c>
      <c r="O19" s="1" t="s">
        <v>229</v>
      </c>
    </row>
    <row r="20" spans="1:15" x14ac:dyDescent="0.4">
      <c r="A20" s="3" t="s">
        <v>70</v>
      </c>
      <c r="B20" s="3" t="s">
        <v>69</v>
      </c>
      <c r="C20" s="3" t="s">
        <v>44</v>
      </c>
      <c r="D20" s="3" t="s">
        <v>122</v>
      </c>
      <c r="E20" s="8" t="s">
        <v>114</v>
      </c>
      <c r="F20" s="3"/>
      <c r="G20" s="10" t="s">
        <v>125</v>
      </c>
      <c r="H20" s="10" t="str">
        <f t="shared" si="0"/>
        <v>〇</v>
      </c>
      <c r="I20" s="10" t="str">
        <f t="shared" si="1"/>
        <v>〇</v>
      </c>
      <c r="J20" s="10" t="str">
        <f t="shared" si="2"/>
        <v>〇</v>
      </c>
      <c r="L20" s="1" t="s">
        <v>63</v>
      </c>
      <c r="M20" s="1" t="s">
        <v>229</v>
      </c>
      <c r="N20" s="1" t="s">
        <v>229</v>
      </c>
      <c r="O20" s="1" t="s">
        <v>229</v>
      </c>
    </row>
    <row r="21" spans="1:15" x14ac:dyDescent="0.4">
      <c r="A21" s="3" t="s">
        <v>68</v>
      </c>
      <c r="B21" s="3" t="s">
        <v>144</v>
      </c>
      <c r="C21" s="3" t="s">
        <v>28</v>
      </c>
      <c r="D21" s="3" t="s">
        <v>145</v>
      </c>
      <c r="E21" s="7" t="s">
        <v>115</v>
      </c>
      <c r="F21" s="3" t="s">
        <v>158</v>
      </c>
      <c r="G21" s="10" t="s">
        <v>125</v>
      </c>
      <c r="H21" s="10" t="str">
        <f t="shared" si="0"/>
        <v/>
      </c>
      <c r="I21" s="10" t="str">
        <f t="shared" si="1"/>
        <v/>
      </c>
      <c r="J21" s="10" t="str">
        <f t="shared" si="2"/>
        <v>〇</v>
      </c>
      <c r="L21" s="1" t="s">
        <v>59</v>
      </c>
      <c r="M21" s="1" t="s">
        <v>229</v>
      </c>
      <c r="N21" s="1" t="s">
        <v>229</v>
      </c>
      <c r="O21" s="1" t="s">
        <v>230</v>
      </c>
    </row>
    <row r="22" spans="1:15" x14ac:dyDescent="0.4">
      <c r="A22" s="3" t="s">
        <v>67</v>
      </c>
      <c r="B22" s="3" t="s">
        <v>66</v>
      </c>
      <c r="C22" s="3" t="s">
        <v>47</v>
      </c>
      <c r="D22" s="3" t="s">
        <v>123</v>
      </c>
      <c r="E22" s="8" t="s">
        <v>114</v>
      </c>
      <c r="F22" s="3"/>
      <c r="G22" s="10" t="s">
        <v>125</v>
      </c>
      <c r="H22" s="10" t="str">
        <f t="shared" si="0"/>
        <v>〇</v>
      </c>
      <c r="I22" s="10" t="str">
        <f t="shared" si="1"/>
        <v>〇</v>
      </c>
      <c r="J22" s="10" t="str">
        <f t="shared" si="2"/>
        <v>〇</v>
      </c>
      <c r="L22" s="1" t="s">
        <v>57</v>
      </c>
      <c r="M22" s="1" t="s">
        <v>230</v>
      </c>
      <c r="N22" s="1" t="s">
        <v>230</v>
      </c>
      <c r="O22" s="1" t="s">
        <v>229</v>
      </c>
    </row>
    <row r="23" spans="1:15" x14ac:dyDescent="0.4">
      <c r="A23" s="3" t="s">
        <v>65</v>
      </c>
      <c r="B23" s="3" t="s">
        <v>159</v>
      </c>
      <c r="C23" s="3" t="s">
        <v>64</v>
      </c>
      <c r="D23" s="3" t="s">
        <v>133</v>
      </c>
      <c r="E23" s="7" t="s">
        <v>115</v>
      </c>
      <c r="F23" s="3" t="s">
        <v>157</v>
      </c>
      <c r="G23" s="10"/>
      <c r="H23" s="10" t="str">
        <f t="shared" si="0"/>
        <v/>
      </c>
      <c r="I23" s="10" t="str">
        <f t="shared" si="1"/>
        <v/>
      </c>
      <c r="J23" s="10" t="str">
        <f t="shared" si="2"/>
        <v/>
      </c>
      <c r="L23" s="1" t="s">
        <v>56</v>
      </c>
      <c r="M23" s="1" t="s">
        <v>229</v>
      </c>
      <c r="N23" s="1" t="s">
        <v>229</v>
      </c>
      <c r="O23" s="1" t="s">
        <v>229</v>
      </c>
    </row>
    <row r="24" spans="1:15" x14ac:dyDescent="0.4">
      <c r="A24" s="3" t="s">
        <v>63</v>
      </c>
      <c r="B24" s="3" t="s">
        <v>62</v>
      </c>
      <c r="C24" s="3" t="s">
        <v>61</v>
      </c>
      <c r="D24" s="3" t="s">
        <v>124</v>
      </c>
      <c r="E24" s="8" t="s">
        <v>114</v>
      </c>
      <c r="F24" s="3"/>
      <c r="G24" s="10" t="s">
        <v>125</v>
      </c>
      <c r="H24" s="10" t="str">
        <f t="shared" si="0"/>
        <v>〇</v>
      </c>
      <c r="I24" s="10" t="str">
        <f t="shared" si="1"/>
        <v>〇</v>
      </c>
      <c r="J24" s="10" t="str">
        <f t="shared" si="2"/>
        <v>〇</v>
      </c>
      <c r="L24" s="1" t="s">
        <v>52</v>
      </c>
      <c r="M24" s="1" t="s">
        <v>229</v>
      </c>
      <c r="N24" s="1" t="s">
        <v>229</v>
      </c>
      <c r="O24" s="1" t="s">
        <v>229</v>
      </c>
    </row>
    <row r="25" spans="1:15" x14ac:dyDescent="0.4">
      <c r="A25" s="3" t="s">
        <v>59</v>
      </c>
      <c r="B25" s="3" t="s">
        <v>146</v>
      </c>
      <c r="C25" s="3" t="s">
        <v>58</v>
      </c>
      <c r="D25" s="3" t="s">
        <v>147</v>
      </c>
      <c r="E25" s="7" t="s">
        <v>115</v>
      </c>
      <c r="F25" s="3" t="s">
        <v>160</v>
      </c>
      <c r="G25" s="10" t="s">
        <v>125</v>
      </c>
      <c r="H25" s="10" t="str">
        <f t="shared" si="0"/>
        <v>〇</v>
      </c>
      <c r="I25" s="10" t="str">
        <f t="shared" si="1"/>
        <v>〇</v>
      </c>
      <c r="J25" s="10" t="str">
        <f t="shared" si="2"/>
        <v/>
      </c>
      <c r="L25" s="1" t="s">
        <v>50</v>
      </c>
      <c r="M25" s="1" t="s">
        <v>229</v>
      </c>
      <c r="N25" s="1" t="s">
        <v>229</v>
      </c>
      <c r="O25" s="1" t="s">
        <v>229</v>
      </c>
    </row>
    <row r="26" spans="1:15" x14ac:dyDescent="0.4">
      <c r="A26" s="3" t="s">
        <v>57</v>
      </c>
      <c r="B26" s="3" t="s">
        <v>148</v>
      </c>
      <c r="C26" s="3" t="s">
        <v>28</v>
      </c>
      <c r="D26" s="3" t="s">
        <v>135</v>
      </c>
      <c r="E26" s="7" t="s">
        <v>115</v>
      </c>
      <c r="F26" s="3" t="s">
        <v>158</v>
      </c>
      <c r="G26" s="10" t="s">
        <v>125</v>
      </c>
      <c r="H26" s="10" t="str">
        <f t="shared" si="0"/>
        <v/>
      </c>
      <c r="I26" s="10" t="str">
        <f t="shared" si="1"/>
        <v/>
      </c>
      <c r="J26" s="10" t="str">
        <f t="shared" si="2"/>
        <v>〇</v>
      </c>
      <c r="L26" s="1" t="s">
        <v>49</v>
      </c>
      <c r="M26" s="1" t="s">
        <v>229</v>
      </c>
      <c r="N26" s="1" t="s">
        <v>229</v>
      </c>
      <c r="O26" s="1" t="s">
        <v>229</v>
      </c>
    </row>
    <row r="27" spans="1:15" x14ac:dyDescent="0.4">
      <c r="A27" s="3" t="s">
        <v>56</v>
      </c>
      <c r="B27" s="3" t="s">
        <v>55</v>
      </c>
      <c r="C27" s="3" t="s">
        <v>53</v>
      </c>
      <c r="D27" s="3">
        <v>20190401</v>
      </c>
      <c r="E27" s="8" t="s">
        <v>114</v>
      </c>
      <c r="F27" s="3"/>
      <c r="G27" s="10" t="s">
        <v>125</v>
      </c>
      <c r="H27" s="10" t="str">
        <f t="shared" si="0"/>
        <v>〇</v>
      </c>
      <c r="I27" s="10" t="str">
        <f t="shared" si="1"/>
        <v>〇</v>
      </c>
      <c r="J27" s="10" t="str">
        <f t="shared" si="2"/>
        <v>〇</v>
      </c>
      <c r="L27" s="1" t="s">
        <v>46</v>
      </c>
      <c r="M27" s="1" t="s">
        <v>229</v>
      </c>
      <c r="N27" s="1" t="s">
        <v>229</v>
      </c>
      <c r="O27" s="1" t="s">
        <v>229</v>
      </c>
    </row>
    <row r="28" spans="1:15" x14ac:dyDescent="0.4">
      <c r="A28" s="3" t="s">
        <v>54</v>
      </c>
      <c r="B28" s="3" t="s">
        <v>149</v>
      </c>
      <c r="C28" s="3" t="s">
        <v>53</v>
      </c>
      <c r="D28" s="3" t="s">
        <v>228</v>
      </c>
      <c r="E28" s="7" t="s">
        <v>115</v>
      </c>
      <c r="F28" s="18" t="s">
        <v>186</v>
      </c>
      <c r="G28" s="17" t="s">
        <v>125</v>
      </c>
      <c r="H28" s="10" t="str">
        <f t="shared" si="0"/>
        <v/>
      </c>
      <c r="I28" s="10" t="str">
        <f t="shared" si="1"/>
        <v/>
      </c>
      <c r="J28" s="17" t="s">
        <v>125</v>
      </c>
      <c r="L28" s="1" t="s">
        <v>43</v>
      </c>
      <c r="M28" s="1" t="s">
        <v>230</v>
      </c>
      <c r="N28" s="1" t="s">
        <v>230</v>
      </c>
      <c r="O28" s="1" t="s">
        <v>229</v>
      </c>
    </row>
    <row r="29" spans="1:15" x14ac:dyDescent="0.4">
      <c r="A29" s="3" t="s">
        <v>52</v>
      </c>
      <c r="B29" s="3" t="s">
        <v>51</v>
      </c>
      <c r="C29" s="3" t="s">
        <v>0</v>
      </c>
      <c r="D29" s="3">
        <v>20210801</v>
      </c>
      <c r="E29" s="8" t="s">
        <v>114</v>
      </c>
      <c r="F29" s="3"/>
      <c r="G29" s="10" t="s">
        <v>125</v>
      </c>
      <c r="H29" s="10" t="str">
        <f t="shared" si="0"/>
        <v>〇</v>
      </c>
      <c r="I29" s="10" t="str">
        <f t="shared" si="1"/>
        <v>〇</v>
      </c>
      <c r="J29" s="10" t="str">
        <f t="shared" si="2"/>
        <v>〇</v>
      </c>
      <c r="L29" s="1" t="s">
        <v>37</v>
      </c>
      <c r="M29" s="1" t="s">
        <v>229</v>
      </c>
      <c r="N29" s="1" t="s">
        <v>229</v>
      </c>
      <c r="O29" s="1" t="s">
        <v>229</v>
      </c>
    </row>
    <row r="30" spans="1:15" ht="31.5" x14ac:dyDescent="0.4">
      <c r="A30" s="3" t="s">
        <v>50</v>
      </c>
      <c r="B30" s="3" t="s">
        <v>150</v>
      </c>
      <c r="C30" s="3" t="s">
        <v>18</v>
      </c>
      <c r="D30" s="3" t="s">
        <v>145</v>
      </c>
      <c r="E30" s="7" t="s">
        <v>115</v>
      </c>
      <c r="F30" s="11" t="s">
        <v>219</v>
      </c>
      <c r="G30" s="10" t="s">
        <v>125</v>
      </c>
      <c r="H30" s="10" t="str">
        <f t="shared" si="0"/>
        <v>〇</v>
      </c>
      <c r="I30" s="10" t="str">
        <f t="shared" si="1"/>
        <v>〇</v>
      </c>
      <c r="J30" s="10" t="str">
        <f t="shared" si="2"/>
        <v>〇</v>
      </c>
      <c r="L30" s="1" t="s">
        <v>36</v>
      </c>
      <c r="M30" s="1" t="s">
        <v>229</v>
      </c>
      <c r="N30" s="1" t="s">
        <v>229</v>
      </c>
      <c r="O30" s="1" t="s">
        <v>230</v>
      </c>
    </row>
    <row r="31" spans="1:15" x14ac:dyDescent="0.4">
      <c r="A31" s="3" t="s">
        <v>49</v>
      </c>
      <c r="B31" s="3" t="s">
        <v>48</v>
      </c>
      <c r="C31" s="3" t="s">
        <v>47</v>
      </c>
      <c r="D31" s="3">
        <v>20200301</v>
      </c>
      <c r="E31" s="8" t="s">
        <v>114</v>
      </c>
      <c r="F31" s="3"/>
      <c r="G31" s="10" t="s">
        <v>125</v>
      </c>
      <c r="H31" s="10" t="str">
        <f t="shared" si="0"/>
        <v>〇</v>
      </c>
      <c r="I31" s="10" t="str">
        <f t="shared" si="1"/>
        <v>〇</v>
      </c>
      <c r="J31" s="10" t="str">
        <f t="shared" si="2"/>
        <v>〇</v>
      </c>
      <c r="L31" s="1" t="s">
        <v>35</v>
      </c>
      <c r="M31" s="1" t="s">
        <v>230</v>
      </c>
      <c r="N31" s="1" t="s">
        <v>230</v>
      </c>
      <c r="O31" s="1" t="s">
        <v>229</v>
      </c>
    </row>
    <row r="32" spans="1:15" x14ac:dyDescent="0.4">
      <c r="A32" s="3" t="s">
        <v>46</v>
      </c>
      <c r="B32" s="3" t="s">
        <v>45</v>
      </c>
      <c r="C32" s="3" t="s">
        <v>44</v>
      </c>
      <c r="D32" s="3">
        <v>20200101</v>
      </c>
      <c r="E32" s="8" t="s">
        <v>114</v>
      </c>
      <c r="F32" s="3"/>
      <c r="G32" s="10" t="s">
        <v>125</v>
      </c>
      <c r="H32" s="10" t="str">
        <f t="shared" si="0"/>
        <v>〇</v>
      </c>
      <c r="I32" s="10" t="str">
        <f t="shared" si="1"/>
        <v>〇</v>
      </c>
      <c r="J32" s="10" t="str">
        <f t="shared" si="2"/>
        <v>〇</v>
      </c>
      <c r="L32" s="1" t="s">
        <v>30</v>
      </c>
      <c r="M32" s="1" t="s">
        <v>229</v>
      </c>
      <c r="N32" s="1" t="s">
        <v>229</v>
      </c>
      <c r="O32" s="1" t="s">
        <v>229</v>
      </c>
    </row>
    <row r="33" spans="1:15" x14ac:dyDescent="0.4">
      <c r="A33" s="3" t="s">
        <v>43</v>
      </c>
      <c r="B33" s="3" t="s">
        <v>161</v>
      </c>
      <c r="C33" s="3" t="s">
        <v>42</v>
      </c>
      <c r="D33" s="3">
        <v>20190401</v>
      </c>
      <c r="E33" s="7" t="s">
        <v>115</v>
      </c>
      <c r="F33" s="3" t="s">
        <v>158</v>
      </c>
      <c r="G33" s="10" t="s">
        <v>125</v>
      </c>
      <c r="H33" s="10" t="str">
        <f t="shared" si="0"/>
        <v/>
      </c>
      <c r="I33" s="10" t="str">
        <f t="shared" si="1"/>
        <v/>
      </c>
      <c r="J33" s="10" t="str">
        <f t="shared" si="2"/>
        <v>〇</v>
      </c>
      <c r="L33" s="1" t="s">
        <v>27</v>
      </c>
      <c r="M33" s="1" t="s">
        <v>125</v>
      </c>
      <c r="N33" s="1" t="s">
        <v>229</v>
      </c>
      <c r="O33" s="1" t="s">
        <v>230</v>
      </c>
    </row>
    <row r="34" spans="1:15" x14ac:dyDescent="0.4">
      <c r="A34" s="3" t="s">
        <v>41</v>
      </c>
      <c r="B34" s="3" t="s">
        <v>151</v>
      </c>
      <c r="C34" s="3" t="s">
        <v>38</v>
      </c>
      <c r="D34" s="3" t="s">
        <v>152</v>
      </c>
      <c r="E34" s="7" t="s">
        <v>115</v>
      </c>
      <c r="F34" s="3" t="s">
        <v>157</v>
      </c>
      <c r="G34" s="10"/>
      <c r="H34" s="10" t="str">
        <f t="shared" si="0"/>
        <v/>
      </c>
      <c r="I34" s="10" t="str">
        <f t="shared" si="1"/>
        <v/>
      </c>
      <c r="J34" s="10" t="str">
        <f t="shared" si="2"/>
        <v/>
      </c>
      <c r="L34" s="1" t="s">
        <v>23</v>
      </c>
      <c r="M34" s="1" t="s">
        <v>229</v>
      </c>
      <c r="N34" s="1" t="s">
        <v>125</v>
      </c>
      <c r="O34" s="1" t="s">
        <v>229</v>
      </c>
    </row>
    <row r="35" spans="1:15" x14ac:dyDescent="0.4">
      <c r="A35" s="3" t="s">
        <v>40</v>
      </c>
      <c r="B35" s="3" t="s">
        <v>39</v>
      </c>
      <c r="C35" s="3" t="s">
        <v>38</v>
      </c>
      <c r="D35" s="3" t="s">
        <v>152</v>
      </c>
      <c r="E35" s="7" t="s">
        <v>115</v>
      </c>
      <c r="F35" s="3" t="s">
        <v>157</v>
      </c>
      <c r="G35" s="10"/>
      <c r="H35" s="10" t="str">
        <f t="shared" si="0"/>
        <v/>
      </c>
      <c r="I35" s="10" t="str">
        <f t="shared" si="1"/>
        <v/>
      </c>
      <c r="J35" s="10" t="str">
        <f t="shared" si="2"/>
        <v/>
      </c>
      <c r="L35" s="1" t="s">
        <v>14</v>
      </c>
      <c r="M35" s="1" t="s">
        <v>229</v>
      </c>
      <c r="N35" s="1" t="s">
        <v>229</v>
      </c>
      <c r="O35" s="1" t="s">
        <v>229</v>
      </c>
    </row>
    <row r="36" spans="1:15" ht="31.5" x14ac:dyDescent="0.4">
      <c r="A36" s="3" t="s">
        <v>37</v>
      </c>
      <c r="B36" s="3" t="s">
        <v>162</v>
      </c>
      <c r="C36" s="3" t="s">
        <v>28</v>
      </c>
      <c r="D36" s="3" t="s">
        <v>153</v>
      </c>
      <c r="E36" s="7" t="s">
        <v>115</v>
      </c>
      <c r="F36" s="11" t="s">
        <v>225</v>
      </c>
      <c r="G36" s="17" t="s">
        <v>125</v>
      </c>
      <c r="H36" s="10" t="str">
        <f t="shared" si="0"/>
        <v>〇</v>
      </c>
      <c r="I36" s="10" t="str">
        <f t="shared" si="1"/>
        <v>〇</v>
      </c>
      <c r="J36" s="10" t="str">
        <f t="shared" si="2"/>
        <v>〇</v>
      </c>
      <c r="L36" s="1" t="s">
        <v>8</v>
      </c>
      <c r="M36" s="1" t="s">
        <v>230</v>
      </c>
      <c r="N36" s="1" t="s">
        <v>230</v>
      </c>
      <c r="O36" s="1" t="s">
        <v>229</v>
      </c>
    </row>
    <row r="37" spans="1:15" ht="31.5" x14ac:dyDescent="0.4">
      <c r="A37" s="3" t="s">
        <v>36</v>
      </c>
      <c r="B37" s="3" t="s">
        <v>163</v>
      </c>
      <c r="C37" s="3" t="s">
        <v>28</v>
      </c>
      <c r="D37" s="3" t="s">
        <v>153</v>
      </c>
      <c r="E37" s="7" t="s">
        <v>115</v>
      </c>
      <c r="F37" s="11" t="s">
        <v>225</v>
      </c>
      <c r="G37" s="17" t="s">
        <v>125</v>
      </c>
      <c r="H37" s="10" t="str">
        <f t="shared" si="0"/>
        <v>〇</v>
      </c>
      <c r="I37" s="10" t="str">
        <f t="shared" si="1"/>
        <v>〇</v>
      </c>
      <c r="J37" s="10" t="str">
        <f t="shared" si="2"/>
        <v/>
      </c>
      <c r="L37" s="1" t="s">
        <v>7</v>
      </c>
      <c r="M37" s="1" t="s">
        <v>230</v>
      </c>
      <c r="N37" s="1" t="s">
        <v>230</v>
      </c>
      <c r="O37" s="1" t="s">
        <v>229</v>
      </c>
    </row>
    <row r="38" spans="1:15" x14ac:dyDescent="0.4">
      <c r="A38" s="3" t="s">
        <v>35</v>
      </c>
      <c r="B38" s="3" t="s">
        <v>164</v>
      </c>
      <c r="C38" s="3" t="s">
        <v>28</v>
      </c>
      <c r="D38" s="3" t="s">
        <v>28</v>
      </c>
      <c r="E38" s="7" t="s">
        <v>115</v>
      </c>
      <c r="F38" s="3" t="s">
        <v>158</v>
      </c>
      <c r="G38" s="10" t="s">
        <v>125</v>
      </c>
      <c r="H38" s="10" t="str">
        <f t="shared" si="0"/>
        <v/>
      </c>
      <c r="I38" s="10" t="str">
        <f t="shared" si="1"/>
        <v/>
      </c>
      <c r="J38" s="10" t="str">
        <f t="shared" si="2"/>
        <v>〇</v>
      </c>
      <c r="L38" s="1" t="s">
        <v>5</v>
      </c>
      <c r="M38" s="1" t="s">
        <v>230</v>
      </c>
      <c r="N38" s="1" t="s">
        <v>230</v>
      </c>
      <c r="O38" s="1" t="s">
        <v>229</v>
      </c>
    </row>
    <row r="39" spans="1:15" x14ac:dyDescent="0.4">
      <c r="A39" s="3" t="s">
        <v>34</v>
      </c>
      <c r="B39" s="3" t="s">
        <v>33</v>
      </c>
      <c r="C39" s="3" t="s">
        <v>3</v>
      </c>
      <c r="D39" s="3" t="s">
        <v>134</v>
      </c>
      <c r="E39" s="7" t="s">
        <v>115</v>
      </c>
      <c r="F39" s="18" t="s">
        <v>186</v>
      </c>
      <c r="G39" s="17" t="s">
        <v>125</v>
      </c>
      <c r="H39" s="10" t="str">
        <f t="shared" si="0"/>
        <v/>
      </c>
      <c r="I39" s="10" t="str">
        <f t="shared" si="1"/>
        <v/>
      </c>
      <c r="J39" s="17" t="s">
        <v>125</v>
      </c>
      <c r="L39" s="1" t="s">
        <v>2</v>
      </c>
      <c r="M39" s="1" t="s">
        <v>229</v>
      </c>
      <c r="N39" s="1" t="s">
        <v>229</v>
      </c>
      <c r="O39" s="1" t="s">
        <v>229</v>
      </c>
    </row>
    <row r="40" spans="1:15" x14ac:dyDescent="0.4">
      <c r="A40" s="3" t="s">
        <v>32</v>
      </c>
      <c r="B40" s="3" t="s">
        <v>31</v>
      </c>
      <c r="C40" s="3" t="s">
        <v>3</v>
      </c>
      <c r="D40" s="3" t="s">
        <v>134</v>
      </c>
      <c r="E40" s="7" t="s">
        <v>115</v>
      </c>
      <c r="F40" s="3" t="s">
        <v>157</v>
      </c>
      <c r="G40" s="10"/>
      <c r="H40" s="10" t="str">
        <f t="shared" si="0"/>
        <v/>
      </c>
      <c r="I40" s="10" t="str">
        <f t="shared" si="1"/>
        <v/>
      </c>
      <c r="J40" s="10" t="str">
        <f t="shared" si="2"/>
        <v/>
      </c>
    </row>
    <row r="41" spans="1:15" x14ac:dyDescent="0.4">
      <c r="A41" s="3" t="s">
        <v>30</v>
      </c>
      <c r="B41" s="3" t="s">
        <v>29</v>
      </c>
      <c r="C41" s="3" t="s">
        <v>28</v>
      </c>
      <c r="D41" s="3">
        <v>20191101</v>
      </c>
      <c r="E41" s="8" t="s">
        <v>114</v>
      </c>
      <c r="F41" s="3"/>
      <c r="G41" s="10" t="s">
        <v>125</v>
      </c>
      <c r="H41" s="10" t="str">
        <f t="shared" si="0"/>
        <v>〇</v>
      </c>
      <c r="I41" s="10" t="str">
        <f t="shared" si="1"/>
        <v>〇</v>
      </c>
      <c r="J41" s="10" t="str">
        <f t="shared" si="2"/>
        <v>〇</v>
      </c>
    </row>
    <row r="42" spans="1:15" x14ac:dyDescent="0.4">
      <c r="A42" s="3" t="s">
        <v>27</v>
      </c>
      <c r="B42" s="3" t="s">
        <v>165</v>
      </c>
      <c r="C42" s="3" t="s">
        <v>18</v>
      </c>
      <c r="D42" s="3" t="s">
        <v>145</v>
      </c>
      <c r="E42" s="7" t="s">
        <v>115</v>
      </c>
      <c r="F42" s="3" t="s">
        <v>160</v>
      </c>
      <c r="G42" s="10" t="s">
        <v>125</v>
      </c>
      <c r="H42" s="10" t="str">
        <f t="shared" si="0"/>
        <v>〇</v>
      </c>
      <c r="I42" s="10" t="str">
        <f t="shared" si="1"/>
        <v>〇</v>
      </c>
      <c r="J42" s="10" t="str">
        <f t="shared" si="2"/>
        <v/>
      </c>
    </row>
    <row r="43" spans="1:15" x14ac:dyDescent="0.4">
      <c r="A43" s="3" t="s">
        <v>26</v>
      </c>
      <c r="B43" s="3" t="s">
        <v>25</v>
      </c>
      <c r="C43" s="3" t="s">
        <v>24</v>
      </c>
      <c r="D43" s="3" t="s">
        <v>133</v>
      </c>
      <c r="E43" s="7" t="s">
        <v>115</v>
      </c>
      <c r="F43" s="18" t="s">
        <v>186</v>
      </c>
      <c r="G43" s="17" t="s">
        <v>125</v>
      </c>
      <c r="H43" s="17" t="s">
        <v>125</v>
      </c>
      <c r="I43" s="10" t="str">
        <f t="shared" ref="I43" si="3">IF(IFERROR(VLOOKUP(A43,L:O,3,FALSE),"-")="×","〇",IF(IFERROR(VLOOKUP(A43,L:O,3,FALSE),"-")="-","",VLOOKUP(A43,L:O,3,FALSE)))</f>
        <v/>
      </c>
      <c r="J43" s="17" t="s">
        <v>125</v>
      </c>
    </row>
    <row r="44" spans="1:15" x14ac:dyDescent="0.4">
      <c r="A44" s="3" t="s">
        <v>23</v>
      </c>
      <c r="B44" s="3" t="s">
        <v>22</v>
      </c>
      <c r="C44" s="3" t="s">
        <v>21</v>
      </c>
      <c r="D44" s="3">
        <v>20190101</v>
      </c>
      <c r="E44" s="8" t="s">
        <v>114</v>
      </c>
      <c r="F44" s="3"/>
      <c r="G44" s="10" t="s">
        <v>125</v>
      </c>
      <c r="H44" s="10" t="str">
        <f t="shared" si="0"/>
        <v>〇</v>
      </c>
      <c r="I44" s="10" t="str">
        <f t="shared" si="1"/>
        <v>〇</v>
      </c>
      <c r="J44" s="10" t="str">
        <f t="shared" si="2"/>
        <v>〇</v>
      </c>
    </row>
    <row r="45" spans="1:15" x14ac:dyDescent="0.4">
      <c r="A45" s="3" t="s">
        <v>20</v>
      </c>
      <c r="B45" s="3" t="s">
        <v>19</v>
      </c>
      <c r="C45" s="3" t="s">
        <v>18</v>
      </c>
      <c r="D45" s="3">
        <v>20190101</v>
      </c>
      <c r="E45" s="7" t="s">
        <v>115</v>
      </c>
      <c r="F45" s="18" t="s">
        <v>186</v>
      </c>
      <c r="G45" s="17" t="s">
        <v>125</v>
      </c>
      <c r="H45" s="10" t="str">
        <f t="shared" si="0"/>
        <v/>
      </c>
      <c r="I45" s="10" t="str">
        <f t="shared" si="1"/>
        <v/>
      </c>
      <c r="J45" s="17" t="s">
        <v>125</v>
      </c>
    </row>
    <row r="46" spans="1:15" x14ac:dyDescent="0.4">
      <c r="A46" s="3" t="s">
        <v>17</v>
      </c>
      <c r="B46" s="3" t="s">
        <v>16</v>
      </c>
      <c r="C46" s="3" t="s">
        <v>15</v>
      </c>
      <c r="D46" s="3" t="s">
        <v>135</v>
      </c>
      <c r="E46" s="7" t="s">
        <v>115</v>
      </c>
      <c r="F46" s="18" t="s">
        <v>186</v>
      </c>
      <c r="G46" s="17" t="s">
        <v>125</v>
      </c>
      <c r="H46" s="10" t="str">
        <f t="shared" si="0"/>
        <v/>
      </c>
      <c r="I46" s="10" t="str">
        <f t="shared" si="1"/>
        <v/>
      </c>
      <c r="J46" s="17" t="s">
        <v>125</v>
      </c>
    </row>
    <row r="47" spans="1:15" x14ac:dyDescent="0.4">
      <c r="A47" s="3" t="s">
        <v>14</v>
      </c>
      <c r="B47" s="3" t="s">
        <v>13</v>
      </c>
      <c r="C47" s="3" t="s">
        <v>12</v>
      </c>
      <c r="D47" s="3">
        <v>20180401</v>
      </c>
      <c r="E47" s="8" t="s">
        <v>114</v>
      </c>
      <c r="F47" s="3"/>
      <c r="G47" s="10" t="s">
        <v>125</v>
      </c>
      <c r="H47" s="10" t="str">
        <f t="shared" si="0"/>
        <v>〇</v>
      </c>
      <c r="I47" s="10" t="str">
        <f t="shared" si="1"/>
        <v>〇</v>
      </c>
      <c r="J47" s="10" t="str">
        <f t="shared" si="2"/>
        <v>〇</v>
      </c>
    </row>
    <row r="48" spans="1:15" x14ac:dyDescent="0.4">
      <c r="A48" s="3" t="s">
        <v>11</v>
      </c>
      <c r="B48" s="3" t="s">
        <v>10</v>
      </c>
      <c r="C48" s="3" t="s">
        <v>9</v>
      </c>
      <c r="D48" s="3" t="s">
        <v>154</v>
      </c>
      <c r="E48" s="7" t="s">
        <v>115</v>
      </c>
      <c r="F48" s="3" t="s">
        <v>157</v>
      </c>
      <c r="G48" s="10"/>
      <c r="H48" s="10" t="str">
        <f t="shared" si="0"/>
        <v/>
      </c>
      <c r="I48" s="10" t="str">
        <f t="shared" si="1"/>
        <v/>
      </c>
      <c r="J48" s="10" t="str">
        <f t="shared" si="2"/>
        <v/>
      </c>
    </row>
    <row r="49" spans="1:10" x14ac:dyDescent="0.4">
      <c r="A49" s="3" t="s">
        <v>8</v>
      </c>
      <c r="B49" s="3" t="s">
        <v>166</v>
      </c>
      <c r="C49" s="3" t="s">
        <v>3</v>
      </c>
      <c r="D49" s="3" t="s">
        <v>136</v>
      </c>
      <c r="E49" s="7" t="s">
        <v>115</v>
      </c>
      <c r="F49" s="3" t="s">
        <v>158</v>
      </c>
      <c r="G49" s="10" t="s">
        <v>125</v>
      </c>
      <c r="H49" s="10" t="str">
        <f t="shared" si="0"/>
        <v/>
      </c>
      <c r="I49" s="10" t="str">
        <f t="shared" si="1"/>
        <v/>
      </c>
      <c r="J49" s="10" t="str">
        <f t="shared" si="2"/>
        <v>〇</v>
      </c>
    </row>
    <row r="50" spans="1:10" x14ac:dyDescent="0.4">
      <c r="A50" s="3" t="s">
        <v>7</v>
      </c>
      <c r="B50" s="3" t="s">
        <v>6</v>
      </c>
      <c r="C50" s="3" t="s">
        <v>3</v>
      </c>
      <c r="D50" s="3" t="s">
        <v>136</v>
      </c>
      <c r="E50" s="7" t="s">
        <v>115</v>
      </c>
      <c r="F50" s="3" t="s">
        <v>158</v>
      </c>
      <c r="G50" s="10" t="s">
        <v>125</v>
      </c>
      <c r="H50" s="10" t="str">
        <f t="shared" si="0"/>
        <v/>
      </c>
      <c r="I50" s="10" t="str">
        <f t="shared" si="1"/>
        <v/>
      </c>
      <c r="J50" s="10" t="str">
        <f t="shared" si="2"/>
        <v>〇</v>
      </c>
    </row>
    <row r="51" spans="1:10" x14ac:dyDescent="0.4">
      <c r="A51" s="3" t="s">
        <v>5</v>
      </c>
      <c r="B51" s="3" t="s">
        <v>4</v>
      </c>
      <c r="C51" s="3" t="s">
        <v>3</v>
      </c>
      <c r="D51" s="3" t="s">
        <v>136</v>
      </c>
      <c r="E51" s="7" t="s">
        <v>115</v>
      </c>
      <c r="F51" s="3" t="s">
        <v>158</v>
      </c>
      <c r="G51" s="10" t="s">
        <v>125</v>
      </c>
      <c r="H51" s="10" t="str">
        <f t="shared" si="0"/>
        <v/>
      </c>
      <c r="I51" s="10" t="str">
        <f t="shared" si="1"/>
        <v/>
      </c>
      <c r="J51" s="10" t="str">
        <f t="shared" si="2"/>
        <v>〇</v>
      </c>
    </row>
    <row r="52" spans="1:10" ht="47.25" x14ac:dyDescent="0.4">
      <c r="A52" s="3" t="s">
        <v>2</v>
      </c>
      <c r="B52" s="3" t="s">
        <v>1</v>
      </c>
      <c r="C52" s="3" t="s">
        <v>0</v>
      </c>
      <c r="D52" s="3" t="s">
        <v>155</v>
      </c>
      <c r="E52" s="7" t="s">
        <v>115</v>
      </c>
      <c r="F52" s="11" t="s">
        <v>224</v>
      </c>
      <c r="G52" s="17" t="s">
        <v>125</v>
      </c>
      <c r="H52" s="10" t="str">
        <f t="shared" si="0"/>
        <v>〇</v>
      </c>
      <c r="I52" s="10" t="str">
        <f t="shared" si="1"/>
        <v>〇</v>
      </c>
      <c r="J52" s="10" t="str">
        <f t="shared" si="2"/>
        <v>〇</v>
      </c>
    </row>
  </sheetData>
  <autoFilter ref="A2:G52"/>
  <phoneticPr fontId="2"/>
  <pageMargins left="0.74803149606299213" right="0.74803149606299213" top="0.98425196850393704" bottom="0.98425196850393704" header="0.51181102362204722" footer="0.51181102362204722"/>
  <pageSetup paperSize="9" scale="51" fitToHeight="0" orientation="portrait" r:id="rId1"/>
  <ignoredErrors>
    <ignoredError sqref="A3:C7 A13:C16 A10 C10 A9:C9 A8 C8 A11 C11 A12 C12 A18:C20 A17 C17 A22:C22 A21 C21 A27:C27 A25 C25 A26 C26 A29:C29 A28 C28:D28 A31:C32 A30 C30 A35:C35 A34 C34 A24:C24 A23 C23 A33 C33 A39:C41 A36 C36 A37 C37 A38 C38:D38 A43:C48 A42 C42 A50:C52 A49 C49 D22 D18:D20 D13 D24 D16 D3:D12 D17 D25:D27 D14:D15 D21 D23 D29:D37 D39:D52 L3:L3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zoomScale="130" zoomScaleNormal="130" workbookViewId="0">
      <selection activeCell="C26" sqref="C26"/>
    </sheetView>
  </sheetViews>
  <sheetFormatPr defaultColWidth="3" defaultRowHeight="15.75" x14ac:dyDescent="0.4"/>
  <cols>
    <col min="1" max="4" width="3" style="1"/>
    <col min="5" max="5" width="10.25" style="1" bestFit="1" customWidth="1"/>
    <col min="6" max="6" width="23.5" style="1" customWidth="1"/>
    <col min="7" max="8" width="91.75" style="1" customWidth="1"/>
    <col min="9" max="16384" width="3" style="1"/>
  </cols>
  <sheetData>
    <row r="1" spans="1:4" x14ac:dyDescent="0.4">
      <c r="A1" s="4" t="s">
        <v>208</v>
      </c>
    </row>
    <row r="3" spans="1:4" x14ac:dyDescent="0.4">
      <c r="B3" s="1" t="s">
        <v>198</v>
      </c>
    </row>
    <row r="4" spans="1:4" x14ac:dyDescent="0.4">
      <c r="C4" s="1" t="s">
        <v>214</v>
      </c>
    </row>
    <row r="5" spans="1:4" x14ac:dyDescent="0.4">
      <c r="C5" s="1" t="s">
        <v>215</v>
      </c>
    </row>
    <row r="6" spans="1:4" x14ac:dyDescent="0.4">
      <c r="C6" s="1" t="s">
        <v>216</v>
      </c>
    </row>
    <row r="8" spans="1:4" x14ac:dyDescent="0.4">
      <c r="B8" s="1" t="s">
        <v>199</v>
      </c>
    </row>
    <row r="9" spans="1:4" x14ac:dyDescent="0.4">
      <c r="C9" s="1" t="s">
        <v>200</v>
      </c>
    </row>
    <row r="10" spans="1:4" x14ac:dyDescent="0.4">
      <c r="C10" s="1" t="s">
        <v>201</v>
      </c>
    </row>
    <row r="12" spans="1:4" x14ac:dyDescent="0.4">
      <c r="B12" s="1" t="s">
        <v>202</v>
      </c>
    </row>
    <row r="13" spans="1:4" x14ac:dyDescent="0.4">
      <c r="C13" s="1" t="s">
        <v>204</v>
      </c>
    </row>
    <row r="14" spans="1:4" x14ac:dyDescent="0.4">
      <c r="D14" s="1" t="s">
        <v>213</v>
      </c>
    </row>
    <row r="15" spans="1:4" x14ac:dyDescent="0.4">
      <c r="D15" s="1" t="s">
        <v>207</v>
      </c>
    </row>
    <row r="18" spans="2:4" x14ac:dyDescent="0.4">
      <c r="C18" s="1" t="s">
        <v>203</v>
      </c>
    </row>
    <row r="19" spans="2:4" x14ac:dyDescent="0.4">
      <c r="D19" s="1" t="s">
        <v>205</v>
      </c>
    </row>
    <row r="20" spans="2:4" x14ac:dyDescent="0.4">
      <c r="D20" s="1" t="s">
        <v>206</v>
      </c>
    </row>
    <row r="23" spans="2:4" x14ac:dyDescent="0.4">
      <c r="B23" s="1" t="s">
        <v>210</v>
      </c>
    </row>
    <row r="24" spans="2:4" x14ac:dyDescent="0.4">
      <c r="C24" s="1" t="s">
        <v>209</v>
      </c>
    </row>
    <row r="25" spans="2:4" x14ac:dyDescent="0.4">
      <c r="C25" s="1" t="s">
        <v>211</v>
      </c>
    </row>
    <row r="26" spans="2:4" x14ac:dyDescent="0.4">
      <c r="C26" s="1" t="s">
        <v>212</v>
      </c>
    </row>
  </sheetData>
  <phoneticPr fontId="2"/>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12"/>
  <sheetViews>
    <sheetView tabSelected="1" workbookViewId="0">
      <pane xSplit="2" ySplit="4" topLeftCell="D5" activePane="bottomRight" state="frozen"/>
      <selection pane="topRight" activeCell="C1" sqref="C1"/>
      <selection pane="bottomLeft" activeCell="A3" sqref="A3"/>
      <selection pane="bottomRight" activeCell="A5" sqref="A5"/>
    </sheetView>
  </sheetViews>
  <sheetFormatPr defaultRowHeight="15.75" x14ac:dyDescent="0.4"/>
  <cols>
    <col min="1" max="1" width="12.125" style="1" bestFit="1" customWidth="1"/>
    <col min="2" max="2" width="27.875" style="1" bestFit="1" customWidth="1"/>
    <col min="3" max="3" width="13.25" style="1" hidden="1" customWidth="1"/>
    <col min="4" max="4" width="25.625" style="1" bestFit="1" customWidth="1"/>
    <col min="5" max="5" width="17.5" style="1" bestFit="1" customWidth="1"/>
    <col min="6" max="6" width="44" style="1" bestFit="1" customWidth="1"/>
    <col min="7" max="7" width="34.25" style="1" bestFit="1" customWidth="1"/>
    <col min="8" max="10" width="8.375" style="9" customWidth="1"/>
    <col min="11" max="16384" width="9" style="1"/>
  </cols>
  <sheetData>
    <row r="2" spans="1:10" x14ac:dyDescent="0.4">
      <c r="A2" s="23" t="s">
        <v>103</v>
      </c>
      <c r="B2" s="23" t="s">
        <v>104</v>
      </c>
      <c r="C2" s="20" t="s">
        <v>221</v>
      </c>
      <c r="D2" s="26" t="s">
        <v>252</v>
      </c>
      <c r="E2" s="27"/>
      <c r="F2" s="27"/>
      <c r="G2" s="28"/>
      <c r="H2" s="26" t="s">
        <v>247</v>
      </c>
      <c r="I2" s="27"/>
      <c r="J2" s="28"/>
    </row>
    <row r="3" spans="1:10" x14ac:dyDescent="0.4">
      <c r="A3" s="29"/>
      <c r="B3" s="29"/>
      <c r="C3" s="30"/>
      <c r="D3" s="22" t="s">
        <v>255</v>
      </c>
      <c r="E3" s="22"/>
      <c r="F3" s="22"/>
      <c r="G3" s="22" t="s">
        <v>253</v>
      </c>
      <c r="H3" s="22" t="s">
        <v>244</v>
      </c>
      <c r="I3" s="22" t="s">
        <v>245</v>
      </c>
      <c r="J3" s="22" t="s">
        <v>246</v>
      </c>
    </row>
    <row r="4" spans="1:10" x14ac:dyDescent="0.4">
      <c r="A4" s="24"/>
      <c r="B4" s="24"/>
      <c r="C4" s="21"/>
      <c r="D4" s="22" t="s">
        <v>256</v>
      </c>
      <c r="E4" s="22" t="s">
        <v>257</v>
      </c>
      <c r="F4" s="22" t="s">
        <v>258</v>
      </c>
      <c r="G4" s="22" t="s">
        <v>254</v>
      </c>
      <c r="H4" s="22" t="s">
        <v>244</v>
      </c>
      <c r="I4" s="22" t="s">
        <v>245</v>
      </c>
      <c r="J4" s="22" t="s">
        <v>246</v>
      </c>
    </row>
    <row r="5" spans="1:10" ht="49.5" customHeight="1" x14ac:dyDescent="0.4">
      <c r="A5" s="3" t="s">
        <v>54</v>
      </c>
      <c r="B5" s="11" t="s">
        <v>238</v>
      </c>
      <c r="C5" s="3" t="s">
        <v>53</v>
      </c>
      <c r="D5" s="11" t="s">
        <v>237</v>
      </c>
      <c r="E5" s="11" t="s">
        <v>236</v>
      </c>
      <c r="F5" s="11" t="s">
        <v>249</v>
      </c>
      <c r="G5" s="11" t="s">
        <v>236</v>
      </c>
      <c r="H5" s="10" t="s">
        <v>235</v>
      </c>
      <c r="I5" s="10" t="s">
        <v>235</v>
      </c>
      <c r="J5" s="10" t="s">
        <v>125</v>
      </c>
    </row>
    <row r="6" spans="1:10" ht="49.5" customHeight="1" x14ac:dyDescent="0.4">
      <c r="A6" s="3" t="s">
        <v>37</v>
      </c>
      <c r="B6" s="11" t="s">
        <v>239</v>
      </c>
      <c r="C6" s="3" t="s">
        <v>28</v>
      </c>
      <c r="D6" s="11" t="s">
        <v>237</v>
      </c>
      <c r="E6" s="11" t="s">
        <v>236</v>
      </c>
      <c r="F6" s="11" t="s">
        <v>250</v>
      </c>
      <c r="G6" s="25" t="s">
        <v>248</v>
      </c>
      <c r="H6" s="10" t="s">
        <v>125</v>
      </c>
      <c r="I6" s="10" t="s">
        <v>125</v>
      </c>
      <c r="J6" s="10" t="s">
        <v>125</v>
      </c>
    </row>
    <row r="7" spans="1:10" ht="49.5" customHeight="1" x14ac:dyDescent="0.4">
      <c r="A7" s="3" t="s">
        <v>36</v>
      </c>
      <c r="B7" s="11" t="s">
        <v>240</v>
      </c>
      <c r="C7" s="3" t="s">
        <v>28</v>
      </c>
      <c r="D7" s="11" t="s">
        <v>259</v>
      </c>
      <c r="E7" s="11" t="s">
        <v>259</v>
      </c>
      <c r="F7" s="11" t="s">
        <v>259</v>
      </c>
      <c r="G7" s="11" t="s">
        <v>259</v>
      </c>
      <c r="H7" s="10" t="s">
        <v>125</v>
      </c>
      <c r="I7" s="10" t="s">
        <v>125</v>
      </c>
      <c r="J7" s="10" t="s">
        <v>235</v>
      </c>
    </row>
    <row r="8" spans="1:10" ht="49.5" customHeight="1" x14ac:dyDescent="0.4">
      <c r="A8" s="3" t="s">
        <v>34</v>
      </c>
      <c r="B8" s="3" t="s">
        <v>33</v>
      </c>
      <c r="C8" s="3" t="s">
        <v>3</v>
      </c>
      <c r="D8" s="11" t="s">
        <v>237</v>
      </c>
      <c r="E8" s="11" t="s">
        <v>236</v>
      </c>
      <c r="F8" s="11" t="s">
        <v>251</v>
      </c>
      <c r="G8" s="11" t="s">
        <v>236</v>
      </c>
      <c r="H8" s="10" t="s">
        <v>235</v>
      </c>
      <c r="I8" s="10" t="s">
        <v>235</v>
      </c>
      <c r="J8" s="10" t="s">
        <v>125</v>
      </c>
    </row>
    <row r="9" spans="1:10" ht="49.5" customHeight="1" x14ac:dyDescent="0.4">
      <c r="A9" s="3" t="s">
        <v>26</v>
      </c>
      <c r="B9" s="3" t="s">
        <v>241</v>
      </c>
      <c r="C9" s="3" t="s">
        <v>24</v>
      </c>
      <c r="D9" s="11" t="s">
        <v>237</v>
      </c>
      <c r="E9" s="11" t="s">
        <v>236</v>
      </c>
      <c r="F9" s="11" t="s">
        <v>251</v>
      </c>
      <c r="G9" s="11" t="s">
        <v>236</v>
      </c>
      <c r="H9" s="10" t="s">
        <v>125</v>
      </c>
      <c r="I9" s="10" t="s">
        <v>235</v>
      </c>
      <c r="J9" s="10" t="s">
        <v>125</v>
      </c>
    </row>
    <row r="10" spans="1:10" ht="49.5" customHeight="1" x14ac:dyDescent="0.4">
      <c r="A10" s="3" t="s">
        <v>20</v>
      </c>
      <c r="B10" s="3" t="s">
        <v>19</v>
      </c>
      <c r="C10" s="3" t="s">
        <v>18</v>
      </c>
      <c r="D10" s="11" t="s">
        <v>237</v>
      </c>
      <c r="E10" s="11" t="s">
        <v>236</v>
      </c>
      <c r="F10" s="11" t="s">
        <v>251</v>
      </c>
      <c r="G10" s="11" t="s">
        <v>236</v>
      </c>
      <c r="H10" s="10" t="s">
        <v>235</v>
      </c>
      <c r="I10" s="10" t="s">
        <v>235</v>
      </c>
      <c r="J10" s="10" t="s">
        <v>125</v>
      </c>
    </row>
    <row r="11" spans="1:10" ht="49.5" customHeight="1" x14ac:dyDescent="0.4">
      <c r="A11" s="3" t="s">
        <v>17</v>
      </c>
      <c r="B11" s="3" t="s">
        <v>16</v>
      </c>
      <c r="C11" s="3" t="s">
        <v>15</v>
      </c>
      <c r="D11" s="11" t="s">
        <v>260</v>
      </c>
      <c r="E11" s="11" t="s">
        <v>236</v>
      </c>
      <c r="F11" s="11" t="s">
        <v>250</v>
      </c>
      <c r="G11" s="11" t="s">
        <v>236</v>
      </c>
      <c r="H11" s="10" t="s">
        <v>235</v>
      </c>
      <c r="I11" s="10" t="s">
        <v>235</v>
      </c>
      <c r="J11" s="10" t="s">
        <v>125</v>
      </c>
    </row>
    <row r="12" spans="1:10" ht="49.5" customHeight="1" x14ac:dyDescent="0.4">
      <c r="A12" s="3" t="s">
        <v>2</v>
      </c>
      <c r="B12" s="3" t="s">
        <v>242</v>
      </c>
      <c r="C12" s="3" t="s">
        <v>0</v>
      </c>
      <c r="D12" s="11" t="s">
        <v>237</v>
      </c>
      <c r="E12" s="11" t="s">
        <v>236</v>
      </c>
      <c r="F12" s="11" t="s">
        <v>250</v>
      </c>
      <c r="G12" s="25" t="s">
        <v>243</v>
      </c>
      <c r="H12" s="10" t="s">
        <v>125</v>
      </c>
      <c r="I12" s="10" t="s">
        <v>125</v>
      </c>
      <c r="J12" s="10" t="s">
        <v>125</v>
      </c>
    </row>
  </sheetData>
  <autoFilter ref="A4:D12"/>
  <mergeCells count="5">
    <mergeCell ref="C2:C4"/>
    <mergeCell ref="B2:B4"/>
    <mergeCell ref="A2:A4"/>
    <mergeCell ref="D2:G2"/>
    <mergeCell ref="H2:J2"/>
  </mergeCells>
  <phoneticPr fontId="2"/>
  <pageMargins left="0.74803149606299213" right="0.74803149606299213" top="0.98425196850393704" bottom="0.98425196850393704" header="0.51181102362204722" footer="0.51181102362204722"/>
  <pageSetup paperSize="9" scale="5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フィジビリティ対象施設の判定基準</vt:lpstr>
      <vt:lpstr>フィジビリティ対象施設</vt:lpstr>
      <vt:lpstr>OIDの重複に関する課題</vt:lpstr>
      <vt:lpstr>新規取込施設のデータ確認結果</vt:lpstr>
      <vt:lpstr>フィジビリティ対象施設!Print_Titles</vt:lpstr>
      <vt:lpstr>新規取込施設のデータ確認結果!Print_Titles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deli-user03</dc:creator>
  <cp:lastModifiedBy>緒方　一幸</cp:lastModifiedBy>
  <cp:lastPrinted>2024-01-04T08:54:52Z</cp:lastPrinted>
  <dcterms:created xsi:type="dcterms:W3CDTF">2023-12-21T06:36:26Z</dcterms:created>
  <dcterms:modified xsi:type="dcterms:W3CDTF">2024-01-11T03:31:55Z</dcterms:modified>
</cp:coreProperties>
</file>