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83.3.12\gabu\06_医薬\10_千年カルテプロジェクト\02_MIS\共通\20_デリバリ\17_リリース管理\MIL-2020-057\02_本番\リリース準備_デリバリ内\結合試験\"/>
    </mc:Choice>
  </mc:AlternateContent>
  <bookViews>
    <workbookView xWindow="0" yWindow="0" windowWidth="23040" windowHeight="9096" tabRatio="667"/>
  </bookViews>
  <sheets>
    <sheet name="試験内容内訳" sheetId="27" r:id="rId1"/>
    <sheet name="Zipファイル格納" sheetId="40" r:id="rId2"/>
    <sheet name="MMLファイル一覧作成" sheetId="41" r:id="rId3"/>
    <sheet name="MML個別取込_利活用可否確認結果反映" sheetId="42" r:id="rId4"/>
    <sheet name="MMLファイル読込" sheetId="43" r:id="rId5"/>
    <sheet name="MML個別取込（取込前確認）" sheetId="37" r:id="rId6"/>
    <sheet name="削除対象反映" sheetId="44" r:id="rId7"/>
    <sheet name="取込結果反映" sheetId="45" r:id="rId8"/>
    <sheet name="MML個別取込（取込後確認）" sheetId="38" r:id="rId9"/>
    <sheet name="UID重複論理削除" sheetId="46" r:id="rId10"/>
    <sheet name="Zipファイル一覧作成" sheetId="39" r:id="rId11"/>
    <sheet name="Zipファイルコピー" sheetId="47" r:id="rId12"/>
  </sheets>
  <definedNames>
    <definedName name="_xlnm.Print_Area" localSheetId="2">MMLファイル一覧作成!$A$1:$M$32</definedName>
    <definedName name="_xlnm.Print_Area" localSheetId="4">MMLファイル読込!$A$1:$M$20</definedName>
    <definedName name="_xlnm.Print_Area" localSheetId="8">'MML個別取込（取込後確認）'!$A$1:$M$15</definedName>
    <definedName name="_xlnm.Print_Area" localSheetId="5">'MML個別取込（取込前確認）'!$A$1:$M$15</definedName>
    <definedName name="_xlnm.Print_Area" localSheetId="3">MML個別取込_利活用可否確認結果反映!$A$1:$M$15</definedName>
    <definedName name="_xlnm.Print_Area" localSheetId="9">UID重複論理削除!$A$1:$M$15</definedName>
    <definedName name="_xlnm.Print_Area" localSheetId="11">Zipファイルコピー!$A$1:$M$16</definedName>
    <definedName name="_xlnm.Print_Area" localSheetId="10">Zipファイル一覧作成!$A$1:$M$21</definedName>
    <definedName name="_xlnm.Print_Area" localSheetId="1">Zipファイル格納!$A$1:$M$20</definedName>
    <definedName name="_xlnm.Print_Area" localSheetId="6">削除対象反映!$A$1:$M$15</definedName>
    <definedName name="_xlnm.Print_Area" localSheetId="7">取込結果反映!$A$1:$M$16</definedName>
  </definedNames>
  <calcPr calcId="162913"/>
</workbook>
</file>

<file path=xl/calcChain.xml><?xml version="1.0" encoding="utf-8"?>
<calcChain xmlns="http://schemas.openxmlformats.org/spreadsheetml/2006/main">
  <c r="A17" i="39" l="1"/>
  <c r="A16" i="39"/>
  <c r="A15" i="39"/>
  <c r="A19" i="43"/>
  <c r="A18" i="43"/>
  <c r="A17" i="43"/>
  <c r="A16" i="43"/>
  <c r="A21" i="41"/>
  <c r="A20" i="41"/>
  <c r="A19" i="41"/>
  <c r="A18" i="41"/>
  <c r="A17" i="41"/>
  <c r="A19" i="40"/>
  <c r="A18" i="40"/>
  <c r="A17" i="40"/>
  <c r="A16" i="40"/>
  <c r="A20" i="39"/>
  <c r="A19" i="39"/>
  <c r="A18" i="39"/>
  <c r="A31" i="41"/>
  <c r="A30" i="41"/>
  <c r="A29" i="41"/>
  <c r="A28" i="41"/>
  <c r="A27" i="41"/>
  <c r="A26" i="41"/>
  <c r="A25" i="41"/>
  <c r="A24" i="41"/>
  <c r="A23" i="41"/>
  <c r="A22" i="41"/>
  <c r="A15" i="47" l="1"/>
  <c r="A13" i="47"/>
  <c r="A14" i="47"/>
  <c r="A12" i="47"/>
  <c r="J4" i="47"/>
  <c r="I4" i="47"/>
  <c r="H4" i="47"/>
  <c r="A14" i="45"/>
  <c r="A14" i="46" l="1"/>
  <c r="A13" i="46"/>
  <c r="A12" i="46"/>
  <c r="J4" i="46"/>
  <c r="I4" i="46"/>
  <c r="H4" i="46"/>
  <c r="A15" i="45"/>
  <c r="A13" i="45"/>
  <c r="A12" i="45"/>
  <c r="J4" i="45"/>
  <c r="I4" i="45"/>
  <c r="H4" i="45"/>
  <c r="A14" i="44"/>
  <c r="A13" i="44"/>
  <c r="A12" i="44"/>
  <c r="J4" i="44"/>
  <c r="I4" i="44"/>
  <c r="H4" i="44"/>
  <c r="A14" i="43"/>
  <c r="A15" i="43"/>
  <c r="A13" i="43"/>
  <c r="A12" i="43"/>
  <c r="J4" i="43"/>
  <c r="I4" i="43"/>
  <c r="H4" i="43"/>
  <c r="A14" i="42" l="1"/>
  <c r="A13" i="42"/>
  <c r="A12" i="42"/>
  <c r="J4" i="42"/>
  <c r="I4" i="42"/>
  <c r="H4" i="42"/>
  <c r="A15" i="41"/>
  <c r="A16" i="41"/>
  <c r="A14" i="41"/>
  <c r="A13" i="41"/>
  <c r="A12" i="41"/>
  <c r="J4" i="41"/>
  <c r="I4" i="41"/>
  <c r="H4" i="41"/>
  <c r="A15" i="40"/>
  <c r="A14" i="40" l="1"/>
  <c r="A13" i="40"/>
  <c r="A12" i="40"/>
  <c r="J4" i="40"/>
  <c r="I4" i="40"/>
  <c r="H4" i="40"/>
  <c r="A14" i="39" l="1"/>
  <c r="A13" i="39"/>
  <c r="A12" i="39"/>
  <c r="J4" i="39"/>
  <c r="I4" i="39"/>
  <c r="H4" i="39"/>
  <c r="A14" i="38"/>
  <c r="A13" i="38"/>
  <c r="A12" i="38"/>
  <c r="J4" i="38"/>
  <c r="I4" i="38"/>
  <c r="H4" i="38"/>
  <c r="A14" i="37" l="1"/>
  <c r="A13" i="37"/>
  <c r="A12" i="37"/>
  <c r="J4" i="37"/>
  <c r="I4" i="37"/>
  <c r="H4" i="37"/>
</calcChain>
</file>

<file path=xl/sharedStrings.xml><?xml version="1.0" encoding="utf-8"?>
<sst xmlns="http://schemas.openxmlformats.org/spreadsheetml/2006/main" count="920" uniqueCount="216">
  <si>
    <t>NTTD</t>
    <phoneticPr fontId="3"/>
  </si>
  <si>
    <t>試験項目</t>
    <rPh sb="0" eb="2">
      <t>シケン</t>
    </rPh>
    <rPh sb="2" eb="4">
      <t>コウモク</t>
    </rPh>
    <phoneticPr fontId="3"/>
  </si>
  <si>
    <t>準備作業</t>
    <phoneticPr fontId="3"/>
  </si>
  <si>
    <t>－</t>
  </si>
  <si>
    <t>パターン数</t>
    <rPh sb="4" eb="5">
      <t>スウ</t>
    </rPh>
    <phoneticPr fontId="3"/>
  </si>
  <si>
    <t>システム名</t>
    <phoneticPr fontId="3"/>
  </si>
  <si>
    <t>テストケース</t>
    <phoneticPr fontId="3"/>
  </si>
  <si>
    <t>タイトル</t>
    <phoneticPr fontId="3"/>
  </si>
  <si>
    <t>作成者</t>
    <rPh sb="0" eb="2">
      <t>サクセイ</t>
    </rPh>
    <rPh sb="2" eb="3">
      <t>シャ</t>
    </rPh>
    <phoneticPr fontId="3"/>
  </si>
  <si>
    <t>承認者</t>
    <rPh sb="0" eb="2">
      <t>ショウニン</t>
    </rPh>
    <rPh sb="2" eb="3">
      <t>シャ</t>
    </rPh>
    <phoneticPr fontId="3"/>
  </si>
  <si>
    <t>特記事項</t>
    <rPh sb="0" eb="2">
      <t>トッキ</t>
    </rPh>
    <rPh sb="2" eb="4">
      <t>ジコウ</t>
    </rPh>
    <phoneticPr fontId="3"/>
  </si>
  <si>
    <t>千年カルテ</t>
    <rPh sb="0" eb="2">
      <t>センネン</t>
    </rPh>
    <phoneticPr fontId="3"/>
  </si>
  <si>
    <t>－</t>
    <phoneticPr fontId="3"/>
  </si>
  <si>
    <t>機能名</t>
    <phoneticPr fontId="3"/>
  </si>
  <si>
    <t>処理名</t>
    <rPh sb="0" eb="2">
      <t>ショリ</t>
    </rPh>
    <rPh sb="2" eb="3">
      <t>メイ</t>
    </rPh>
    <phoneticPr fontId="3"/>
  </si>
  <si>
    <t>試験項目数</t>
    <rPh sb="0" eb="2">
      <t>シケン</t>
    </rPh>
    <rPh sb="2" eb="4">
      <t>コウモク</t>
    </rPh>
    <rPh sb="4" eb="5">
      <t>スウ</t>
    </rPh>
    <phoneticPr fontId="3"/>
  </si>
  <si>
    <t>OK件数</t>
    <rPh sb="2" eb="4">
      <t>ケンスウ</t>
    </rPh>
    <phoneticPr fontId="3"/>
  </si>
  <si>
    <t>ＮＧ件数</t>
    <rPh sb="2" eb="4">
      <t>ケンスウ</t>
    </rPh>
    <phoneticPr fontId="3"/>
  </si>
  <si>
    <t>故障件数</t>
    <rPh sb="0" eb="2">
      <t>コショウ</t>
    </rPh>
    <rPh sb="2" eb="4">
      <t>ケンスウ</t>
    </rPh>
    <phoneticPr fontId="3"/>
  </si>
  <si>
    <t>試験
観点
詳細</t>
    <rPh sb="0" eb="2">
      <t>シケン</t>
    </rPh>
    <rPh sb="3" eb="5">
      <t>カンテン</t>
    </rPh>
    <rPh sb="6" eb="8">
      <t>ショウサイ</t>
    </rPh>
    <phoneticPr fontId="3"/>
  </si>
  <si>
    <t>入 力</t>
    <rPh sb="0" eb="1">
      <t>イ</t>
    </rPh>
    <rPh sb="2" eb="3">
      <t>チカラ</t>
    </rPh>
    <phoneticPr fontId="3"/>
  </si>
  <si>
    <t>出 力</t>
    <rPh sb="0" eb="1">
      <t>デ</t>
    </rPh>
    <rPh sb="2" eb="3">
      <t>チカラ</t>
    </rPh>
    <phoneticPr fontId="3"/>
  </si>
  <si>
    <t>備 考</t>
    <rPh sb="0" eb="1">
      <t>ビン</t>
    </rPh>
    <rPh sb="2" eb="3">
      <t>コウ</t>
    </rPh>
    <phoneticPr fontId="3"/>
  </si>
  <si>
    <t>項 番</t>
    <rPh sb="0" eb="1">
      <t>コウ</t>
    </rPh>
    <rPh sb="2" eb="3">
      <t>バン</t>
    </rPh>
    <phoneticPr fontId="3"/>
  </si>
  <si>
    <t>試験項目・試験手順</t>
    <rPh sb="0" eb="2">
      <t>シケン</t>
    </rPh>
    <rPh sb="2" eb="4">
      <t>コウモク</t>
    </rPh>
    <rPh sb="5" eb="7">
      <t>シケン</t>
    </rPh>
    <rPh sb="7" eb="9">
      <t>テジュン</t>
    </rPh>
    <phoneticPr fontId="3"/>
  </si>
  <si>
    <t>判定</t>
    <rPh sb="0" eb="2">
      <t>ハンテイ</t>
    </rPh>
    <phoneticPr fontId="3"/>
  </si>
  <si>
    <t>確認日
確認者
（１回目）</t>
    <rPh sb="0" eb="1">
      <t>アキラ</t>
    </rPh>
    <rPh sb="1" eb="2">
      <t>ニン</t>
    </rPh>
    <rPh sb="2" eb="3">
      <t>ヒ</t>
    </rPh>
    <rPh sb="4" eb="6">
      <t>カクニン</t>
    </rPh>
    <rPh sb="6" eb="7">
      <t>シャ</t>
    </rPh>
    <rPh sb="10" eb="12">
      <t>カイメ</t>
    </rPh>
    <phoneticPr fontId="3"/>
  </si>
  <si>
    <t>確認日
確認者
（２回目）</t>
    <rPh sb="0" eb="1">
      <t>アキラ</t>
    </rPh>
    <rPh sb="1" eb="2">
      <t>ニン</t>
    </rPh>
    <rPh sb="2" eb="3">
      <t>ヒ</t>
    </rPh>
    <rPh sb="4" eb="6">
      <t>カクニン</t>
    </rPh>
    <rPh sb="6" eb="7">
      <t>シャ</t>
    </rPh>
    <rPh sb="10" eb="12">
      <t>カイメ</t>
    </rPh>
    <phoneticPr fontId="3"/>
  </si>
  <si>
    <t>確認日
確認者
（３回目）</t>
    <rPh sb="0" eb="1">
      <t>アキラ</t>
    </rPh>
    <rPh sb="1" eb="2">
      <t>ニン</t>
    </rPh>
    <rPh sb="2" eb="3">
      <t>ヒ</t>
    </rPh>
    <rPh sb="4" eb="6">
      <t>カクニン</t>
    </rPh>
    <rPh sb="6" eb="7">
      <t>シャ</t>
    </rPh>
    <rPh sb="10" eb="12">
      <t>カイメ</t>
    </rPh>
    <phoneticPr fontId="3"/>
  </si>
  <si>
    <t>備　考</t>
    <rPh sb="0" eb="1">
      <t>ビ</t>
    </rPh>
    <rPh sb="2" eb="3">
      <t>コウ</t>
    </rPh>
    <phoneticPr fontId="3"/>
  </si>
  <si>
    <t>故障処理票
ＩＤ</t>
    <rPh sb="0" eb="2">
      <t>コショウ</t>
    </rPh>
    <rPh sb="2" eb="4">
      <t>ショリ</t>
    </rPh>
    <rPh sb="4" eb="5">
      <t>ヒョウ</t>
    </rPh>
    <phoneticPr fontId="3"/>
  </si>
  <si>
    <t>クロスチェック欄</t>
    <rPh sb="7" eb="8">
      <t>ラン</t>
    </rPh>
    <phoneticPr fontId="3"/>
  </si>
  <si>
    <t>分 類</t>
    <rPh sb="0" eb="1">
      <t>ブン</t>
    </rPh>
    <rPh sb="2" eb="3">
      <t>ルイ</t>
    </rPh>
    <phoneticPr fontId="3"/>
  </si>
  <si>
    <t>概　要</t>
    <rPh sb="0" eb="1">
      <t>オオムネ</t>
    </rPh>
    <rPh sb="2" eb="3">
      <t>ヨウ</t>
    </rPh>
    <phoneticPr fontId="3"/>
  </si>
  <si>
    <t>詳　細</t>
    <rPh sb="0" eb="1">
      <t>ショウ</t>
    </rPh>
    <rPh sb="2" eb="3">
      <t>ホソ</t>
    </rPh>
    <phoneticPr fontId="3"/>
  </si>
  <si>
    <t>対 象</t>
    <rPh sb="0" eb="1">
      <t>タイ</t>
    </rPh>
    <rPh sb="2" eb="3">
      <t>ゾウ</t>
    </rPh>
    <phoneticPr fontId="3"/>
  </si>
  <si>
    <t>操作等</t>
    <rPh sb="0" eb="3">
      <t>ソウサトウ</t>
    </rPh>
    <phoneticPr fontId="3"/>
  </si>
  <si>
    <t>確認内容</t>
    <rPh sb="0" eb="2">
      <t>カクニン</t>
    </rPh>
    <rPh sb="2" eb="4">
      <t>ナイヨウ</t>
    </rPh>
    <phoneticPr fontId="3"/>
  </si>
  <si>
    <t>-</t>
    <phoneticPr fontId="3"/>
  </si>
  <si>
    <t>テーブルデータ
ログファイル
終了コード</t>
    <phoneticPr fontId="41"/>
  </si>
  <si>
    <t xml:space="preserve">・コマンドが正常終了し、ログファイルに処理内容が出力されていること。
</t>
    <rPh sb="6" eb="10">
      <t>セイジョウシュウリョウ</t>
    </rPh>
    <rPh sb="19" eb="23">
      <t>ショリナイヨウ</t>
    </rPh>
    <rPh sb="24" eb="26">
      <t>シュツリョク</t>
    </rPh>
    <phoneticPr fontId="41"/>
  </si>
  <si>
    <t>テーブルデータ</t>
    <phoneticPr fontId="3"/>
  </si>
  <si>
    <t>正常終了確認</t>
    <rPh sb="0" eb="6">
      <t>セイジョウシュウリョウカクニン</t>
    </rPh>
    <phoneticPr fontId="41"/>
  </si>
  <si>
    <t>エラー患者履歴管理作成</t>
  </si>
  <si>
    <t>最終未通知有無確認結果（断面）作成</t>
    <phoneticPr fontId="41"/>
  </si>
  <si>
    <t>Zipファイル格納(上書きなし)</t>
    <rPh sb="10" eb="12">
      <t>ウワガ</t>
    </rPh>
    <phoneticPr fontId="41"/>
  </si>
  <si>
    <t>Zipファイル格納(上書きあり)</t>
    <rPh sb="10" eb="12">
      <t>ウワガ</t>
    </rPh>
    <phoneticPr fontId="41"/>
  </si>
  <si>
    <t>MMLファイル一覧作成</t>
    <phoneticPr fontId="41"/>
  </si>
  <si>
    <t>利活用可能患者IDテーブル作成</t>
    <phoneticPr fontId="41"/>
  </si>
  <si>
    <t>エラー患者情報データマート作成</t>
  </si>
  <si>
    <t>データマート取込前確認結果出力</t>
    <phoneticPr fontId="41"/>
  </si>
  <si>
    <t>エラー患者情報データマート反映</t>
    <phoneticPr fontId="41"/>
  </si>
  <si>
    <t>データマート取込後確認結果出力</t>
    <phoneticPr fontId="41"/>
  </si>
  <si>
    <t>MML個別取込_利活用可否確認結果反映</t>
    <phoneticPr fontId="41"/>
  </si>
  <si>
    <t>MMLファイル読込</t>
    <phoneticPr fontId="41"/>
  </si>
  <si>
    <t>MML個別取込（取込前確認）</t>
    <phoneticPr fontId="41"/>
  </si>
  <si>
    <t>削除対象反映</t>
    <phoneticPr fontId="41"/>
  </si>
  <si>
    <t>取込結果反映</t>
    <phoneticPr fontId="41"/>
  </si>
  <si>
    <t>MML個別取込（取込後確認）</t>
    <phoneticPr fontId="41"/>
  </si>
  <si>
    <t>Zipファイル一覧作成</t>
    <phoneticPr fontId="41"/>
  </si>
  <si>
    <t>Zipファイルコピー(上書きなし)</t>
    <rPh sb="11" eb="13">
      <t>ウワガ</t>
    </rPh>
    <phoneticPr fontId="41"/>
  </si>
  <si>
    <t>Zipファイルコピー(上書きあり)</t>
    <rPh sb="11" eb="13">
      <t>ウワガ</t>
    </rPh>
    <phoneticPr fontId="41"/>
  </si>
  <si>
    <t>シート名</t>
    <rPh sb="3" eb="4">
      <t>メイ</t>
    </rPh>
    <phoneticPr fontId="41"/>
  </si>
  <si>
    <t>・妥当性確認フロー制御実行フラグをFalseに設定すること。</t>
    <rPh sb="1" eb="6">
      <t>ダトウセイカクニン</t>
    </rPh>
    <rPh sb="9" eb="11">
      <t>セイギョ</t>
    </rPh>
    <rPh sb="11" eb="13">
      <t>ジッコウ</t>
    </rPh>
    <rPh sb="23" eb="25">
      <t>セッテイ</t>
    </rPh>
    <phoneticPr fontId="41"/>
  </si>
  <si>
    <t>試験対象の処理において、想定通りの動作が行われること。</t>
    <rPh sb="0" eb="4">
      <t>シケンタイショウ</t>
    </rPh>
    <rPh sb="5" eb="7">
      <t>ショリ</t>
    </rPh>
    <rPh sb="17" eb="19">
      <t>ドウサ</t>
    </rPh>
    <rPh sb="20" eb="21">
      <t>オコナ</t>
    </rPh>
    <phoneticPr fontId="3"/>
  </si>
  <si>
    <t>-</t>
    <phoneticPr fontId="41"/>
  </si>
  <si>
    <t>Zipファイル格納ジョブ</t>
  </si>
  <si>
    <t>①以下のコマンドを実行
⇒py -3.7 D:\python_project\src\proc\jobReadMml.py -j JB_D02_03_09_03 -u System -M deploy_zip</t>
  </si>
  <si>
    <t>Zipファイル格納処理</t>
    <phoneticPr fontId="41"/>
  </si>
  <si>
    <t>MMLファイル一覧作成ジョブ</t>
  </si>
  <si>
    <t>①以下のコマンドを実行
⇒py -3.7 D:\python_project\src\proc\jobReadMml.py -j JB_D02_03_09_11 -u System -M file_list -m mmlLb,mmlPs,mmlInj,mmlSg,mmlRp,mmlLsmmlRe</t>
  </si>
  <si>
    <t>処理概要</t>
    <rPh sb="0" eb="4">
      <t>ショリガイヨウ</t>
    </rPh>
    <phoneticPr fontId="41"/>
  </si>
  <si>
    <t>NAS上にある取得元ディレクトリのZipファイルを格納先ディレクトリにコピーする。(上書きあり)</t>
    <rPh sb="42" eb="44">
      <t>ウワガ</t>
    </rPh>
    <phoneticPr fontId="41"/>
  </si>
  <si>
    <t>NAS上にある取得元ディレクトリのZipファイルを格納先ディレクトリにコピーする。(上書きなし)</t>
    <phoneticPr fontId="41"/>
  </si>
  <si>
    <t>未取込Zipファイルをアクセス記録サーバの作業用ディレクトリに展開し、MMLファイル一覧を作成する。</t>
    <phoneticPr fontId="41"/>
  </si>
  <si>
    <t>ジョブID</t>
    <phoneticPr fontId="41"/>
  </si>
  <si>
    <t>JB_D02_03_09_03</t>
    <phoneticPr fontId="41"/>
  </si>
  <si>
    <t>JB_D02_03_09_11</t>
    <phoneticPr fontId="41"/>
  </si>
  <si>
    <t>UID重複論理削除ジョブ</t>
    <phoneticPr fontId="41"/>
  </si>
  <si>
    <t>利活用可否確認結果判定テーブルの登録状況に応じて、MMLファイル管理テーブルのステータスを更新する。
既に取込済みで最終未通知有無確認結果に登録されていない（オプトアウト対象）患者情報一覧の出力を行う。</t>
    <phoneticPr fontId="41"/>
  </si>
  <si>
    <t>MML取込前ファイルから患者IDの一覧を抽出し、利用不可患者IDが含まれないことを確認する。</t>
    <phoneticPr fontId="41"/>
  </si>
  <si>
    <t>削除対象データをMML個別取込結果テーブルから削除する。</t>
    <phoneticPr fontId="41"/>
  </si>
  <si>
    <t>MML取込前確認結果の承認後にMML取込前ファイルをMML個別取込結果テーブルに反映する。</t>
    <phoneticPr fontId="41"/>
  </si>
  <si>
    <t>未読込MMLファイルを対象にMMLファイルの読み込みを行う。</t>
    <phoneticPr fontId="41"/>
  </si>
  <si>
    <t>NAS上にある取得元ディレクトリのZipファイルの一覧を作成する。</t>
  </si>
  <si>
    <t>Zipファイルの一覧を参照して、NAS上にある取得元ディレクトリのZipファイルを格納先ディレクトリにコピーする。(上書きなし)</t>
    <phoneticPr fontId="41"/>
  </si>
  <si>
    <t>Zipファイルの一覧を参照して、NAS上にある取得元ディレクトリのZipファイルを格納先ディレクトリにコピーする。(上書きあり)</t>
    <phoneticPr fontId="41"/>
  </si>
  <si>
    <t>未取込のMMLファイルを読み込み、MML取込前ファイルを出力する。</t>
    <phoneticPr fontId="41"/>
  </si>
  <si>
    <t>確認点</t>
    <rPh sb="0" eb="2">
      <t>カクニン</t>
    </rPh>
    <rPh sb="2" eb="3">
      <t>テン</t>
    </rPh>
    <phoneticPr fontId="41"/>
  </si>
  <si>
    <t>NAS上のZipファイルが格納先ディレクトリにコピーされていること</t>
    <rPh sb="3" eb="4">
      <t>ジョウ</t>
    </rPh>
    <rPh sb="13" eb="16">
      <t>カクノウサキ</t>
    </rPh>
    <phoneticPr fontId="41"/>
  </si>
  <si>
    <t>未取込Zipファイルが作業用ディレクトリに展開され、MMLファイル一覧が作成されていること</t>
    <rPh sb="0" eb="3">
      <t>ミトリコミ</t>
    </rPh>
    <rPh sb="11" eb="14">
      <t>サギョウヨウ</t>
    </rPh>
    <rPh sb="21" eb="23">
      <t>テンカイ</t>
    </rPh>
    <rPh sb="33" eb="35">
      <t>イチラン</t>
    </rPh>
    <rPh sb="36" eb="38">
      <t>サクセイ</t>
    </rPh>
    <phoneticPr fontId="41"/>
  </si>
  <si>
    <t>利活用可否確認結果判定テーブルの登録状況に応じて、MMLファイル管理テーブルのステータスを更新されること。
既に取込済みで最終未通知有無確認結果に登録されていない（オプトアウト対象）患者情報一覧が出力されること。</t>
    <phoneticPr fontId="41"/>
  </si>
  <si>
    <t>JB_D02_05_09_01</t>
    <phoneticPr fontId="41"/>
  </si>
  <si>
    <t>JB_D02_05_09_02</t>
    <phoneticPr fontId="41"/>
  </si>
  <si>
    <t>MML取込前ファイルに未取込のMMLファイル情報が出力されること。</t>
    <rPh sb="11" eb="14">
      <t>ミトリコミ</t>
    </rPh>
    <rPh sb="22" eb="24">
      <t>ジョウホウ</t>
    </rPh>
    <rPh sb="25" eb="27">
      <t>シュツリョク</t>
    </rPh>
    <phoneticPr fontId="41"/>
  </si>
  <si>
    <t>MML取込前ファイルから患者IDの一覧を抽出し、利用不可患者IDが含まれないこと。</t>
    <phoneticPr fontId="41"/>
  </si>
  <si>
    <t>削除対象データがMML個別取込結果テーブルから削除されること。</t>
    <phoneticPr fontId="41"/>
  </si>
  <si>
    <t>MML取込前ファイルをMML個別取込結果テーブルに反映されること。</t>
    <phoneticPr fontId="41"/>
  </si>
  <si>
    <t>未読込MMLファイルを対象にMMLファイルの読み込みができること。</t>
    <phoneticPr fontId="41"/>
  </si>
  <si>
    <t>NAS上にある取得元ディレクトリのZipファイルの一覧を作成できること。</t>
    <phoneticPr fontId="41"/>
  </si>
  <si>
    <t>Zipファイルの一覧を参照して、NAS上にある取得元ディレクトリのZipファイルを格納先ディレクトリにコピーできること。</t>
    <phoneticPr fontId="41"/>
  </si>
  <si>
    <t>JB_D02_03_09_21</t>
  </si>
  <si>
    <t>JB_D02_03_09_31</t>
  </si>
  <si>
    <t>JB_D02_03_09_35</t>
  </si>
  <si>
    <t>JB_D02_03_09_36</t>
  </si>
  <si>
    <t>JB_D02_03_09_37</t>
  </si>
  <si>
    <t>JB_D02_03_09_40</t>
  </si>
  <si>
    <t>MML個別取込_利活用可否確認結果反映ジョブ</t>
  </si>
  <si>
    <t>①以下のコマンドを実行
⇒py -3.7 D:\python_project\src\proc\jobReadMml.py -j JB_D02_03_09_21 -u System -M ref_patient</t>
  </si>
  <si>
    <t>MMLファイル読込ジョブ</t>
  </si>
  <si>
    <t>①以下のコマンドを実行
⇒py -3.7 D:\python_project\src\proc\jobReadMml.py -j JB_D02_03_09_31 -u System -M mml_read -m mmlLb,mmlPs,mmlInj,mmlSg,mmlRp,mmlLsmmlRe</t>
  </si>
  <si>
    <t>MML個別取込（取込前確認）ジョブ</t>
  </si>
  <si>
    <t>①以下のコマンドを実行
⇒py -3.7 D:\python_project\src\proc\jobApprovalFlowComn.py -j JB_D02_03_09_35</t>
  </si>
  <si>
    <t>削除対象反映ジョブ</t>
  </si>
  <si>
    <t>①以下のコマンドを実行
⇒py -3.7 D:\python_project\src\proc\jobReadMml.py -j JB_D02_03_09_36 -u System -M mml_del_forward</t>
  </si>
  <si>
    <t>取込結果反映ジョブ</t>
  </si>
  <si>
    <t>MML個別取込（取込後確認）ジョブ</t>
  </si>
  <si>
    <t>①以下のコマンドを実行
⇒py -3.7 D:\python_project\src\proc\jobApprovalFlowComn.py -j JB_D02_03_09_40</t>
  </si>
  <si>
    <t>①以下のコマンドを実行
⇒py -3.7 D:\python_project\src\proc\jobSqlComn.py -j JB_D02_03_09_41</t>
    <phoneticPr fontId="41"/>
  </si>
  <si>
    <t>Zipファイル一覧作成ジョブ</t>
  </si>
  <si>
    <t>①以下のコマンドを実行
⇒py -3.7 D:\python_project\src\proc\jobReadMml.py -j JB_D02_05_09_01 -u System -M create_list</t>
  </si>
  <si>
    <t>Zipファイルコピージョブ</t>
  </si>
  <si>
    <t>①以下のコマンドを実行
⇒py -3.7 D:\python_project\src\proc\jobReadMml.py -j JB_D02_05_09_02 -u System -M read_list</t>
  </si>
  <si>
    <t>Zipファイル格納ジョブ</t>
    <phoneticPr fontId="41"/>
  </si>
  <si>
    <t>MML個別取込機能</t>
    <phoneticPr fontId="41"/>
  </si>
  <si>
    <t>テーブルデータ
MMLファイル</t>
    <phoneticPr fontId="3"/>
  </si>
  <si>
    <t>・処理対象のZipファイルが格納されていること。</t>
    <rPh sb="1" eb="5">
      <t>ショリタイショウ</t>
    </rPh>
    <phoneticPr fontId="41"/>
  </si>
  <si>
    <t>Zipファイル格納確認</t>
    <rPh sb="7" eb="9">
      <t>カクノウ</t>
    </rPh>
    <rPh sb="9" eb="11">
      <t>カクニン</t>
    </rPh>
    <phoneticPr fontId="41"/>
  </si>
  <si>
    <t>MMLファイル一覧作成ジョブ</t>
    <phoneticPr fontId="41"/>
  </si>
  <si>
    <t>MMLファイル一覧作成処理</t>
    <phoneticPr fontId="41"/>
  </si>
  <si>
    <t>MMLファイルリスト（スキーマ1）テーブル確認</t>
    <rPh sb="21" eb="23">
      <t>カクニン</t>
    </rPh>
    <phoneticPr fontId="41"/>
  </si>
  <si>
    <t>・MMLファイルリスト（スキーマ1）テーブルを確認し、処理対象のZipファイル情報が登録されていること。
・対象レコードのステータスが「0（ファイル読込未済）」になっていること。</t>
    <rPh sb="23" eb="25">
      <t>カクニン</t>
    </rPh>
    <rPh sb="27" eb="31">
      <t>ショリタイショウ</t>
    </rPh>
    <rPh sb="39" eb="41">
      <t>ジョウホウ</t>
    </rPh>
    <rPh sb="42" eb="44">
      <t>トウロク</t>
    </rPh>
    <phoneticPr fontId="41"/>
  </si>
  <si>
    <t>MMLファイル格納確認</t>
    <rPh sb="7" eb="9">
      <t>カクノウ</t>
    </rPh>
    <rPh sb="9" eb="11">
      <t>カクニン</t>
    </rPh>
    <phoneticPr fontId="41"/>
  </si>
  <si>
    <t>・処理対象のMMLファイルが格納されていること。</t>
    <rPh sb="1" eb="5">
      <t>ショリタイショウ</t>
    </rPh>
    <phoneticPr fontId="41"/>
  </si>
  <si>
    <t>テーブルデータ
MMLファイル(Zipファイル形式)</t>
    <rPh sb="23" eb="25">
      <t>ケイシキ</t>
    </rPh>
    <phoneticPr fontId="3"/>
  </si>
  <si>
    <t>MML個別取込_利活用可否確認結果反映処理</t>
    <phoneticPr fontId="41"/>
  </si>
  <si>
    <t>・利活用可能患者IDテーブル(milscm0.mart_rikatsuyo_patient_id)
・MMLファイルリスト（スキーマ1）テーブル</t>
    <phoneticPr fontId="41"/>
  </si>
  <si>
    <t>・MMLファイルリスト（スキーマ1）テーブルを確認し、利活用可能患者IDテーブル(milscm0.mart_rikatsuyo_patient_id)に存在しない患者のレコードについて、ステータスが「2（ファイル読込対象外）」に更新されていること。</t>
    <rPh sb="23" eb="25">
      <t>カクニン</t>
    </rPh>
    <rPh sb="76" eb="78">
      <t>ソンザイ</t>
    </rPh>
    <rPh sb="81" eb="83">
      <t>カンジャ</t>
    </rPh>
    <rPh sb="114" eb="116">
      <t>コウシン</t>
    </rPh>
    <phoneticPr fontId="41"/>
  </si>
  <si>
    <t>①利活用可能患者IDテーブル(milscm0.mart_rikatsuyo_patient_id)に、テストデータのレコードが登録されていること。
②MMLファイルリスト（スキーマ1）テーブルにテストデータのレコードがステータス「0（ファイル読込未済）」の状態で登録されていること。
※②には①に登録されていない患者のデータが必要</t>
    <rPh sb="148" eb="150">
      <t>トウロク</t>
    </rPh>
    <rPh sb="156" eb="158">
      <t>カンジャ</t>
    </rPh>
    <rPh sb="163" eb="165">
      <t>ヒツヨウ</t>
    </rPh>
    <phoneticPr fontId="3"/>
  </si>
  <si>
    <t>MMLファイル読込処理</t>
    <phoneticPr fontId="41"/>
  </si>
  <si>
    <t>・MMLファイル
・MMLファイルリスト（スキーマ1）テーブル
・mml_common（スキーマ4）テーブル</t>
    <phoneticPr fontId="41"/>
  </si>
  <si>
    <t xml:space="preserve">・MMLファイルリスト（スキーマ1）テーブルを確認し、②のレコードのステータスが「1（ファイル読込済み）」に更新されていること。
・MMLファイルリスト（スキーマ1）テーブルを確認し、③のレコードのステータスが「2（ファイル読込対象外）」のまま更新されていないこと。
</t>
    <rPh sb="23" eb="25">
      <t>カクニン</t>
    </rPh>
    <rPh sb="54" eb="56">
      <t>コウシン</t>
    </rPh>
    <rPh sb="122" eb="124">
      <t>コウシン</t>
    </rPh>
    <phoneticPr fontId="41"/>
  </si>
  <si>
    <t>mml_common（スキーマ4）テーブル確認</t>
    <rPh sb="21" eb="23">
      <t>カクニン</t>
    </rPh>
    <phoneticPr fontId="41"/>
  </si>
  <si>
    <t>・mml_common（スキーマ4）テーブルを確認し、②のレコードが登録されていること。</t>
    <rPh sb="23" eb="25">
      <t>カクニン</t>
    </rPh>
    <rPh sb="34" eb="36">
      <t>トウロク</t>
    </rPh>
    <phoneticPr fontId="41"/>
  </si>
  <si>
    <t>MML個別取込（取込前確認）処理</t>
    <phoneticPr fontId="41"/>
  </si>
  <si>
    <t xml:space="preserve">①利活用可能患者IDテーブル(milscm0.mart_rikatsuyo_patient_id)に、テストデータのレコードが登録されていること。
②MMLファイルリスト（スキーマ1）テーブルにテストデータのレコードがステータス「1（ファイル読込済み）」の状態で登録されていること。
③MMLファイルリスト（スキーマ1）テーブルにテストデータのレコードがステータス「2（ファイル読込対象外）」の状態で登録されていること。
</t>
    <phoneticPr fontId="3"/>
  </si>
  <si>
    <t>・mml_common（スキーマ4）テーブルを確認し、②のレコードが更新されていないこと。
・mml_common（スキーマ4）テーブルを確認し、③のレコードが更新されていないこと。</t>
    <rPh sb="23" eb="25">
      <t>カクニン</t>
    </rPh>
    <rPh sb="34" eb="36">
      <t>コウシン</t>
    </rPh>
    <phoneticPr fontId="41"/>
  </si>
  <si>
    <t>削除対象反映処理</t>
    <phoneticPr fontId="41"/>
  </si>
  <si>
    <t>取込結果反映ジョブ</t>
    <phoneticPr fontId="41"/>
  </si>
  <si>
    <t>取込結果反映処理</t>
    <phoneticPr fontId="41"/>
  </si>
  <si>
    <t>MML個別取込（取込後確認）処理</t>
    <phoneticPr fontId="41"/>
  </si>
  <si>
    <t>UID重複論理削除処理</t>
    <phoneticPr fontId="41"/>
  </si>
  <si>
    <t>・MML個別取込結果テーブル</t>
    <rPh sb="4" eb="10">
      <t>コベツトリコミケッカ</t>
    </rPh>
    <phoneticPr fontId="41"/>
  </si>
  <si>
    <t>①MML個別取込結果テーブルにテストデータのレコードが登録されていること。
②MML個別取込結果テーブルにテストデータのレコードが登録されていること。
※①は削除対象外、②は削除対象</t>
    <rPh sb="79" eb="84">
      <t>サクジョタイショウガイ</t>
    </rPh>
    <rPh sb="87" eb="91">
      <t>サクジョタイショウ</t>
    </rPh>
    <phoneticPr fontId="3"/>
  </si>
  <si>
    <t>・MML個別取込結果テーブルを確認し、①のレコードが削除されていないこと。
・MML個別取込結果テーブルを確認し、②のレコードが削除されていること。</t>
    <rPh sb="15" eb="17">
      <t>カクニン</t>
    </rPh>
    <rPh sb="26" eb="28">
      <t>サクジョ</t>
    </rPh>
    <rPh sb="64" eb="66">
      <t>サクジョ</t>
    </rPh>
    <phoneticPr fontId="41"/>
  </si>
  <si>
    <t>MML個別取込結果テーブル確認</t>
    <rPh sb="13" eb="15">
      <t>カクニン</t>
    </rPh>
    <phoneticPr fontId="41"/>
  </si>
  <si>
    <t>・MML個別取込結果テーブル
・MMLファイルリスト（スキーマ1）テーブル</t>
    <rPh sb="4" eb="10">
      <t>コベツトリコミケッカ</t>
    </rPh>
    <phoneticPr fontId="41"/>
  </si>
  <si>
    <t>①MML個別取込結果テーブルにテストデータのレコードが登録されていること。
②MMLファイルリスト（スキーマ1）テーブルにテストデータのレコードが登録されていること。</t>
    <phoneticPr fontId="3"/>
  </si>
  <si>
    <t>・MMLファイルリスト（スキーマ1）テーブルを確認し、①のレコードが更新されていないこと。</t>
    <rPh sb="23" eb="25">
      <t>カクニン</t>
    </rPh>
    <rPh sb="34" eb="36">
      <t>コウシン</t>
    </rPh>
    <phoneticPr fontId="41"/>
  </si>
  <si>
    <t>・MML個別取込結果テーブルを確認し、①のレコードが更新されていないこと。
・MML個別取込結果テーブルを確認し、②のレコードが登録されていること。</t>
    <rPh sb="15" eb="17">
      <t>カクニン</t>
    </rPh>
    <rPh sb="26" eb="28">
      <t>コウシン</t>
    </rPh>
    <rPh sb="64" eb="66">
      <t>トウロク</t>
    </rPh>
    <phoneticPr fontId="41"/>
  </si>
  <si>
    <t xml:space="preserve">・MML個別取込結果テーブル
</t>
    <phoneticPr fontId="41"/>
  </si>
  <si>
    <t>①MML個別取込結果テーブルに、テストデータのレコードが登録されていること。</t>
    <phoneticPr fontId="3"/>
  </si>
  <si>
    <t>・MML個別取込結果テーブルを確認し、①レコードが更新されていないこと。</t>
    <rPh sb="15" eb="17">
      <t>カクニン</t>
    </rPh>
    <rPh sb="25" eb="27">
      <t>コウシン</t>
    </rPh>
    <phoneticPr fontId="41"/>
  </si>
  <si>
    <t>①MML個別取込結果テーブルに、テストデータのレコードが登録されていること。
②MML個別取込結果テーブルに、テストデータのレコードが登録されていること。
※①と②はUID重複しており、②はUID重複論理削除対象</t>
    <rPh sb="86" eb="88">
      <t>チョウフク</t>
    </rPh>
    <rPh sb="98" eb="106">
      <t>チョウフクロンリサクジョタイショウ</t>
    </rPh>
    <phoneticPr fontId="3"/>
  </si>
  <si>
    <t>・MML個別取込結果テーブルを確認し、①レコードが削除されていないこと。
・MML個別取込結果テーブルを確認し、②レコードが削除されていること。</t>
    <rPh sb="15" eb="17">
      <t>カクニン</t>
    </rPh>
    <rPh sb="25" eb="27">
      <t>サクジョ</t>
    </rPh>
    <phoneticPr fontId="41"/>
  </si>
  <si>
    <t>Zipファイル一覧作成処理</t>
    <phoneticPr fontId="41"/>
  </si>
  <si>
    <t>Zipファイルコピージョブ</t>
    <phoneticPr fontId="41"/>
  </si>
  <si>
    <t>Zipファイルコピー処理</t>
    <phoneticPr fontId="41"/>
  </si>
  <si>
    <t>・zipファイル
・zipリスト（スキーマ1）テーブル</t>
    <phoneticPr fontId="41"/>
  </si>
  <si>
    <t>zipリスト（スキーマ1）テーブル確認</t>
    <rPh sb="17" eb="19">
      <t>カクニン</t>
    </rPh>
    <phoneticPr fontId="41"/>
  </si>
  <si>
    <t>・zipリスト（スキーマ1）テーブルを確認し、処理対象のZipファイル情報が登録されていること。
・対象レコードのzip取込済みフラグが「1（取込済み）」に更新されていること。</t>
    <rPh sb="19" eb="21">
      <t>カクニン</t>
    </rPh>
    <rPh sb="23" eb="27">
      <t>ショリタイショウ</t>
    </rPh>
    <rPh sb="35" eb="37">
      <t>ジョウホウ</t>
    </rPh>
    <rPh sb="38" eb="40">
      <t>トウロク</t>
    </rPh>
    <rPh sb="50" eb="52">
      <t>タイショウ</t>
    </rPh>
    <rPh sb="78" eb="80">
      <t>コウシン</t>
    </rPh>
    <phoneticPr fontId="41"/>
  </si>
  <si>
    <t>・zipリスト（スキーマ1）テーブルを確認し、処理対象のZipファイル情報が登録されていること。
・対象レコードのzip取込済みフラグが「0（未取込）」に更新されていること。</t>
    <rPh sb="19" eb="21">
      <t>カクニン</t>
    </rPh>
    <rPh sb="23" eb="27">
      <t>ショリタイショウ</t>
    </rPh>
    <rPh sb="35" eb="37">
      <t>ジョウホウ</t>
    </rPh>
    <rPh sb="38" eb="40">
      <t>トウロク</t>
    </rPh>
    <rPh sb="50" eb="52">
      <t>タイショウ</t>
    </rPh>
    <rPh sb="77" eb="79">
      <t>コウシン</t>
    </rPh>
    <phoneticPr fontId="41"/>
  </si>
  <si>
    <t>・Zipファイル
・zipリスト（スキーマ1）テーブル</t>
  </si>
  <si>
    <t>・Zipファイル
・zipリスト（スキーマ1）テーブル</t>
    <phoneticPr fontId="41"/>
  </si>
  <si>
    <t>・zipリスト（スキーマ1）テーブルを確認し、処理対象のZipファイル情報が登録されていること。
・対象レコードのzip取込済みフラグが「0（未取込）」になっていること。</t>
    <rPh sb="19" eb="21">
      <t>カクニン</t>
    </rPh>
    <rPh sb="23" eb="27">
      <t>ショリタイショウ</t>
    </rPh>
    <rPh sb="35" eb="37">
      <t>ジョウホウ</t>
    </rPh>
    <rPh sb="38" eb="40">
      <t>トウロク</t>
    </rPh>
    <phoneticPr fontId="41"/>
  </si>
  <si>
    <t>・zipファイル
・zipリスト（スキーマ1）テーブル
・MMLファイルリスト（スキーマ1）テーブル</t>
  </si>
  <si>
    <t>正常系・事前準備</t>
    <rPh sb="0" eb="3">
      <t>セイジョウケイ</t>
    </rPh>
    <rPh sb="4" eb="8">
      <t>ジゼンジュンビ</t>
    </rPh>
    <phoneticPr fontId="3"/>
  </si>
  <si>
    <t>エラー終了確認</t>
    <phoneticPr fontId="41"/>
  </si>
  <si>
    <t xml:space="preserve">・コマンドがエラー終了し、ログファイルに処理内容が出力されていること。
</t>
    <rPh sb="20" eb="24">
      <t>ショリナイヨウ</t>
    </rPh>
    <rPh sb="25" eb="27">
      <t>シュツリョク</t>
    </rPh>
    <phoneticPr fontId="41"/>
  </si>
  <si>
    <r>
      <t>・zipリスト（スキーマ1）テーブルを確認し、</t>
    </r>
    <r>
      <rPr>
        <sz val="11"/>
        <color rgb="FFFF0000"/>
        <rFont val="ＭＳ Ｐ明朝"/>
        <family val="1"/>
        <charset val="128"/>
      </rPr>
      <t>処理対象のZipファイル情報が登録されていないこと</t>
    </r>
    <r>
      <rPr>
        <sz val="11"/>
        <rFont val="ＭＳ Ｐ明朝"/>
        <family val="1"/>
        <charset val="128"/>
      </rPr>
      <t>。</t>
    </r>
    <rPh sb="19" eb="21">
      <t>カクニン</t>
    </rPh>
    <rPh sb="23" eb="27">
      <t>ショリタイショウ</t>
    </rPh>
    <rPh sb="35" eb="37">
      <t>ジョウホウ</t>
    </rPh>
    <rPh sb="38" eb="40">
      <t>トウロク</t>
    </rPh>
    <phoneticPr fontId="41"/>
  </si>
  <si>
    <r>
      <t>・MMLファイルリスト（スキーマ1）テーブルを確認し、</t>
    </r>
    <r>
      <rPr>
        <sz val="11"/>
        <color rgb="FFFF0000"/>
        <rFont val="ＭＳ Ｐ明朝"/>
        <family val="1"/>
        <charset val="128"/>
      </rPr>
      <t>処理対象のZipファイル情報が登録されていないこと</t>
    </r>
    <r>
      <rPr>
        <sz val="11"/>
        <rFont val="ＭＳ Ｐ明朝"/>
        <family val="1"/>
        <charset val="128"/>
      </rPr>
      <t>。</t>
    </r>
    <rPh sb="23" eb="25">
      <t>カクニン</t>
    </rPh>
    <rPh sb="27" eb="31">
      <t>ショリタイショウ</t>
    </rPh>
    <rPh sb="39" eb="41">
      <t>ジョウホウ</t>
    </rPh>
    <rPh sb="42" eb="44">
      <t>トウロク</t>
    </rPh>
    <phoneticPr fontId="41"/>
  </si>
  <si>
    <r>
      <t>・</t>
    </r>
    <r>
      <rPr>
        <sz val="11"/>
        <color rgb="FFFF0000"/>
        <rFont val="ＭＳ Ｐ明朝"/>
        <family val="1"/>
        <charset val="128"/>
      </rPr>
      <t>処理対象のMMLファイルが格納されていないこと</t>
    </r>
    <r>
      <rPr>
        <sz val="11"/>
        <rFont val="ＭＳ Ｐ明朝"/>
        <family val="1"/>
        <charset val="128"/>
      </rPr>
      <t>。</t>
    </r>
    <rPh sb="1" eb="5">
      <t>ショリタイショウ</t>
    </rPh>
    <phoneticPr fontId="41"/>
  </si>
  <si>
    <r>
      <t xml:space="preserve">エラー系・事前準備
</t>
    </r>
    <r>
      <rPr>
        <sz val="11"/>
        <color rgb="FFFF0000"/>
        <rFont val="ＭＳ Ｐ明朝"/>
        <family val="1"/>
        <charset val="128"/>
      </rPr>
      <t>(Zipファイル展開エラー)</t>
    </r>
    <rPh sb="5" eb="9">
      <t>ジゼンジュンビ</t>
    </rPh>
    <rPh sb="18" eb="20">
      <t>テンカイ</t>
    </rPh>
    <phoneticPr fontId="3"/>
  </si>
  <si>
    <r>
      <t xml:space="preserve">エラー系・事前準備
</t>
    </r>
    <r>
      <rPr>
        <sz val="11"/>
        <color rgb="FFFF0000"/>
        <rFont val="ＭＳ Ｐ明朝"/>
        <family val="1"/>
        <charset val="128"/>
      </rPr>
      <t>(MMLファイル読込エラー(XMLファイル構造エラー))</t>
    </r>
    <rPh sb="5" eb="9">
      <t>ジゼンジュンビ</t>
    </rPh>
    <phoneticPr fontId="3"/>
  </si>
  <si>
    <r>
      <t xml:space="preserve">エラー系・事前準備
</t>
    </r>
    <r>
      <rPr>
        <sz val="11"/>
        <color rgb="FFFF0000"/>
        <rFont val="ＭＳ Ｐ明朝"/>
        <family val="1"/>
        <charset val="128"/>
      </rPr>
      <t>(取得元ファイルなし)</t>
    </r>
    <rPh sb="5" eb="9">
      <t>ジゼンジュンビ</t>
    </rPh>
    <rPh sb="11" eb="14">
      <t>シュトクモト</t>
    </rPh>
    <phoneticPr fontId="3"/>
  </si>
  <si>
    <r>
      <t xml:space="preserve">正常系・事前準備
</t>
    </r>
    <r>
      <rPr>
        <sz val="11"/>
        <color rgb="FFFF0000"/>
        <rFont val="ＭＳ Ｐ明朝"/>
        <family val="1"/>
        <charset val="128"/>
      </rPr>
      <t>(対象施設指定)</t>
    </r>
    <rPh sb="0" eb="3">
      <t>セイジョウケイ</t>
    </rPh>
    <rPh sb="4" eb="8">
      <t>ジゼンジュンビ</t>
    </rPh>
    <rPh sb="10" eb="16">
      <t>タイショウシセツシテイ</t>
    </rPh>
    <phoneticPr fontId="3"/>
  </si>
  <si>
    <r>
      <t xml:space="preserve">・Zipファイル
・zipリスト（スキーマ1）テーブル
</t>
    </r>
    <r>
      <rPr>
        <sz val="11"/>
        <color rgb="FFFF0000"/>
        <rFont val="ＭＳ Ｐ明朝"/>
        <family val="1"/>
        <charset val="128"/>
      </rPr>
      <t>・mml_read.conf</t>
    </r>
    <phoneticPr fontId="41"/>
  </si>
  <si>
    <t>①以下のコマンドを実行
⇒py -3.7 D:\python_project\src\proc\jobReadMml.py -j JB_D02_03_09_03 -u System -M deploy_zip</t>
    <phoneticPr fontId="41"/>
  </si>
  <si>
    <r>
      <t>・zipリスト（スキーマ1）テーブルを確認し、</t>
    </r>
    <r>
      <rPr>
        <sz val="11"/>
        <color rgb="FFFF0000"/>
        <rFont val="ＭＳ Ｐ明朝"/>
        <family val="1"/>
        <charset val="128"/>
      </rPr>
      <t>対象施設のみ</t>
    </r>
    <r>
      <rPr>
        <sz val="11"/>
        <rFont val="ＭＳ Ｐ明朝"/>
        <family val="1"/>
        <charset val="128"/>
      </rPr>
      <t>処理対象のZipファイル情報が登録されていること。
・対象レコードのzip取込済みフラグが「0（未取込）」になっていること。</t>
    </r>
    <rPh sb="19" eb="21">
      <t>カクニン</t>
    </rPh>
    <rPh sb="23" eb="27">
      <t>タイショウシセツ</t>
    </rPh>
    <rPh sb="29" eb="33">
      <t>ショリタイショウ</t>
    </rPh>
    <rPh sb="41" eb="43">
      <t>ジョウホウ</t>
    </rPh>
    <rPh sb="44" eb="46">
      <t>トウロク</t>
    </rPh>
    <phoneticPr fontId="41"/>
  </si>
  <si>
    <r>
      <t>・</t>
    </r>
    <r>
      <rPr>
        <sz val="11"/>
        <color rgb="FFFF0000"/>
        <rFont val="ＭＳ Ｐ明朝"/>
        <family val="1"/>
        <charset val="128"/>
      </rPr>
      <t>対象施設のみ</t>
    </r>
    <r>
      <rPr>
        <sz val="11"/>
        <rFont val="ＭＳ Ｐ明朝"/>
        <family val="1"/>
        <charset val="128"/>
      </rPr>
      <t>処理対象のZipファイルが格納されていること。</t>
    </r>
    <rPh sb="7" eb="11">
      <t>ショリタイショウ</t>
    </rPh>
    <phoneticPr fontId="41"/>
  </si>
  <si>
    <r>
      <t xml:space="preserve">・zipファイル
・zipリスト（スキーマ1）テーブル
・MMLファイルリスト（スキーマ1）テーブル
</t>
    </r>
    <r>
      <rPr>
        <sz val="11"/>
        <color rgb="FFFF0000"/>
        <rFont val="ＭＳ Ｐ明朝"/>
        <family val="1"/>
        <charset val="128"/>
      </rPr>
      <t>・mml_read.conf</t>
    </r>
    <phoneticPr fontId="41"/>
  </si>
  <si>
    <r>
      <t>・zipリスト（スキーマ1）テーブルを確認し、</t>
    </r>
    <r>
      <rPr>
        <sz val="11"/>
        <color rgb="FFFF0000"/>
        <rFont val="ＭＳ Ｐ明朝"/>
        <family val="1"/>
        <charset val="128"/>
      </rPr>
      <t>対象施設のみ</t>
    </r>
    <r>
      <rPr>
        <sz val="11"/>
        <rFont val="ＭＳ Ｐ明朝"/>
        <family val="1"/>
        <charset val="128"/>
      </rPr>
      <t>処理対象のZipファイル情報が登録されていること。
・対象レコードのzip取込済みフラグが「1（取込済み）」に更新されていること。</t>
    </r>
    <rPh sb="19" eb="21">
      <t>カクニン</t>
    </rPh>
    <rPh sb="23" eb="27">
      <t>タイショウシセツ</t>
    </rPh>
    <rPh sb="29" eb="33">
      <t>ショリタイショウ</t>
    </rPh>
    <rPh sb="41" eb="43">
      <t>ジョウホウ</t>
    </rPh>
    <rPh sb="44" eb="46">
      <t>トウロク</t>
    </rPh>
    <rPh sb="56" eb="58">
      <t>タイショウ</t>
    </rPh>
    <rPh sb="84" eb="86">
      <t>コウシン</t>
    </rPh>
    <phoneticPr fontId="41"/>
  </si>
  <si>
    <r>
      <t>・MMLファイルリスト（スキーマ1）テーブルを確認し、</t>
    </r>
    <r>
      <rPr>
        <sz val="11"/>
        <color rgb="FFFF0000"/>
        <rFont val="ＭＳ Ｐ明朝"/>
        <family val="1"/>
        <charset val="128"/>
      </rPr>
      <t>対象施設のみ</t>
    </r>
    <r>
      <rPr>
        <sz val="11"/>
        <rFont val="ＭＳ Ｐ明朝"/>
        <family val="1"/>
        <charset val="128"/>
      </rPr>
      <t>処理対象のZipファイル情報が登録されていること。
・対象レコードのステータスが「0（ファイル読込未済）」になっていること。</t>
    </r>
    <rPh sb="23" eb="25">
      <t>カクニン</t>
    </rPh>
    <rPh sb="33" eb="37">
      <t>ショリタイショウ</t>
    </rPh>
    <rPh sb="45" eb="47">
      <t>ジョウホウ</t>
    </rPh>
    <rPh sb="48" eb="50">
      <t>トウロク</t>
    </rPh>
    <phoneticPr fontId="41"/>
  </si>
  <si>
    <r>
      <t>・</t>
    </r>
    <r>
      <rPr>
        <sz val="11"/>
        <color rgb="FFFF0000"/>
        <rFont val="ＭＳ Ｐ明朝"/>
        <family val="1"/>
        <charset val="128"/>
      </rPr>
      <t>対象施設のみ</t>
    </r>
    <r>
      <rPr>
        <sz val="11"/>
        <rFont val="ＭＳ Ｐ明朝"/>
        <family val="1"/>
        <charset val="128"/>
      </rPr>
      <t>処理対象のMMLファイルが格納されていること。</t>
    </r>
    <rPh sb="7" eb="11">
      <t>ショリタイショウ</t>
    </rPh>
    <phoneticPr fontId="41"/>
  </si>
  <si>
    <r>
      <t xml:space="preserve">正常系・事前準備
</t>
    </r>
    <r>
      <rPr>
        <sz val="11"/>
        <color rgb="FFFF0000"/>
        <rFont val="ＭＳ Ｐ明朝"/>
        <family val="1"/>
        <charset val="128"/>
      </rPr>
      <t>(対象施設指定)</t>
    </r>
    <rPh sb="0" eb="3">
      <t>セイジョウケイ</t>
    </rPh>
    <rPh sb="4" eb="8">
      <t>ジゼンジュンビ</t>
    </rPh>
    <phoneticPr fontId="3"/>
  </si>
  <si>
    <r>
      <t xml:space="preserve">・MMLファイル
・MMLファイルリスト（スキーマ1）テーブル
・mml_common（スキーマ4）テーブル
</t>
    </r>
    <r>
      <rPr>
        <sz val="11"/>
        <color rgb="FFFF0000"/>
        <rFont val="ＭＳ Ｐ明朝"/>
        <family val="1"/>
        <charset val="128"/>
      </rPr>
      <t>・mml_read.conf</t>
    </r>
    <phoneticPr fontId="41"/>
  </si>
  <si>
    <r>
      <t>・MMLファイルリスト（スキーマ1）テーブルを確認し、</t>
    </r>
    <r>
      <rPr>
        <sz val="11"/>
        <color rgb="FFFF0000"/>
        <rFont val="ＭＳ Ｐ明朝"/>
        <family val="1"/>
        <charset val="128"/>
      </rPr>
      <t>対象施設のみ</t>
    </r>
    <r>
      <rPr>
        <sz val="11"/>
        <rFont val="ＭＳ Ｐ明朝"/>
        <family val="1"/>
        <charset val="128"/>
      </rPr>
      <t>②のレコードのステータスが「1（ファイル読込済み）」に更新されていること。
・MMLファイルリスト（スキーマ1）テーブルを確認し、</t>
    </r>
    <r>
      <rPr>
        <sz val="11"/>
        <color rgb="FFFF0000"/>
        <rFont val="ＭＳ Ｐ明朝"/>
        <family val="1"/>
        <charset val="128"/>
      </rPr>
      <t>対象施設のみ</t>
    </r>
    <r>
      <rPr>
        <sz val="11"/>
        <rFont val="ＭＳ Ｐ明朝"/>
        <family val="1"/>
        <charset val="128"/>
      </rPr>
      <t xml:space="preserve">③のレコードのステータスが「2（ファイル読込対象外）」のまま更新されていないこと。
</t>
    </r>
    <rPh sb="23" eb="25">
      <t>カクニン</t>
    </rPh>
    <rPh sb="27" eb="31">
      <t>タイショウシセツ</t>
    </rPh>
    <rPh sb="60" eb="62">
      <t>コウシン</t>
    </rPh>
    <rPh sb="134" eb="136">
      <t>コウシン</t>
    </rPh>
    <phoneticPr fontId="41"/>
  </si>
  <si>
    <r>
      <t>・mml_common（スキーマ4）テーブルを確認し、</t>
    </r>
    <r>
      <rPr>
        <sz val="11"/>
        <color rgb="FFFF0000"/>
        <rFont val="ＭＳ Ｐ明朝"/>
        <family val="1"/>
        <charset val="128"/>
      </rPr>
      <t>対象施設のみ</t>
    </r>
    <r>
      <rPr>
        <sz val="11"/>
        <rFont val="ＭＳ Ｐ明朝"/>
        <family val="1"/>
        <charset val="128"/>
      </rPr>
      <t>②のレコードが登録されていること。</t>
    </r>
    <rPh sb="23" eb="25">
      <t>カクニン</t>
    </rPh>
    <rPh sb="40" eb="42">
      <t>トウロク</t>
    </rPh>
    <phoneticPr fontId="41"/>
  </si>
  <si>
    <r>
      <t xml:space="preserve">・Zipファイル
・zipリスト（スキーマ1）テーブル
</t>
    </r>
    <r>
      <rPr>
        <sz val="11"/>
        <color rgb="FFFF0000"/>
        <rFont val="ＭＳ Ｐ明朝"/>
        <family val="1"/>
        <charset val="128"/>
      </rPr>
      <t>・mml_read.conf</t>
    </r>
    <phoneticPr fontId="41"/>
  </si>
  <si>
    <r>
      <t>・zipリスト（スキーマ1）テーブルを確認し、</t>
    </r>
    <r>
      <rPr>
        <sz val="11"/>
        <color rgb="FFFF0000"/>
        <rFont val="ＭＳ Ｐ明朝"/>
        <family val="1"/>
        <charset val="128"/>
      </rPr>
      <t>対象施設のみ</t>
    </r>
    <r>
      <rPr>
        <sz val="11"/>
        <rFont val="ＭＳ Ｐ明朝"/>
        <family val="1"/>
        <charset val="128"/>
      </rPr>
      <t>処理対象のZipファイル情報が登録されていること。
・対象レコードのzip取込済みフラグが「0（未取込）」に更新されていること。</t>
    </r>
    <rPh sb="19" eb="21">
      <t>カクニン</t>
    </rPh>
    <rPh sb="23" eb="27">
      <t>タイショウシセツ</t>
    </rPh>
    <rPh sb="29" eb="33">
      <t>ショリタイショウ</t>
    </rPh>
    <rPh sb="41" eb="43">
      <t>ジョウホウ</t>
    </rPh>
    <rPh sb="44" eb="46">
      <t>トウロク</t>
    </rPh>
    <rPh sb="56" eb="58">
      <t>タイショウ</t>
    </rPh>
    <rPh sb="83" eb="85">
      <t>コウシン</t>
    </rPh>
    <phoneticPr fontId="41"/>
  </si>
  <si>
    <t>①以下のコマンドを実行
⇒py -3.7 D:\python_project\src\proc\jobReadMml.py -j JB_D02_03_09_37 -u System -M mml_read_forward</t>
    <phoneticPr fontId="41"/>
  </si>
  <si>
    <t>2023年8月リリース対応</t>
  </si>
  <si>
    <t>2023年8月リリース対応</t>
    <phoneticPr fontId="3"/>
  </si>
  <si>
    <t>①以下のディレクトリを確認
D:\python_project\input\delivery\mml\all</t>
    <rPh sb="11" eb="13">
      <t>カクニン</t>
    </rPh>
    <phoneticPr fontId="41"/>
  </si>
  <si>
    <t>①テストデータのZipファイルが以下のディレクトリに格納されていること。
D:\python_project\input\job\datasource\mml
②zipリスト（スキーマ1）テーブルがTruncateされていること。</t>
    <rPh sb="16" eb="18">
      <t>イカ</t>
    </rPh>
    <rPh sb="26" eb="28">
      <t>カクノウ</t>
    </rPh>
    <phoneticPr fontId="3"/>
  </si>
  <si>
    <t xml:space="preserve">①テストデータのZipファイルが以下のディレクトリに格納されていること。
D:\python_project\input\job\datasource\mml
②zipリスト（スキーマ1）テーブルがTruncateされていること。
③「D:\python_project\conf\other\mml_read.conf」ファイル内の「facility_id_mml」の行のコメントアウトを削除、及びテストデータに存在する特定施設の施設IDを入力し、ファイルを上書き保存していること。
</t>
    <rPh sb="16" eb="18">
      <t>イカ</t>
    </rPh>
    <rPh sb="26" eb="28">
      <t>カクノウ</t>
    </rPh>
    <rPh sb="165" eb="166">
      <t>ナイ</t>
    </rPh>
    <rPh sb="185" eb="186">
      <t>ギョウ</t>
    </rPh>
    <rPh sb="195" eb="197">
      <t>サクジョ</t>
    </rPh>
    <rPh sb="198" eb="199">
      <t>オヨ</t>
    </rPh>
    <rPh sb="207" eb="209">
      <t>ソンザイ</t>
    </rPh>
    <rPh sb="211" eb="213">
      <t>トクテイ</t>
    </rPh>
    <rPh sb="213" eb="215">
      <t>シセツ</t>
    </rPh>
    <rPh sb="216" eb="218">
      <t>シセツ</t>
    </rPh>
    <rPh sb="221" eb="223">
      <t>ニュウリョク</t>
    </rPh>
    <rPh sb="230" eb="232">
      <t>ウワガ</t>
    </rPh>
    <rPh sb="233" eb="235">
      <t>ホゾン</t>
    </rPh>
    <phoneticPr fontId="3"/>
  </si>
  <si>
    <t>①テストデータのZipファイルが以下のディレクトリに格納されていること。
D:\python_project\input\delivery\mml\all
②zipリスト（スキーマ1）テーブルに①のテストデータのレコードがzip取込済みフラグ「0（未取込）」の状態で登録されていること。
③MMLファイルリスト（スキーマ1）テーブルがTruncateされていること。</t>
    <rPh sb="16" eb="18">
      <t>イカ</t>
    </rPh>
    <rPh sb="26" eb="28">
      <t>カクノウ</t>
    </rPh>
    <phoneticPr fontId="3"/>
  </si>
  <si>
    <r>
      <t xml:space="preserve">①テストデータのZipファイルが以下のディレクトリに格納されていること。
D:\python_project\input\delivery\mml\all
②zipリスト（スキーマ1）テーブルに①のテストデータのレコードがzip取込済みフラグ「0（未取込）」の状態で登録されていること。
③MMLファイルリスト（スキーマ1）テーブルがTruncateされていること。
</t>
    </r>
    <r>
      <rPr>
        <sz val="11"/>
        <color rgb="FFFF0000"/>
        <rFont val="ＭＳ Ｐ明朝"/>
        <family val="1"/>
        <charset val="128"/>
      </rPr>
      <t xml:space="preserve">④「D:\python_project\conf\other\mml_read.conf」ファイル内の「facility_id_mml」の行のコメントアウトを削除、及びテストデータに存在する特定施設の施設IDを入力し、ファイルを上書き保存していること。
</t>
    </r>
    <rPh sb="16" eb="18">
      <t>イカ</t>
    </rPh>
    <rPh sb="26" eb="28">
      <t>カクノウ</t>
    </rPh>
    <phoneticPr fontId="3"/>
  </si>
  <si>
    <r>
      <t xml:space="preserve">①テストデータのZipファイルが以下のディレクトリに格納されていること。
D:\python_project\input\delivery\mml\all
</t>
    </r>
    <r>
      <rPr>
        <sz val="11"/>
        <color rgb="FFFF0000"/>
        <rFont val="ＭＳ Ｐ明朝"/>
        <family val="1"/>
        <charset val="128"/>
      </rPr>
      <t>②Zipファイル展開時にエラー発生する構成のファイルであること。</t>
    </r>
    <r>
      <rPr>
        <sz val="11"/>
        <rFont val="ＭＳ Ｐ明朝"/>
        <family val="1"/>
        <charset val="128"/>
      </rPr>
      <t xml:space="preserve">
③zipリスト（スキーマ1）テーブルに①のテストデータのレコードがzip取込済みフラグ「0（未取込）」の状態で登録されていること。
④MMLファイルリスト（スキーマ1）テーブルがTruncateされていること。</t>
    </r>
    <rPh sb="16" eb="18">
      <t>イカ</t>
    </rPh>
    <rPh sb="26" eb="28">
      <t>カクノウ</t>
    </rPh>
    <rPh sb="86" eb="89">
      <t>テンカイジ</t>
    </rPh>
    <rPh sb="93" eb="95">
      <t>ハッセイ</t>
    </rPh>
    <rPh sb="97" eb="99">
      <t>コウセイ</t>
    </rPh>
    <phoneticPr fontId="3"/>
  </si>
  <si>
    <r>
      <t xml:space="preserve">①テストデータのZipファイルが以下のディレクトリに格納されていること。
D:\python_project\input\delivery\mml\all
</t>
    </r>
    <r>
      <rPr>
        <sz val="11"/>
        <color rgb="FFFF0000"/>
        <rFont val="ＭＳ Ｐ明朝"/>
        <family val="1"/>
        <charset val="128"/>
      </rPr>
      <t>②MMLファイル読込時にエラー発生するXMLファイル構造にエラーのあるファイルであること。</t>
    </r>
    <r>
      <rPr>
        <sz val="11"/>
        <rFont val="ＭＳ Ｐ明朝"/>
        <family val="1"/>
        <charset val="128"/>
      </rPr>
      <t xml:space="preserve">
③zipリスト（スキーマ1）テーブルに①のテストデータのレコードがzip取込済みフラグ「0（未取込）」の状態で登録されていること。
④MMLファイルリスト（スキーマ1）テーブルがTruncateされていること。</t>
    </r>
    <rPh sb="16" eb="18">
      <t>イカ</t>
    </rPh>
    <rPh sb="26" eb="28">
      <t>カクノウ</t>
    </rPh>
    <rPh sb="86" eb="87">
      <t>ヨ</t>
    </rPh>
    <rPh sb="87" eb="88">
      <t>コ</t>
    </rPh>
    <rPh sb="93" eb="95">
      <t>ハッセイ</t>
    </rPh>
    <rPh sb="104" eb="106">
      <t>コウゾウ</t>
    </rPh>
    <phoneticPr fontId="3"/>
  </si>
  <si>
    <t>①以下のディレクトリを確認
D:\python_project\output\mml_read\extracted</t>
    <rPh sb="11" eb="13">
      <t>カクニン</t>
    </rPh>
    <phoneticPr fontId="41"/>
  </si>
  <si>
    <t>①テストデータのMMLファイルが以下のディレクトリに格納されていること。
D:\python_project\output\mml_read\extracted
②MMLファイルリスト（スキーマ1）テーブルにテストデータのレコードがステータス「0（ファイル読込未済）」の状態で登録されていること。
③MMLファイルリスト（スキーマ1）テーブルにテストデータのレコードがステータス「2（ファイル読込対象外）」の状態で登録されていること。
④mml_common（スキーマ4）テーブルがTruncateされていること。</t>
    <phoneticPr fontId="3"/>
  </si>
  <si>
    <r>
      <t xml:space="preserve">①テストデータのMMLファイルが以下のディレクトリに格納されていること。
D:\python_project\output\mml_read\extracted
②MMLファイルリスト（スキーマ1）テーブルにテストデータのレコードがステータス「0（ファイル読込未済）」の状態で登録されていること。
③MMLファイルリスト（スキーマ1）テーブルにテストデータのレコードがステータス「2（ファイル読込対象外）」の状態で登録されていること。
④mml_common（スキーマ4）テーブルがTruncateされていること。
</t>
    </r>
    <r>
      <rPr>
        <sz val="11"/>
        <color rgb="FFFF0000"/>
        <rFont val="ＭＳ Ｐ明朝"/>
        <family val="1"/>
        <charset val="128"/>
      </rPr>
      <t xml:space="preserve">⑤「D:\python_project\conf\other\mml_read.conf」ファイル内の「facility_id_mml」の行のコメントアウトを削除、及びテストデータに存在する特定施設の施設IDを入力し、ファイルを上書き保存していること。
</t>
    </r>
    <phoneticPr fontId="3"/>
  </si>
  <si>
    <t xml:space="preserve">①テストデータのZipファイルが以下のディレクトリに格納されていること。
D:\python_project\input\job\datasource\mml
②zipリスト（スキーマ1）テーブルがTruncateされていること。
③「D:\python_project\conf\other\mml_read.conf」ファイル内の「facility_id_mml」の行のコメントアウトを削除、及びテストデータに存在する特定施設の施設IDを入力し、ファイルを上書き保存していること。
</t>
    <rPh sb="16" eb="18">
      <t>イカ</t>
    </rPh>
    <rPh sb="26" eb="28">
      <t>カクノウ</t>
    </rPh>
    <phoneticPr fontId="3"/>
  </si>
  <si>
    <t>①テストデータのZipファイルが以下のディレクトリに格納されていないこと(ファイルが存在しないこと)。
D:\python_project\input\job\datasource\mml
②zipリスト（スキーマ1）テーブルがTruncateされていること。</t>
    <rPh sb="16" eb="18">
      <t>イカ</t>
    </rPh>
    <rPh sb="26" eb="28">
      <t>カクノウ</t>
    </rPh>
    <rPh sb="42" eb="44">
      <t>ソンザイ</t>
    </rPh>
    <phoneticPr fontId="3"/>
  </si>
  <si>
    <t>①テストデータのZipファイルが以下のディレクトリに格納されていること。
D:\python_project\input\job\datasource\mml
②zipリスト（スキーマ1）テーブルにテストデータのレコードがzip取込済みフラグが「0（未取込）」で登録されていること。</t>
    <rPh sb="16" eb="18">
      <t>イカ</t>
    </rPh>
    <rPh sb="26" eb="28">
      <t>カクノウ</t>
    </rPh>
    <rPh sb="131" eb="133">
      <t>トウロク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</si>
</sst>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0.0&quot;Ks&quot;"/>
    <numFmt numFmtId="177" formatCode="&quot;$&quot;#,##0.00_);[Red]\(&quot;$&quot;#,##0.00\)"/>
    <numFmt numFmtId="178" formatCode="&quot;$&quot;#,##0_);[Red]\(&quot;$&quot;#,##0\)"/>
    <numFmt numFmtId="179" formatCode="_(&quot;$&quot;* #,##0_);_(&quot;$&quot;* \(#,##0\);_(&quot;$&quot;* &quot;-&quot;_);_(@_)"/>
    <numFmt numFmtId="180" formatCode="0000"/>
  </numFmts>
  <fonts count="44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2"/>
      <name val="Arial"/>
      <family val="2"/>
    </font>
    <font>
      <sz val="10"/>
      <name val="Arial"/>
      <family val="2"/>
    </font>
    <font>
      <sz val="9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4"/>
      <name val="ＭＳ 明朝"/>
      <family val="1"/>
      <charset val="128"/>
    </font>
    <font>
      <sz val="12"/>
      <name val="Arial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4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明朝"/>
      <family val="1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48"/>
      </left>
      <right/>
      <top style="dotted">
        <color indexed="48"/>
      </top>
      <bottom style="dotted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1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76" fontId="9" fillId="0" borderId="0" applyFill="0" applyBorder="0" applyAlignment="0"/>
    <xf numFmtId="41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7" fillId="0" borderId="0">
      <alignment horizontal="left"/>
    </xf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1" fillId="0" borderId="0"/>
    <xf numFmtId="4" fontId="17" fillId="0" borderId="0">
      <alignment horizontal="right"/>
    </xf>
    <xf numFmtId="4" fontId="18" fillId="0" borderId="0">
      <alignment horizontal="right"/>
    </xf>
    <xf numFmtId="0" fontId="19" fillId="0" borderId="0">
      <alignment horizontal="left"/>
    </xf>
    <xf numFmtId="0" fontId="20" fillId="0" borderId="0">
      <alignment horizont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3" applyBorder="0"/>
    <xf numFmtId="0" fontId="5" fillId="0" borderId="4" applyNumberFormat="0" applyBorder="0">
      <alignment vertical="top" wrapText="1"/>
    </xf>
    <xf numFmtId="0" fontId="26" fillId="20" borderId="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" fillId="22" borderId="6" applyNumberFormat="0" applyFont="0" applyAlignment="0" applyProtection="0">
      <alignment vertical="center"/>
    </xf>
    <xf numFmtId="0" fontId="2" fillId="22" borderId="6" applyNumberFormat="0" applyFon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8" fillId="0" borderId="8"/>
    <xf numFmtId="0" fontId="12" fillId="0" borderId="9">
      <alignment horizontal="left" vertical="center"/>
    </xf>
    <xf numFmtId="0" fontId="30" fillId="23" borderId="10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32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23" borderId="1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0" fontId="38" fillId="7" borderId="10" applyNumberFormat="0" applyAlignment="0" applyProtection="0">
      <alignment vertical="center"/>
    </xf>
    <xf numFmtId="0" fontId="39" fillId="0" borderId="0">
      <alignment vertical="center"/>
    </xf>
    <xf numFmtId="0" fontId="8" fillId="0" borderId="0"/>
    <xf numFmtId="0" fontId="39" fillId="0" borderId="0">
      <alignment vertical="center"/>
    </xf>
    <xf numFmtId="0" fontId="8" fillId="0" borderId="0"/>
    <xf numFmtId="0" fontId="39" fillId="0" borderId="0">
      <alignment vertical="center"/>
    </xf>
    <xf numFmtId="0" fontId="39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/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/>
    <xf numFmtId="0" fontId="15" fillId="0" borderId="0"/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6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2" fillId="0" borderId="0"/>
  </cellStyleXfs>
  <cellXfs count="68">
    <xf numFmtId="0" fontId="0" fillId="0" borderId="0" xfId="0">
      <alignment vertical="center"/>
    </xf>
    <xf numFmtId="0" fontId="6" fillId="0" borderId="0" xfId="101" applyFont="1" applyAlignment="1">
      <alignment vertical="center"/>
    </xf>
    <xf numFmtId="0" fontId="6" fillId="0" borderId="0" xfId="101" applyFont="1" applyBorder="1" applyAlignment="1">
      <alignment vertical="center"/>
    </xf>
    <xf numFmtId="0" fontId="6" fillId="0" borderId="16" xfId="101" applyFont="1" applyBorder="1" applyAlignment="1">
      <alignment horizontal="center" vertical="center" wrapText="1"/>
    </xf>
    <xf numFmtId="0" fontId="6" fillId="0" borderId="0" xfId="101" applyFont="1" applyAlignment="1">
      <alignment horizontal="center" vertical="center"/>
    </xf>
    <xf numFmtId="0" fontId="6" fillId="25" borderId="17" xfId="101" applyFont="1" applyFill="1" applyBorder="1" applyAlignment="1">
      <alignment vertical="center"/>
    </xf>
    <xf numFmtId="14" fontId="6" fillId="0" borderId="16" xfId="101" applyNumberFormat="1" applyFont="1" applyFill="1" applyBorder="1" applyAlignment="1">
      <alignment horizontal="center" vertical="top" wrapText="1"/>
    </xf>
    <xf numFmtId="0" fontId="6" fillId="0" borderId="16" xfId="103" applyFont="1" applyFill="1" applyBorder="1" applyAlignment="1">
      <alignment horizontal="center" vertical="top" wrapText="1"/>
    </xf>
    <xf numFmtId="0" fontId="6" fillId="26" borderId="16" xfId="101" applyFont="1" applyFill="1" applyBorder="1" applyAlignment="1">
      <alignment vertical="center"/>
    </xf>
    <xf numFmtId="0" fontId="6" fillId="27" borderId="16" xfId="101" applyFont="1" applyFill="1" applyBorder="1" applyAlignment="1">
      <alignment vertical="center" wrapText="1"/>
    </xf>
    <xf numFmtId="180" fontId="6" fillId="0" borderId="16" xfId="101" applyNumberFormat="1" applyFont="1" applyFill="1" applyBorder="1" applyAlignment="1">
      <alignment horizontal="center" vertical="top" wrapText="1"/>
    </xf>
    <xf numFmtId="0" fontId="40" fillId="0" borderId="0" xfId="101" applyFont="1" applyBorder="1" applyAlignment="1">
      <alignment vertical="center"/>
    </xf>
    <xf numFmtId="0" fontId="6" fillId="29" borderId="16" xfId="101" applyFont="1" applyFill="1" applyBorder="1" applyAlignment="1">
      <alignment horizontal="center" vertical="top" wrapText="1"/>
    </xf>
    <xf numFmtId="0" fontId="6" fillId="0" borderId="16" xfId="101" applyFont="1" applyFill="1" applyBorder="1" applyAlignment="1">
      <alignment vertical="top" wrapText="1"/>
    </xf>
    <xf numFmtId="14" fontId="6" fillId="0" borderId="16" xfId="101" applyNumberFormat="1" applyFont="1" applyFill="1" applyBorder="1" applyAlignment="1">
      <alignment horizontal="center" vertical="center" wrapText="1"/>
    </xf>
    <xf numFmtId="0" fontId="6" fillId="0" borderId="16" xfId="101" applyFont="1" applyFill="1" applyBorder="1" applyAlignment="1">
      <alignment horizontal="center" vertical="center" shrinkToFit="1"/>
    </xf>
    <xf numFmtId="0" fontId="0" fillId="0" borderId="16" xfId="0" applyBorder="1">
      <alignment vertical="center"/>
    </xf>
    <xf numFmtId="0" fontId="0" fillId="31" borderId="16" xfId="0" applyFill="1" applyBorder="1">
      <alignment vertical="center"/>
    </xf>
    <xf numFmtId="0" fontId="0" fillId="0" borderId="16" xfId="0" applyFill="1" applyBorder="1">
      <alignment vertical="center"/>
    </xf>
    <xf numFmtId="0" fontId="0" fillId="32" borderId="16" xfId="0" applyFill="1" applyBorder="1">
      <alignment vertical="center"/>
    </xf>
    <xf numFmtId="0" fontId="7" fillId="24" borderId="16" xfId="101" applyFont="1" applyFill="1" applyBorder="1" applyAlignment="1">
      <alignment horizontal="center" vertical="center" wrapText="1"/>
    </xf>
    <xf numFmtId="0" fontId="7" fillId="24" borderId="16" xfId="101" applyFont="1" applyFill="1" applyBorder="1" applyAlignment="1">
      <alignment horizontal="center" vertical="center"/>
    </xf>
    <xf numFmtId="0" fontId="6" fillId="0" borderId="16" xfId="101" applyFont="1" applyBorder="1" applyAlignment="1">
      <alignment vertical="center"/>
    </xf>
    <xf numFmtId="0" fontId="7" fillId="24" borderId="17" xfId="101" applyFont="1" applyFill="1" applyBorder="1" applyAlignment="1">
      <alignment horizontal="center" vertical="center"/>
    </xf>
    <xf numFmtId="0" fontId="0" fillId="32" borderId="24" xfId="0" applyFill="1" applyBorder="1">
      <alignment vertical="center"/>
    </xf>
    <xf numFmtId="0" fontId="0" fillId="32" borderId="25" xfId="0" applyFill="1" applyBorder="1">
      <alignment vertical="center"/>
    </xf>
    <xf numFmtId="0" fontId="0" fillId="32" borderId="26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7" fillId="24" borderId="16" xfId="101" applyFont="1" applyFill="1" applyBorder="1" applyAlignment="1">
      <alignment horizontal="center" vertical="center" wrapText="1"/>
    </xf>
    <xf numFmtId="0" fontId="7" fillId="24" borderId="16" xfId="101" applyFont="1" applyFill="1" applyBorder="1" applyAlignment="1">
      <alignment horizontal="center" vertical="center"/>
    </xf>
    <xf numFmtId="0" fontId="6" fillId="0" borderId="16" xfId="101" applyFont="1" applyBorder="1" applyAlignment="1">
      <alignment vertical="center"/>
    </xf>
    <xf numFmtId="0" fontId="7" fillId="24" borderId="17" xfId="101" applyFont="1" applyFill="1" applyBorder="1" applyAlignment="1">
      <alignment horizontal="center" vertical="center"/>
    </xf>
    <xf numFmtId="0" fontId="6" fillId="0" borderId="16" xfId="101" applyFont="1" applyBorder="1" applyAlignment="1">
      <alignment vertical="center" wrapText="1"/>
    </xf>
    <xf numFmtId="0" fontId="6" fillId="0" borderId="16" xfId="101" applyFont="1" applyBorder="1" applyAlignment="1">
      <alignment vertical="center"/>
    </xf>
    <xf numFmtId="0" fontId="7" fillId="24" borderId="17" xfId="101" applyFont="1" applyFill="1" applyBorder="1" applyAlignment="1">
      <alignment horizontal="center" vertical="center" wrapText="1"/>
    </xf>
    <xf numFmtId="0" fontId="7" fillId="24" borderId="2" xfId="101" applyFont="1" applyFill="1" applyBorder="1" applyAlignment="1">
      <alignment horizontal="center" vertical="center" wrapText="1"/>
    </xf>
    <xf numFmtId="0" fontId="7" fillId="24" borderId="18" xfId="101" applyFont="1" applyFill="1" applyBorder="1" applyAlignment="1">
      <alignment horizontal="center" vertical="center" wrapText="1"/>
    </xf>
    <xf numFmtId="0" fontId="7" fillId="24" borderId="16" xfId="102" applyFont="1" applyFill="1" applyBorder="1" applyAlignment="1">
      <alignment horizontal="center" vertical="center"/>
    </xf>
    <xf numFmtId="0" fontId="7" fillId="24" borderId="16" xfId="101" applyFont="1" applyFill="1" applyBorder="1" applyAlignment="1">
      <alignment horizontal="center" vertical="center"/>
    </xf>
    <xf numFmtId="0" fontId="7" fillId="24" borderId="17" xfId="101" applyFont="1" applyFill="1" applyBorder="1" applyAlignment="1">
      <alignment horizontal="center" vertical="center"/>
    </xf>
    <xf numFmtId="0" fontId="7" fillId="24" borderId="18" xfId="101" applyFont="1" applyFill="1" applyBorder="1" applyAlignment="1">
      <alignment horizontal="center" vertical="center"/>
    </xf>
    <xf numFmtId="49" fontId="6" fillId="0" borderId="17" xfId="101" applyNumberFormat="1" applyFont="1" applyFill="1" applyBorder="1" applyAlignment="1">
      <alignment horizontal="center" vertical="center" wrapText="1"/>
    </xf>
    <xf numFmtId="49" fontId="6" fillId="0" borderId="2" xfId="101" applyNumberFormat="1" applyFont="1" applyFill="1" applyBorder="1" applyAlignment="1">
      <alignment horizontal="center" vertical="center" wrapText="1"/>
    </xf>
    <xf numFmtId="49" fontId="6" fillId="0" borderId="18" xfId="101" applyNumberFormat="1" applyFont="1" applyFill="1" applyBorder="1" applyAlignment="1">
      <alignment horizontal="center" vertical="center" wrapText="1"/>
    </xf>
    <xf numFmtId="0" fontId="6" fillId="0" borderId="16" xfId="102" applyFont="1" applyFill="1" applyBorder="1" applyAlignment="1">
      <alignment horizontal="center" vertical="center"/>
    </xf>
    <xf numFmtId="49" fontId="6" fillId="30" borderId="17" xfId="101" applyNumberFormat="1" applyFont="1" applyFill="1" applyBorder="1" applyAlignment="1">
      <alignment horizontal="center" vertical="center" wrapText="1"/>
    </xf>
    <xf numFmtId="49" fontId="6" fillId="30" borderId="2" xfId="101" applyNumberFormat="1" applyFont="1" applyFill="1" applyBorder="1" applyAlignment="1">
      <alignment horizontal="center" vertical="center" wrapText="1"/>
    </xf>
    <xf numFmtId="49" fontId="6" fillId="30" borderId="18" xfId="101" applyNumberFormat="1" applyFont="1" applyFill="1" applyBorder="1" applyAlignment="1">
      <alignment horizontal="center" vertical="center" wrapText="1"/>
    </xf>
    <xf numFmtId="0" fontId="6" fillId="28" borderId="19" xfId="101" applyFont="1" applyFill="1" applyBorder="1" applyAlignment="1">
      <alignment horizontal="center" vertical="center" wrapText="1"/>
    </xf>
    <xf numFmtId="0" fontId="6" fillId="28" borderId="20" xfId="101" applyFont="1" applyFill="1" applyBorder="1" applyAlignment="1">
      <alignment horizontal="center" vertical="center" wrapText="1"/>
    </xf>
    <xf numFmtId="0" fontId="6" fillId="28" borderId="21" xfId="101" applyFont="1" applyFill="1" applyBorder="1" applyAlignment="1">
      <alignment horizontal="center" vertical="center" wrapText="1"/>
    </xf>
    <xf numFmtId="0" fontId="6" fillId="28" borderId="4" xfId="101" applyFont="1" applyFill="1" applyBorder="1" applyAlignment="1">
      <alignment horizontal="center" vertical="center" wrapText="1"/>
    </xf>
    <xf numFmtId="0" fontId="6" fillId="28" borderId="22" xfId="101" applyFont="1" applyFill="1" applyBorder="1" applyAlignment="1">
      <alignment horizontal="center" vertical="center" wrapText="1"/>
    </xf>
    <xf numFmtId="0" fontId="6" fillId="28" borderId="23" xfId="101" applyFont="1" applyFill="1" applyBorder="1" applyAlignment="1">
      <alignment horizontal="center" vertical="center" wrapText="1"/>
    </xf>
    <xf numFmtId="0" fontId="23" fillId="24" borderId="16" xfId="75" applyFont="1" applyFill="1" applyBorder="1" applyAlignment="1">
      <alignment horizontal="center" vertical="center"/>
    </xf>
    <xf numFmtId="0" fontId="7" fillId="24" borderId="2" xfId="101" applyFont="1" applyFill="1" applyBorder="1" applyAlignment="1">
      <alignment horizontal="center" vertical="center"/>
    </xf>
    <xf numFmtId="0" fontId="6" fillId="0" borderId="17" xfId="75" applyFont="1" applyFill="1" applyBorder="1" applyAlignment="1">
      <alignment horizontal="center" vertical="center"/>
    </xf>
    <xf numFmtId="0" fontId="6" fillId="0" borderId="2" xfId="75" applyFont="1" applyFill="1" applyBorder="1" applyAlignment="1">
      <alignment horizontal="center" vertical="center"/>
    </xf>
    <xf numFmtId="0" fontId="6" fillId="0" borderId="18" xfId="75" applyFont="1" applyFill="1" applyBorder="1" applyAlignment="1">
      <alignment horizontal="center" vertical="center"/>
    </xf>
    <xf numFmtId="0" fontId="6" fillId="0" borderId="17" xfId="101" applyFont="1" applyFill="1" applyBorder="1" applyAlignment="1">
      <alignment horizontal="center" vertical="center" wrapText="1" shrinkToFit="1"/>
    </xf>
    <xf numFmtId="0" fontId="6" fillId="0" borderId="2" xfId="101" applyFont="1" applyFill="1" applyBorder="1" applyAlignment="1">
      <alignment horizontal="center" vertical="center" wrapText="1" shrinkToFit="1"/>
    </xf>
    <xf numFmtId="0" fontId="6" fillId="0" borderId="18" xfId="101" applyFont="1" applyFill="1" applyBorder="1" applyAlignment="1">
      <alignment horizontal="center" vertical="center" wrapText="1" shrinkToFit="1"/>
    </xf>
    <xf numFmtId="0" fontId="6" fillId="0" borderId="17" xfId="101" applyFont="1" applyBorder="1" applyAlignment="1">
      <alignment horizontal="left" vertical="top" wrapText="1"/>
    </xf>
    <xf numFmtId="0" fontId="6" fillId="0" borderId="2" xfId="101" applyFont="1" applyBorder="1" applyAlignment="1">
      <alignment horizontal="left" vertical="top" wrapText="1"/>
    </xf>
    <xf numFmtId="0" fontId="6" fillId="0" borderId="18" xfId="101" applyFont="1" applyBorder="1" applyAlignment="1">
      <alignment horizontal="left" vertical="top" wrapText="1"/>
    </xf>
    <xf numFmtId="0" fontId="7" fillId="24" borderId="16" xfId="101" applyFont="1" applyFill="1" applyBorder="1" applyAlignment="1">
      <alignment horizontal="center" vertical="center" textRotation="255"/>
    </xf>
    <xf numFmtId="0" fontId="7" fillId="24" borderId="16" xfId="101" applyFont="1" applyFill="1" applyBorder="1" applyAlignment="1">
      <alignment horizontal="center" vertical="center" wrapText="1"/>
    </xf>
  </cellXfs>
  <cellStyles count="121">
    <cellStyle name="20% - アクセント 1 2" xfId="1"/>
    <cellStyle name="20% - アクセント 1 2 2" xfId="2"/>
    <cellStyle name="20% - アクセント 2 2" xfId="3"/>
    <cellStyle name="20% - アクセント 2 2 2" xfId="4"/>
    <cellStyle name="20% - アクセント 3 2" xfId="5"/>
    <cellStyle name="20% - アクセント 3 2 2" xfId="6"/>
    <cellStyle name="20% - アクセント 4 2" xfId="7"/>
    <cellStyle name="20% - アクセント 4 2 2" xfId="8"/>
    <cellStyle name="20% - アクセント 5 2" xfId="9"/>
    <cellStyle name="20% - アクセント 5 2 2" xfId="10"/>
    <cellStyle name="20% - アクセント 6 2" xfId="11"/>
    <cellStyle name="20% - アクセント 6 2 2" xfId="12"/>
    <cellStyle name="40% - アクセント 1 2" xfId="13"/>
    <cellStyle name="40% - アクセント 1 2 2" xfId="14"/>
    <cellStyle name="40% - アクセント 2 2" xfId="15"/>
    <cellStyle name="40% - アクセント 2 2 2" xfId="16"/>
    <cellStyle name="40% - アクセント 3 2" xfId="17"/>
    <cellStyle name="40% - アクセント 3 2 2" xfId="18"/>
    <cellStyle name="40% - アクセント 4 2" xfId="19"/>
    <cellStyle name="40% - アクセント 4 2 2" xfId="20"/>
    <cellStyle name="40% - アクセント 5 2" xfId="21"/>
    <cellStyle name="40% - アクセント 5 2 2" xfId="22"/>
    <cellStyle name="40% - アクセント 6 2" xfId="23"/>
    <cellStyle name="40% - アクセント 6 2 2" xfId="24"/>
    <cellStyle name="60% - アクセント 1 2" xfId="25"/>
    <cellStyle name="60% - アクセント 2 2" xfId="26"/>
    <cellStyle name="60% - アクセント 3 2" xfId="27"/>
    <cellStyle name="60% - アクセント 4 2" xfId="28"/>
    <cellStyle name="60% - アクセント 5 2" xfId="29"/>
    <cellStyle name="60% - アクセント 6 2" xfId="30"/>
    <cellStyle name="Calc Currency (0)" xfId="31"/>
    <cellStyle name="Comma [0]" xfId="32"/>
    <cellStyle name="Comma [0] 2" xfId="113"/>
    <cellStyle name="Comma [0] 2 2" xfId="117"/>
    <cellStyle name="Comma [0] 3" xfId="115"/>
    <cellStyle name="Currency [0]" xfId="33"/>
    <cellStyle name="entry" xfId="34"/>
    <cellStyle name="Header1" xfId="35"/>
    <cellStyle name="Header2" xfId="36"/>
    <cellStyle name="Normal_#18-Internet" xfId="37"/>
    <cellStyle name="price" xfId="38"/>
    <cellStyle name="revised" xfId="39"/>
    <cellStyle name="section" xfId="40"/>
    <cellStyle name="title" xfId="41"/>
    <cellStyle name="アクセント 1 2" xfId="42"/>
    <cellStyle name="アクセント 2 2" xfId="43"/>
    <cellStyle name="アクセント 3 2" xfId="44"/>
    <cellStyle name="アクセント 4 2" xfId="45"/>
    <cellStyle name="アクセント 5 2" xfId="46"/>
    <cellStyle name="アクセント 6 2" xfId="47"/>
    <cellStyle name="タイトル 2" xfId="48"/>
    <cellStyle name="タイトル１" xfId="49"/>
    <cellStyle name="タイトル２" xfId="50"/>
    <cellStyle name="チェック セル 2" xfId="51"/>
    <cellStyle name="どちらでもない 2" xfId="52"/>
    <cellStyle name="メモ 2" xfId="53"/>
    <cellStyle name="メモ 2 2" xfId="54"/>
    <cellStyle name="リンク セル 2" xfId="55"/>
    <cellStyle name="悪い 2" xfId="56"/>
    <cellStyle name="下点線" xfId="57"/>
    <cellStyle name="画面標準" xfId="58"/>
    <cellStyle name="計算 2" xfId="59"/>
    <cellStyle name="警告文 2" xfId="60"/>
    <cellStyle name="桁蟻唇Ｆ [0.00]_Sheet1" xfId="61"/>
    <cellStyle name="桁蟻唇Ｆ_Sheet1" xfId="62"/>
    <cellStyle name="見出し 1 2" xfId="63"/>
    <cellStyle name="見出し 2 2" xfId="64"/>
    <cellStyle name="見出し 3 2" xfId="65"/>
    <cellStyle name="見出し 4 2" xfId="66"/>
    <cellStyle name="集計 2" xfId="67"/>
    <cellStyle name="出力 2" xfId="68"/>
    <cellStyle name="説明文 2" xfId="69"/>
    <cellStyle name="脱浦 [0.00]_laroux" xfId="70"/>
    <cellStyle name="脱浦_laroux" xfId="71"/>
    <cellStyle name="通貨 2" xfId="72"/>
    <cellStyle name="通貨 2 2" xfId="114"/>
    <cellStyle name="通貨 2 2 2" xfId="118"/>
    <cellStyle name="通貨 2 3" xfId="116"/>
    <cellStyle name="入力 2" xfId="73"/>
    <cellStyle name="標準" xfId="0" builtinId="0"/>
    <cellStyle name="標準 10" xfId="74"/>
    <cellStyle name="標準 11" xfId="119"/>
    <cellStyle name="標準 12" xfId="120"/>
    <cellStyle name="標準 2" xfId="75"/>
    <cellStyle name="標準 2 2" xfId="76"/>
    <cellStyle name="標準 2 2 2" xfId="77"/>
    <cellStyle name="標準 2 2 3" xfId="78"/>
    <cellStyle name="標準 2 2 4" xfId="79"/>
    <cellStyle name="標準 3" xfId="80"/>
    <cellStyle name="標準 3 2" xfId="81"/>
    <cellStyle name="標準 3 3" xfId="82"/>
    <cellStyle name="標準 4" xfId="83"/>
    <cellStyle name="標準 4 2" xfId="84"/>
    <cellStyle name="標準 4 2 2" xfId="85"/>
    <cellStyle name="標準 4 2 3" xfId="86"/>
    <cellStyle name="標準 4 3" xfId="87"/>
    <cellStyle name="標準 4 4" xfId="88"/>
    <cellStyle name="標準 5" xfId="89"/>
    <cellStyle name="標準 5 2" xfId="90"/>
    <cellStyle name="標準 5 3" xfId="91"/>
    <cellStyle name="標準 5 4" xfId="92"/>
    <cellStyle name="標準 5 5" xfId="93"/>
    <cellStyle name="標準 6" xfId="94"/>
    <cellStyle name="標準 6 2" xfId="95"/>
    <cellStyle name="標準 6 3" xfId="96"/>
    <cellStyle name="標準 6 4" xfId="97"/>
    <cellStyle name="標準 7" xfId="98"/>
    <cellStyle name="標準 8" xfId="99"/>
    <cellStyle name="標準 9" xfId="100"/>
    <cellStyle name="標準_SG20101_保険者請求情報登録機能" xfId="101"/>
    <cellStyle name="標準_別紙　試験観点表サンプル" xfId="102"/>
    <cellStyle name="標準_別紙3_結合試験手順書" xfId="103"/>
    <cellStyle name="未定義" xfId="104"/>
    <cellStyle name="良い 2" xfId="105"/>
    <cellStyle name="㼿" xfId="106"/>
    <cellStyle name="㼿?" xfId="107"/>
    <cellStyle name="㼿㼿" xfId="108"/>
    <cellStyle name="㼿㼿?" xfId="109"/>
    <cellStyle name="㼿㼿㼿" xfId="110"/>
    <cellStyle name="㼿㼿㼿?" xfId="111"/>
    <cellStyle name="㼿㼿㼿㼿㼿㼿?" xfId="112"/>
  </cellStyles>
  <dxfs count="295"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4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abSelected="1" workbookViewId="0"/>
  </sheetViews>
  <sheetFormatPr defaultRowHeight="13.2"/>
  <cols>
    <col min="2" max="2" width="38.6640625" bestFit="1" customWidth="1"/>
    <col min="3" max="3" width="17.33203125" bestFit="1" customWidth="1"/>
    <col min="4" max="4" width="113.6640625" customWidth="1"/>
    <col min="5" max="5" width="107.44140625" bestFit="1" customWidth="1"/>
  </cols>
  <sheetData>
    <row r="2" spans="2:5">
      <c r="B2" s="17" t="s">
        <v>62</v>
      </c>
      <c r="C2" s="17" t="s">
        <v>75</v>
      </c>
      <c r="D2" s="17" t="s">
        <v>71</v>
      </c>
      <c r="E2" s="17" t="s">
        <v>88</v>
      </c>
    </row>
    <row r="3" spans="2:5">
      <c r="B3" s="19" t="s">
        <v>44</v>
      </c>
      <c r="C3" s="19" t="s">
        <v>65</v>
      </c>
      <c r="D3" s="19" t="s">
        <v>65</v>
      </c>
      <c r="E3" s="19" t="s">
        <v>65</v>
      </c>
    </row>
    <row r="4" spans="2:5">
      <c r="B4" s="19" t="s">
        <v>43</v>
      </c>
      <c r="C4" s="19" t="s">
        <v>65</v>
      </c>
      <c r="D4" s="19" t="s">
        <v>65</v>
      </c>
      <c r="E4" s="19" t="s">
        <v>65</v>
      </c>
    </row>
    <row r="5" spans="2:5">
      <c r="B5" s="18" t="s">
        <v>45</v>
      </c>
      <c r="C5" s="18" t="s">
        <v>76</v>
      </c>
      <c r="D5" s="18" t="s">
        <v>73</v>
      </c>
      <c r="E5" s="18" t="s">
        <v>89</v>
      </c>
    </row>
    <row r="6" spans="2:5">
      <c r="B6" s="18" t="s">
        <v>46</v>
      </c>
      <c r="C6" s="18" t="s">
        <v>76</v>
      </c>
      <c r="D6" s="18" t="s">
        <v>72</v>
      </c>
      <c r="E6" s="18" t="s">
        <v>89</v>
      </c>
    </row>
    <row r="7" spans="2:5">
      <c r="B7" s="18" t="s">
        <v>47</v>
      </c>
      <c r="C7" s="18" t="s">
        <v>77</v>
      </c>
      <c r="D7" s="18" t="s">
        <v>74</v>
      </c>
      <c r="E7" s="18" t="s">
        <v>90</v>
      </c>
    </row>
    <row r="8" spans="2:5">
      <c r="B8" s="19" t="s">
        <v>48</v>
      </c>
      <c r="C8" s="19" t="s">
        <v>65</v>
      </c>
      <c r="D8" s="19" t="s">
        <v>65</v>
      </c>
      <c r="E8" s="19" t="s">
        <v>65</v>
      </c>
    </row>
    <row r="9" spans="2:5">
      <c r="B9" s="24" t="s">
        <v>49</v>
      </c>
      <c r="C9" s="19" t="s">
        <v>65</v>
      </c>
      <c r="D9" s="19" t="s">
        <v>65</v>
      </c>
      <c r="E9" s="19" t="s">
        <v>65</v>
      </c>
    </row>
    <row r="10" spans="2:5">
      <c r="B10" s="25"/>
      <c r="C10" s="19" t="s">
        <v>65</v>
      </c>
      <c r="D10" s="19" t="s">
        <v>65</v>
      </c>
      <c r="E10" s="19" t="s">
        <v>65</v>
      </c>
    </row>
    <row r="11" spans="2:5">
      <c r="B11" s="26"/>
      <c r="C11" s="19" t="s">
        <v>65</v>
      </c>
      <c r="D11" s="19" t="s">
        <v>65</v>
      </c>
      <c r="E11" s="19" t="s">
        <v>65</v>
      </c>
    </row>
    <row r="12" spans="2:5">
      <c r="B12" s="19" t="s">
        <v>50</v>
      </c>
      <c r="C12" s="19" t="s">
        <v>65</v>
      </c>
      <c r="D12" s="19" t="s">
        <v>65</v>
      </c>
      <c r="E12" s="19" t="s">
        <v>65</v>
      </c>
    </row>
    <row r="13" spans="2:5">
      <c r="B13" s="24" t="s">
        <v>51</v>
      </c>
      <c r="C13" s="19" t="s">
        <v>65</v>
      </c>
      <c r="D13" s="19" t="s">
        <v>65</v>
      </c>
      <c r="E13" s="19" t="s">
        <v>65</v>
      </c>
    </row>
    <row r="14" spans="2:5">
      <c r="B14" s="26"/>
      <c r="C14" s="19" t="s">
        <v>65</v>
      </c>
      <c r="D14" s="19" t="s">
        <v>65</v>
      </c>
      <c r="E14" s="19" t="s">
        <v>65</v>
      </c>
    </row>
    <row r="15" spans="2:5">
      <c r="B15" s="19" t="s">
        <v>52</v>
      </c>
      <c r="C15" s="19" t="s">
        <v>65</v>
      </c>
      <c r="D15" s="19" t="s">
        <v>65</v>
      </c>
      <c r="E15" s="19" t="s">
        <v>65</v>
      </c>
    </row>
    <row r="16" spans="2:5" ht="26.4">
      <c r="B16" s="18" t="s">
        <v>53</v>
      </c>
      <c r="C16" s="18" t="s">
        <v>101</v>
      </c>
      <c r="D16" s="27" t="s">
        <v>79</v>
      </c>
      <c r="E16" s="28" t="s">
        <v>91</v>
      </c>
    </row>
    <row r="17" spans="2:5">
      <c r="B17" s="18" t="s">
        <v>54</v>
      </c>
      <c r="C17" s="18" t="s">
        <v>102</v>
      </c>
      <c r="D17" s="18" t="s">
        <v>87</v>
      </c>
      <c r="E17" s="16" t="s">
        <v>94</v>
      </c>
    </row>
    <row r="18" spans="2:5">
      <c r="B18" s="18" t="s">
        <v>55</v>
      </c>
      <c r="C18" s="18" t="s">
        <v>103</v>
      </c>
      <c r="D18" s="18" t="s">
        <v>80</v>
      </c>
      <c r="E18" s="16" t="s">
        <v>95</v>
      </c>
    </row>
    <row r="19" spans="2:5">
      <c r="B19" s="18" t="s">
        <v>56</v>
      </c>
      <c r="C19" s="18" t="s">
        <v>104</v>
      </c>
      <c r="D19" s="18" t="s">
        <v>81</v>
      </c>
      <c r="E19" s="16" t="s">
        <v>96</v>
      </c>
    </row>
    <row r="20" spans="2:5">
      <c r="B20" s="18" t="s">
        <v>57</v>
      </c>
      <c r="C20" s="18" t="s">
        <v>105</v>
      </c>
      <c r="D20" s="18" t="s">
        <v>82</v>
      </c>
      <c r="E20" s="16" t="s">
        <v>97</v>
      </c>
    </row>
    <row r="21" spans="2:5">
      <c r="B21" s="18" t="s">
        <v>58</v>
      </c>
      <c r="C21" s="18" t="s">
        <v>106</v>
      </c>
      <c r="D21" s="18" t="s">
        <v>83</v>
      </c>
      <c r="E21" s="16" t="s">
        <v>98</v>
      </c>
    </row>
    <row r="22" spans="2:5">
      <c r="B22" s="18" t="s">
        <v>59</v>
      </c>
      <c r="C22" s="18" t="s">
        <v>92</v>
      </c>
      <c r="D22" s="18" t="s">
        <v>84</v>
      </c>
      <c r="E22" s="18" t="s">
        <v>99</v>
      </c>
    </row>
    <row r="23" spans="2:5">
      <c r="B23" s="18" t="s">
        <v>60</v>
      </c>
      <c r="C23" s="18" t="s">
        <v>93</v>
      </c>
      <c r="D23" s="18" t="s">
        <v>85</v>
      </c>
      <c r="E23" s="18" t="s">
        <v>100</v>
      </c>
    </row>
    <row r="24" spans="2:5">
      <c r="B24" s="18" t="s">
        <v>61</v>
      </c>
      <c r="C24" s="18" t="s">
        <v>93</v>
      </c>
      <c r="D24" s="18" t="s">
        <v>86</v>
      </c>
      <c r="E24" s="18" t="s">
        <v>100</v>
      </c>
    </row>
  </sheetData>
  <phoneticPr fontId="4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30" t="s">
        <v>8</v>
      </c>
      <c r="J1" s="30" t="s">
        <v>9</v>
      </c>
      <c r="K1" s="30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32" t="s">
        <v>15</v>
      </c>
      <c r="I3" s="30" t="s">
        <v>16</v>
      </c>
      <c r="J3" s="30" t="s">
        <v>17</v>
      </c>
      <c r="K3" s="30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151</v>
      </c>
      <c r="F4" s="61"/>
      <c r="G4" s="62"/>
      <c r="H4" s="5">
        <f>SUM(N12:N12)</f>
        <v>0</v>
      </c>
      <c r="I4" s="8">
        <f>COUNTIF(G12:G12,"ＯＫ")</f>
        <v>0</v>
      </c>
      <c r="J4" s="9">
        <f>COUNTIF(G12:G12,"ＮＧ")</f>
        <v>0</v>
      </c>
      <c r="K4" s="31"/>
      <c r="L4" s="53"/>
      <c r="M4" s="54"/>
    </row>
    <row r="5" spans="1:14" ht="89.25" customHeight="1">
      <c r="A5" s="29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30" t="s">
        <v>20</v>
      </c>
      <c r="B6" s="33" t="s">
        <v>41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30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9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30" t="s">
        <v>35</v>
      </c>
      <c r="E11" s="29" t="s">
        <v>36</v>
      </c>
      <c r="F11" s="30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66">
      <c r="A12" s="10">
        <f>"0000" + ROW()-11</f>
        <v>1</v>
      </c>
      <c r="B12" s="12" t="s">
        <v>2</v>
      </c>
      <c r="C12" s="13" t="s">
        <v>176</v>
      </c>
      <c r="D12" s="13" t="s">
        <v>160</v>
      </c>
      <c r="E12" s="13" t="s">
        <v>163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39.6">
      <c r="A13" s="10">
        <f t="shared" ref="A13:A14" si="0">"0000" + ROW()-11</f>
        <v>2</v>
      </c>
      <c r="B13" s="12" t="s">
        <v>1</v>
      </c>
      <c r="C13" s="13" t="s">
        <v>42</v>
      </c>
      <c r="D13" s="13" t="s">
        <v>78</v>
      </c>
      <c r="E13" s="13" t="s">
        <v>118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39.6">
      <c r="A14" s="10">
        <f t="shared" si="0"/>
        <v>3</v>
      </c>
      <c r="B14" s="12" t="s">
        <v>1</v>
      </c>
      <c r="C14" s="13" t="s">
        <v>155</v>
      </c>
      <c r="D14" s="13" t="s">
        <v>78</v>
      </c>
      <c r="E14" s="13" t="s">
        <v>118</v>
      </c>
      <c r="F14" s="13" t="s">
        <v>164</v>
      </c>
      <c r="G14" s="15"/>
      <c r="H14" s="14"/>
      <c r="I14" s="6"/>
      <c r="J14" s="6"/>
      <c r="K14" s="13"/>
      <c r="L14" s="13"/>
      <c r="M14" s="13"/>
      <c r="N14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79" priority="24" stopIfTrue="1" operator="equal">
      <formula>"準備作業"</formula>
    </cfRule>
    <cfRule type="cellIs" dxfId="78" priority="25" stopIfTrue="1" operator="equal">
      <formula>"試験項目"</formula>
    </cfRule>
  </conditionalFormatting>
  <conditionalFormatting sqref="G12">
    <cfRule type="cellIs" dxfId="77" priority="21" stopIfTrue="1" operator="equal">
      <formula>"－"</formula>
    </cfRule>
    <cfRule type="cellIs" dxfId="76" priority="22" stopIfTrue="1" operator="equal">
      <formula>"ＮＧ"</formula>
    </cfRule>
    <cfRule type="cellIs" dxfId="75" priority="23" stopIfTrue="1" operator="equal">
      <formula>"ＯＫ"</formula>
    </cfRule>
  </conditionalFormatting>
  <conditionalFormatting sqref="G13">
    <cfRule type="cellIs" dxfId="74" priority="8" stopIfTrue="1" operator="equal">
      <formula>"－"</formula>
    </cfRule>
    <cfRule type="cellIs" dxfId="73" priority="9" stopIfTrue="1" operator="equal">
      <formula>"ＮＧ"</formula>
    </cfRule>
    <cfRule type="cellIs" dxfId="72" priority="10" stopIfTrue="1" operator="equal">
      <formula>"ＯＫ"</formula>
    </cfRule>
  </conditionalFormatting>
  <conditionalFormatting sqref="B13">
    <cfRule type="cellIs" dxfId="71" priority="6" stopIfTrue="1" operator="equal">
      <formula>"準備作業"</formula>
    </cfRule>
    <cfRule type="cellIs" dxfId="70" priority="7" stopIfTrue="1" operator="equal">
      <formula>"試験項目"</formula>
    </cfRule>
  </conditionalFormatting>
  <conditionalFormatting sqref="B14">
    <cfRule type="cellIs" dxfId="69" priority="4" stopIfTrue="1" operator="equal">
      <formula>"準備作業"</formula>
    </cfRule>
    <cfRule type="cellIs" dxfId="68" priority="5" stopIfTrue="1" operator="equal">
      <formula>"試験項目"</formula>
    </cfRule>
  </conditionalFormatting>
  <conditionalFormatting sqref="G14">
    <cfRule type="cellIs" dxfId="67" priority="1" stopIfTrue="1" operator="equal">
      <formula>"－"</formula>
    </cfRule>
    <cfRule type="cellIs" dxfId="66" priority="2" stopIfTrue="1" operator="equal">
      <formula>"ＮＧ"</formula>
    </cfRule>
    <cfRule type="cellIs" dxfId="65" priority="3" stopIfTrue="1" operator="equal">
      <formula>"ＯＫ"</formula>
    </cfRule>
  </conditionalFormatting>
  <dataValidations count="2">
    <dataValidation type="list" allowBlank="1" showInputMessage="1" showErrorMessage="1" sqref="G15:G65446">
      <formula1>#REF!</formula1>
    </dataValidation>
    <dataValidation type="list" allowBlank="1" showInputMessage="1" showErrorMessage="1" sqref="G12:G14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21" t="s">
        <v>8</v>
      </c>
      <c r="J1" s="21" t="s">
        <v>9</v>
      </c>
      <c r="K1" s="21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23" t="s">
        <v>15</v>
      </c>
      <c r="I3" s="21" t="s">
        <v>16</v>
      </c>
      <c r="J3" s="21" t="s">
        <v>17</v>
      </c>
      <c r="K3" s="21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165</v>
      </c>
      <c r="F4" s="61"/>
      <c r="G4" s="62"/>
      <c r="H4" s="5">
        <f>SUM(N12:N12)</f>
        <v>0</v>
      </c>
      <c r="I4" s="8">
        <f>COUNTIF(G12:G12,"ＯＫ")</f>
        <v>0</v>
      </c>
      <c r="J4" s="9">
        <f>COUNTIF(G12:G12,"ＮＧ")</f>
        <v>0</v>
      </c>
      <c r="K4" s="22"/>
      <c r="L4" s="53"/>
      <c r="M4" s="54"/>
    </row>
    <row r="5" spans="1:14" ht="89.25" customHeight="1">
      <c r="A5" s="20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21" t="s">
        <v>20</v>
      </c>
      <c r="B6" s="33" t="s">
        <v>41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21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0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21" t="s">
        <v>35</v>
      </c>
      <c r="E11" s="20" t="s">
        <v>36</v>
      </c>
      <c r="F11" s="21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66">
      <c r="A12" s="10">
        <f>"0000" + ROW()-11</f>
        <v>1</v>
      </c>
      <c r="B12" s="12" t="s">
        <v>2</v>
      </c>
      <c r="C12" s="13" t="s">
        <v>176</v>
      </c>
      <c r="D12" s="13" t="s">
        <v>173</v>
      </c>
      <c r="E12" s="13" t="s">
        <v>204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39.6">
      <c r="A13" s="10">
        <f t="shared" ref="A13:A20" si="0">"0000" + ROW()-11</f>
        <v>2</v>
      </c>
      <c r="B13" s="12" t="s">
        <v>1</v>
      </c>
      <c r="C13" s="13" t="s">
        <v>42</v>
      </c>
      <c r="D13" s="13" t="s">
        <v>119</v>
      </c>
      <c r="E13" s="13" t="s">
        <v>120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39.6">
      <c r="A14" s="10">
        <f t="shared" si="0"/>
        <v>3</v>
      </c>
      <c r="B14" s="12" t="s">
        <v>1</v>
      </c>
      <c r="C14" s="13" t="s">
        <v>169</v>
      </c>
      <c r="D14" s="13" t="s">
        <v>119</v>
      </c>
      <c r="E14" s="13" t="s">
        <v>120</v>
      </c>
      <c r="F14" s="13" t="s">
        <v>171</v>
      </c>
      <c r="G14" s="15"/>
      <c r="H14" s="14"/>
      <c r="I14" s="6"/>
      <c r="J14" s="6"/>
      <c r="K14" s="13"/>
      <c r="L14" s="13"/>
      <c r="M14" s="13"/>
      <c r="N14" s="11">
        <v>1</v>
      </c>
    </row>
    <row r="15" spans="1:14" s="2" customFormat="1" ht="132">
      <c r="A15" s="10">
        <f>"0000" + ROW()-11</f>
        <v>4</v>
      </c>
      <c r="B15" s="12" t="s">
        <v>2</v>
      </c>
      <c r="C15" s="13" t="s">
        <v>194</v>
      </c>
      <c r="D15" s="13" t="s">
        <v>198</v>
      </c>
      <c r="E15" s="13" t="s">
        <v>213</v>
      </c>
      <c r="F15" s="13" t="s">
        <v>38</v>
      </c>
      <c r="G15" s="15" t="s">
        <v>3</v>
      </c>
      <c r="H15" s="14"/>
      <c r="I15" s="6"/>
      <c r="J15" s="7"/>
      <c r="K15" s="13"/>
      <c r="L15" s="13"/>
      <c r="M15" s="13"/>
      <c r="N15" s="11"/>
    </row>
    <row r="16" spans="1:14" s="2" customFormat="1" ht="39.6">
      <c r="A16" s="10">
        <f t="shared" si="0"/>
        <v>5</v>
      </c>
      <c r="B16" s="12" t="s">
        <v>1</v>
      </c>
      <c r="C16" s="13" t="s">
        <v>42</v>
      </c>
      <c r="D16" s="13" t="s">
        <v>119</v>
      </c>
      <c r="E16" s="13" t="s">
        <v>120</v>
      </c>
      <c r="F16" s="13" t="s">
        <v>40</v>
      </c>
      <c r="G16" s="15"/>
      <c r="H16" s="14"/>
      <c r="I16" s="6"/>
      <c r="J16" s="6"/>
      <c r="K16" s="13"/>
      <c r="L16" s="13"/>
      <c r="M16" s="13"/>
      <c r="N16" s="11">
        <v>1</v>
      </c>
    </row>
    <row r="17" spans="1:14" s="2" customFormat="1" ht="39.6">
      <c r="A17" s="10">
        <f t="shared" si="0"/>
        <v>6</v>
      </c>
      <c r="B17" s="12" t="s">
        <v>1</v>
      </c>
      <c r="C17" s="13" t="s">
        <v>169</v>
      </c>
      <c r="D17" s="13" t="s">
        <v>119</v>
      </c>
      <c r="E17" s="13" t="s">
        <v>120</v>
      </c>
      <c r="F17" s="13" t="s">
        <v>199</v>
      </c>
      <c r="G17" s="15"/>
      <c r="H17" s="14"/>
      <c r="I17" s="6"/>
      <c r="J17" s="6"/>
      <c r="K17" s="13"/>
      <c r="L17" s="13"/>
      <c r="M17" s="13"/>
      <c r="N17" s="11">
        <v>1</v>
      </c>
    </row>
    <row r="18" spans="1:14" s="2" customFormat="1" ht="66">
      <c r="A18" s="10">
        <f>"0000" + ROW()-11</f>
        <v>7</v>
      </c>
      <c r="B18" s="12" t="s">
        <v>2</v>
      </c>
      <c r="C18" s="13" t="s">
        <v>184</v>
      </c>
      <c r="D18" s="13" t="s">
        <v>173</v>
      </c>
      <c r="E18" s="13" t="s">
        <v>214</v>
      </c>
      <c r="F18" s="13" t="s">
        <v>38</v>
      </c>
      <c r="G18" s="15" t="s">
        <v>3</v>
      </c>
      <c r="H18" s="14"/>
      <c r="I18" s="6"/>
      <c r="J18" s="7"/>
      <c r="K18" s="13"/>
      <c r="L18" s="13"/>
      <c r="M18" s="13"/>
      <c r="N18" s="11"/>
    </row>
    <row r="19" spans="1:14" s="2" customFormat="1" ht="39.6">
      <c r="A19" s="10">
        <f t="shared" si="0"/>
        <v>8</v>
      </c>
      <c r="B19" s="12" t="s">
        <v>1</v>
      </c>
      <c r="C19" s="13" t="s">
        <v>177</v>
      </c>
      <c r="D19" s="13" t="s">
        <v>119</v>
      </c>
      <c r="E19" s="13" t="s">
        <v>120</v>
      </c>
      <c r="F19" s="13" t="s">
        <v>178</v>
      </c>
      <c r="G19" s="15"/>
      <c r="H19" s="14"/>
      <c r="I19" s="6"/>
      <c r="J19" s="6"/>
      <c r="K19" s="13"/>
      <c r="L19" s="13"/>
      <c r="M19" s="13"/>
      <c r="N19" s="11">
        <v>1</v>
      </c>
    </row>
    <row r="20" spans="1:14" s="2" customFormat="1" ht="39.6">
      <c r="A20" s="10">
        <f t="shared" si="0"/>
        <v>9</v>
      </c>
      <c r="B20" s="12" t="s">
        <v>1</v>
      </c>
      <c r="C20" s="13" t="s">
        <v>169</v>
      </c>
      <c r="D20" s="13" t="s">
        <v>119</v>
      </c>
      <c r="E20" s="13" t="s">
        <v>120</v>
      </c>
      <c r="F20" s="13" t="s">
        <v>179</v>
      </c>
      <c r="G20" s="15"/>
      <c r="H20" s="14"/>
      <c r="I20" s="6"/>
      <c r="J20" s="6"/>
      <c r="K20" s="13"/>
      <c r="L20" s="13"/>
      <c r="M20" s="13"/>
      <c r="N20" s="11">
        <v>1</v>
      </c>
    </row>
  </sheetData>
  <mergeCells count="28"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  <mergeCell ref="A9:A11"/>
    <mergeCell ref="B9:F9"/>
    <mergeCell ref="G9:G11"/>
    <mergeCell ref="H9:H11"/>
    <mergeCell ref="I9:I11"/>
    <mergeCell ref="K9:K11"/>
    <mergeCell ref="L9:L11"/>
    <mergeCell ref="M9:M11"/>
    <mergeCell ref="B10:B11"/>
    <mergeCell ref="C10:C11"/>
    <mergeCell ref="D10:F10"/>
    <mergeCell ref="J9:J11"/>
  </mergeCells>
  <phoneticPr fontId="41"/>
  <conditionalFormatting sqref="B12">
    <cfRule type="cellIs" dxfId="64" priority="138" stopIfTrue="1" operator="equal">
      <formula>"準備作業"</formula>
    </cfRule>
    <cfRule type="cellIs" dxfId="63" priority="139" stopIfTrue="1" operator="equal">
      <formula>"試験項目"</formula>
    </cfRule>
  </conditionalFormatting>
  <conditionalFormatting sqref="G12">
    <cfRule type="cellIs" dxfId="62" priority="135" stopIfTrue="1" operator="equal">
      <formula>"－"</formula>
    </cfRule>
    <cfRule type="cellIs" dxfId="61" priority="136" stopIfTrue="1" operator="equal">
      <formula>"ＮＧ"</formula>
    </cfRule>
    <cfRule type="cellIs" dxfId="60" priority="137" stopIfTrue="1" operator="equal">
      <formula>"ＯＫ"</formula>
    </cfRule>
  </conditionalFormatting>
  <conditionalFormatting sqref="G13">
    <cfRule type="cellIs" dxfId="59" priority="48" stopIfTrue="1" operator="equal">
      <formula>"－"</formula>
    </cfRule>
    <cfRule type="cellIs" dxfId="58" priority="49" stopIfTrue="1" operator="equal">
      <formula>"ＮＧ"</formula>
    </cfRule>
    <cfRule type="cellIs" dxfId="57" priority="50" stopIfTrue="1" operator="equal">
      <formula>"ＯＫ"</formula>
    </cfRule>
  </conditionalFormatting>
  <conditionalFormatting sqref="B13">
    <cfRule type="cellIs" dxfId="56" priority="46" stopIfTrue="1" operator="equal">
      <formula>"準備作業"</formula>
    </cfRule>
    <cfRule type="cellIs" dxfId="55" priority="47" stopIfTrue="1" operator="equal">
      <formula>"試験項目"</formula>
    </cfRule>
  </conditionalFormatting>
  <conditionalFormatting sqref="B14">
    <cfRule type="cellIs" dxfId="54" priority="44" stopIfTrue="1" operator="equal">
      <formula>"準備作業"</formula>
    </cfRule>
    <cfRule type="cellIs" dxfId="53" priority="45" stopIfTrue="1" operator="equal">
      <formula>"試験項目"</formula>
    </cfRule>
  </conditionalFormatting>
  <conditionalFormatting sqref="G14">
    <cfRule type="cellIs" dxfId="52" priority="41" stopIfTrue="1" operator="equal">
      <formula>"－"</formula>
    </cfRule>
    <cfRule type="cellIs" dxfId="51" priority="42" stopIfTrue="1" operator="equal">
      <formula>"ＮＧ"</formula>
    </cfRule>
    <cfRule type="cellIs" dxfId="50" priority="43" stopIfTrue="1" operator="equal">
      <formula>"ＯＫ"</formula>
    </cfRule>
  </conditionalFormatting>
  <conditionalFormatting sqref="B18">
    <cfRule type="cellIs" dxfId="49" priority="29" stopIfTrue="1" operator="equal">
      <formula>"準備作業"</formula>
    </cfRule>
    <cfRule type="cellIs" dxfId="48" priority="30" stopIfTrue="1" operator="equal">
      <formula>"試験項目"</formula>
    </cfRule>
  </conditionalFormatting>
  <conditionalFormatting sqref="G18">
    <cfRule type="cellIs" dxfId="47" priority="26" stopIfTrue="1" operator="equal">
      <formula>"－"</formula>
    </cfRule>
    <cfRule type="cellIs" dxfId="46" priority="27" stopIfTrue="1" operator="equal">
      <formula>"ＮＧ"</formula>
    </cfRule>
    <cfRule type="cellIs" dxfId="45" priority="28" stopIfTrue="1" operator="equal">
      <formula>"ＯＫ"</formula>
    </cfRule>
  </conditionalFormatting>
  <conditionalFormatting sqref="G19">
    <cfRule type="cellIs" dxfId="44" priority="23" stopIfTrue="1" operator="equal">
      <formula>"－"</formula>
    </cfRule>
    <cfRule type="cellIs" dxfId="43" priority="24" stopIfTrue="1" operator="equal">
      <formula>"ＮＧ"</formula>
    </cfRule>
    <cfRule type="cellIs" dxfId="42" priority="25" stopIfTrue="1" operator="equal">
      <formula>"ＯＫ"</formula>
    </cfRule>
  </conditionalFormatting>
  <conditionalFormatting sqref="B19">
    <cfRule type="cellIs" dxfId="41" priority="21" stopIfTrue="1" operator="equal">
      <formula>"準備作業"</formula>
    </cfRule>
    <cfRule type="cellIs" dxfId="40" priority="22" stopIfTrue="1" operator="equal">
      <formula>"試験項目"</formula>
    </cfRule>
  </conditionalFormatting>
  <conditionalFormatting sqref="B20">
    <cfRule type="cellIs" dxfId="39" priority="19" stopIfTrue="1" operator="equal">
      <formula>"準備作業"</formula>
    </cfRule>
    <cfRule type="cellIs" dxfId="38" priority="20" stopIfTrue="1" operator="equal">
      <formula>"試験項目"</formula>
    </cfRule>
  </conditionalFormatting>
  <conditionalFormatting sqref="G20">
    <cfRule type="cellIs" dxfId="37" priority="16" stopIfTrue="1" operator="equal">
      <formula>"－"</formula>
    </cfRule>
    <cfRule type="cellIs" dxfId="36" priority="17" stopIfTrue="1" operator="equal">
      <formula>"ＮＧ"</formula>
    </cfRule>
    <cfRule type="cellIs" dxfId="35" priority="18" stopIfTrue="1" operator="equal">
      <formula>"ＯＫ"</formula>
    </cfRule>
  </conditionalFormatting>
  <conditionalFormatting sqref="B15">
    <cfRule type="cellIs" dxfId="34" priority="14" stopIfTrue="1" operator="equal">
      <formula>"準備作業"</formula>
    </cfRule>
    <cfRule type="cellIs" dxfId="33" priority="15" stopIfTrue="1" operator="equal">
      <formula>"試験項目"</formula>
    </cfRule>
  </conditionalFormatting>
  <conditionalFormatting sqref="G15">
    <cfRule type="cellIs" dxfId="32" priority="11" stopIfTrue="1" operator="equal">
      <formula>"－"</formula>
    </cfRule>
    <cfRule type="cellIs" dxfId="31" priority="12" stopIfTrue="1" operator="equal">
      <formula>"ＮＧ"</formula>
    </cfRule>
    <cfRule type="cellIs" dxfId="30" priority="13" stopIfTrue="1" operator="equal">
      <formula>"ＯＫ"</formula>
    </cfRule>
  </conditionalFormatting>
  <conditionalFormatting sqref="G16">
    <cfRule type="cellIs" dxfId="29" priority="8" stopIfTrue="1" operator="equal">
      <formula>"－"</formula>
    </cfRule>
    <cfRule type="cellIs" dxfId="28" priority="9" stopIfTrue="1" operator="equal">
      <formula>"ＮＧ"</formula>
    </cfRule>
    <cfRule type="cellIs" dxfId="27" priority="10" stopIfTrue="1" operator="equal">
      <formula>"ＯＫ"</formula>
    </cfRule>
  </conditionalFormatting>
  <conditionalFormatting sqref="B16">
    <cfRule type="cellIs" dxfId="26" priority="6" stopIfTrue="1" operator="equal">
      <formula>"準備作業"</formula>
    </cfRule>
    <cfRule type="cellIs" dxfId="25" priority="7" stopIfTrue="1" operator="equal">
      <formula>"試験項目"</formula>
    </cfRule>
  </conditionalFormatting>
  <conditionalFormatting sqref="B17">
    <cfRule type="cellIs" dxfId="24" priority="4" stopIfTrue="1" operator="equal">
      <formula>"準備作業"</formula>
    </cfRule>
    <cfRule type="cellIs" dxfId="23" priority="5" stopIfTrue="1" operator="equal">
      <formula>"試験項目"</formula>
    </cfRule>
  </conditionalFormatting>
  <conditionalFormatting sqref="G17">
    <cfRule type="cellIs" dxfId="22" priority="1" stopIfTrue="1" operator="equal">
      <formula>"－"</formula>
    </cfRule>
    <cfRule type="cellIs" dxfId="21" priority="2" stopIfTrue="1" operator="equal">
      <formula>"ＮＧ"</formula>
    </cfRule>
    <cfRule type="cellIs" dxfId="20" priority="3" stopIfTrue="1" operator="equal">
      <formula>"ＯＫ"</formula>
    </cfRule>
  </conditionalFormatting>
  <dataValidations count="2">
    <dataValidation type="list" allowBlank="1" showInputMessage="1" showErrorMessage="1" sqref="G21:G65452">
      <formula1>#REF!</formula1>
    </dataValidation>
    <dataValidation type="list" allowBlank="1" showInputMessage="1" showErrorMessage="1" sqref="G12:G20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30" t="s">
        <v>8</v>
      </c>
      <c r="J1" s="30" t="s">
        <v>9</v>
      </c>
      <c r="K1" s="30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32" t="s">
        <v>15</v>
      </c>
      <c r="I3" s="30" t="s">
        <v>16</v>
      </c>
      <c r="J3" s="30" t="s">
        <v>17</v>
      </c>
      <c r="K3" s="30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167</v>
      </c>
      <c r="F4" s="61"/>
      <c r="G4" s="62"/>
      <c r="H4" s="5">
        <f>SUM(N12:N12)</f>
        <v>0</v>
      </c>
      <c r="I4" s="8">
        <f>COUNTIF(G12:G12,"ＯＫ")</f>
        <v>0</v>
      </c>
      <c r="J4" s="9">
        <f>COUNTIF(G12:G12,"ＮＧ")</f>
        <v>0</v>
      </c>
      <c r="K4" s="31"/>
      <c r="L4" s="53"/>
      <c r="M4" s="54"/>
    </row>
    <row r="5" spans="1:14" ht="89.25" customHeight="1">
      <c r="A5" s="29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30" t="s">
        <v>20</v>
      </c>
      <c r="B6" s="33" t="s">
        <v>41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30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9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30" t="s">
        <v>35</v>
      </c>
      <c r="E11" s="29" t="s">
        <v>36</v>
      </c>
      <c r="F11" s="30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79.2">
      <c r="A12" s="10">
        <f>"0000" + ROW()-11</f>
        <v>1</v>
      </c>
      <c r="B12" s="12" t="s">
        <v>2</v>
      </c>
      <c r="C12" s="13" t="s">
        <v>176</v>
      </c>
      <c r="D12" s="13" t="s">
        <v>168</v>
      </c>
      <c r="E12" s="13" t="s">
        <v>215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39.6">
      <c r="A13" s="10">
        <f t="shared" ref="A13:A15" si="0">"0000" + ROW()-11</f>
        <v>2</v>
      </c>
      <c r="B13" s="12" t="s">
        <v>1</v>
      </c>
      <c r="C13" s="13" t="s">
        <v>42</v>
      </c>
      <c r="D13" s="13" t="s">
        <v>121</v>
      </c>
      <c r="E13" s="13" t="s">
        <v>122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39.6">
      <c r="A14" s="10">
        <f t="shared" si="0"/>
        <v>3</v>
      </c>
      <c r="B14" s="12" t="s">
        <v>1</v>
      </c>
      <c r="C14" s="13" t="s">
        <v>169</v>
      </c>
      <c r="D14" s="13" t="s">
        <v>166</v>
      </c>
      <c r="E14" s="13" t="s">
        <v>122</v>
      </c>
      <c r="F14" s="13" t="s">
        <v>170</v>
      </c>
      <c r="G14" s="15"/>
      <c r="H14" s="14"/>
      <c r="I14" s="6"/>
      <c r="J14" s="6"/>
      <c r="K14" s="13"/>
      <c r="L14" s="13"/>
      <c r="M14" s="13"/>
      <c r="N14" s="11">
        <v>1</v>
      </c>
    </row>
    <row r="15" spans="1:14" s="2" customFormat="1" ht="26.4">
      <c r="A15" s="10">
        <f t="shared" si="0"/>
        <v>4</v>
      </c>
      <c r="B15" s="12" t="s">
        <v>1</v>
      </c>
      <c r="C15" s="13" t="s">
        <v>127</v>
      </c>
      <c r="D15" s="13" t="s">
        <v>123</v>
      </c>
      <c r="E15" s="13" t="s">
        <v>203</v>
      </c>
      <c r="F15" s="13" t="s">
        <v>126</v>
      </c>
      <c r="G15" s="15"/>
      <c r="H15" s="14"/>
      <c r="I15" s="6"/>
      <c r="J15" s="6"/>
      <c r="K15" s="13"/>
      <c r="L15" s="13"/>
      <c r="M15" s="13"/>
      <c r="N15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19" priority="29" stopIfTrue="1" operator="equal">
      <formula>"準備作業"</formula>
    </cfRule>
    <cfRule type="cellIs" dxfId="18" priority="30" stopIfTrue="1" operator="equal">
      <formula>"試験項目"</formula>
    </cfRule>
  </conditionalFormatting>
  <conditionalFormatting sqref="G12">
    <cfRule type="cellIs" dxfId="17" priority="26" stopIfTrue="1" operator="equal">
      <formula>"－"</formula>
    </cfRule>
    <cfRule type="cellIs" dxfId="16" priority="27" stopIfTrue="1" operator="equal">
      <formula>"ＮＧ"</formula>
    </cfRule>
    <cfRule type="cellIs" dxfId="15" priority="28" stopIfTrue="1" operator="equal">
      <formula>"ＯＫ"</formula>
    </cfRule>
  </conditionalFormatting>
  <conditionalFormatting sqref="G13">
    <cfRule type="cellIs" dxfId="14" priority="13" stopIfTrue="1" operator="equal">
      <formula>"－"</formula>
    </cfRule>
    <cfRule type="cellIs" dxfId="13" priority="14" stopIfTrue="1" operator="equal">
      <formula>"ＮＧ"</formula>
    </cfRule>
    <cfRule type="cellIs" dxfId="12" priority="15" stopIfTrue="1" operator="equal">
      <formula>"ＯＫ"</formula>
    </cfRule>
  </conditionalFormatting>
  <conditionalFormatting sqref="B13">
    <cfRule type="cellIs" dxfId="11" priority="11" stopIfTrue="1" operator="equal">
      <formula>"準備作業"</formula>
    </cfRule>
    <cfRule type="cellIs" dxfId="10" priority="12" stopIfTrue="1" operator="equal">
      <formula>"試験項目"</formula>
    </cfRule>
  </conditionalFormatting>
  <conditionalFormatting sqref="B14">
    <cfRule type="cellIs" dxfId="9" priority="9" stopIfTrue="1" operator="equal">
      <formula>"準備作業"</formula>
    </cfRule>
    <cfRule type="cellIs" dxfId="8" priority="10" stopIfTrue="1" operator="equal">
      <formula>"試験項目"</formula>
    </cfRule>
  </conditionalFormatting>
  <conditionalFormatting sqref="G14">
    <cfRule type="cellIs" dxfId="7" priority="6" stopIfTrue="1" operator="equal">
      <formula>"－"</formula>
    </cfRule>
    <cfRule type="cellIs" dxfId="6" priority="7" stopIfTrue="1" operator="equal">
      <formula>"ＮＧ"</formula>
    </cfRule>
    <cfRule type="cellIs" dxfId="5" priority="8" stopIfTrue="1" operator="equal">
      <formula>"ＯＫ"</formula>
    </cfRule>
  </conditionalFormatting>
  <conditionalFormatting sqref="G15">
    <cfRule type="cellIs" dxfId="4" priority="3" stopIfTrue="1" operator="equal">
      <formula>"－"</formula>
    </cfRule>
    <cfRule type="cellIs" dxfId="3" priority="4" stopIfTrue="1" operator="equal">
      <formula>"ＮＧ"</formula>
    </cfRule>
    <cfRule type="cellIs" dxfId="2" priority="5" stopIfTrue="1" operator="equal">
      <formula>"ＯＫ"</formula>
    </cfRule>
  </conditionalFormatting>
  <conditionalFormatting sqref="B15">
    <cfRule type="cellIs" dxfId="1" priority="1" stopIfTrue="1" operator="equal">
      <formula>"準備作業"</formula>
    </cfRule>
    <cfRule type="cellIs" dxfId="0" priority="2" stopIfTrue="1" operator="equal">
      <formula>"試験項目"</formula>
    </cfRule>
  </conditionalFormatting>
  <dataValidations disablePrompts="1" count="2">
    <dataValidation type="list" allowBlank="1" showInputMessage="1" showErrorMessage="1" sqref="G16:G65447">
      <formula1>#REF!</formula1>
    </dataValidation>
    <dataValidation type="list" allowBlank="1" showInputMessage="1" showErrorMessage="1" sqref="G12:G15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30" t="s">
        <v>8</v>
      </c>
      <c r="J1" s="30" t="s">
        <v>9</v>
      </c>
      <c r="K1" s="30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32" t="s">
        <v>15</v>
      </c>
      <c r="I3" s="30" t="s">
        <v>16</v>
      </c>
      <c r="J3" s="30" t="s">
        <v>17</v>
      </c>
      <c r="K3" s="30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68</v>
      </c>
      <c r="F4" s="61"/>
      <c r="G4" s="62"/>
      <c r="H4" s="5">
        <f>SUM(N12:N14)</f>
        <v>2</v>
      </c>
      <c r="I4" s="8">
        <f>COUNTIF(G12:G14,"ＯＫ")</f>
        <v>0</v>
      </c>
      <c r="J4" s="9">
        <f>COUNTIF(G12:G14,"ＮＧ")</f>
        <v>0</v>
      </c>
      <c r="K4" s="31"/>
      <c r="L4" s="53"/>
      <c r="M4" s="54"/>
    </row>
    <row r="5" spans="1:14" ht="89.25" customHeight="1">
      <c r="A5" s="29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30" t="s">
        <v>20</v>
      </c>
      <c r="B6" s="33" t="s">
        <v>134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30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9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30" t="s">
        <v>35</v>
      </c>
      <c r="E11" s="29" t="s">
        <v>36</v>
      </c>
      <c r="F11" s="30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66">
      <c r="A12" s="10">
        <f>"0000" + ROW()-11</f>
        <v>1</v>
      </c>
      <c r="B12" s="12" t="s">
        <v>2</v>
      </c>
      <c r="C12" s="13" t="s">
        <v>176</v>
      </c>
      <c r="D12" s="13" t="s">
        <v>172</v>
      </c>
      <c r="E12" s="13" t="s">
        <v>204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39.6">
      <c r="A13" s="10">
        <f t="shared" ref="A13:A19" si="0">"0000" + ROW()-11</f>
        <v>2</v>
      </c>
      <c r="B13" s="12" t="s">
        <v>1</v>
      </c>
      <c r="C13" s="13" t="s">
        <v>42</v>
      </c>
      <c r="D13" s="13" t="s">
        <v>66</v>
      </c>
      <c r="E13" s="13" t="s">
        <v>187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39.6">
      <c r="A14" s="10">
        <f t="shared" si="0"/>
        <v>3</v>
      </c>
      <c r="B14" s="12" t="s">
        <v>1</v>
      </c>
      <c r="C14" s="13" t="s">
        <v>169</v>
      </c>
      <c r="D14" s="13" t="s">
        <v>123</v>
      </c>
      <c r="E14" s="13" t="s">
        <v>67</v>
      </c>
      <c r="F14" s="13" t="s">
        <v>174</v>
      </c>
      <c r="G14" s="15"/>
      <c r="H14" s="14"/>
      <c r="I14" s="6"/>
      <c r="J14" s="6"/>
      <c r="K14" s="13"/>
      <c r="L14" s="13"/>
      <c r="M14" s="13"/>
      <c r="N14" s="11">
        <v>1</v>
      </c>
    </row>
    <row r="15" spans="1:14" s="2" customFormat="1" ht="26.4">
      <c r="A15" s="10">
        <f t="shared" si="0"/>
        <v>4</v>
      </c>
      <c r="B15" s="12" t="s">
        <v>1</v>
      </c>
      <c r="C15" s="13" t="s">
        <v>127</v>
      </c>
      <c r="D15" s="13" t="s">
        <v>123</v>
      </c>
      <c r="E15" s="13" t="s">
        <v>203</v>
      </c>
      <c r="F15" s="13" t="s">
        <v>126</v>
      </c>
      <c r="G15" s="15"/>
      <c r="H15" s="14"/>
      <c r="I15" s="6"/>
      <c r="J15" s="6"/>
      <c r="K15" s="13"/>
      <c r="L15" s="13"/>
      <c r="M15" s="13"/>
      <c r="N15" s="11">
        <v>1</v>
      </c>
    </row>
    <row r="16" spans="1:14" s="2" customFormat="1" ht="132">
      <c r="A16" s="10">
        <f>"0000" + ROW()-11</f>
        <v>5</v>
      </c>
      <c r="B16" s="12" t="s">
        <v>2</v>
      </c>
      <c r="C16" s="13" t="s">
        <v>185</v>
      </c>
      <c r="D16" s="13" t="s">
        <v>186</v>
      </c>
      <c r="E16" s="13" t="s">
        <v>205</v>
      </c>
      <c r="F16" s="13" t="s">
        <v>38</v>
      </c>
      <c r="G16" s="15" t="s">
        <v>3</v>
      </c>
      <c r="H16" s="14"/>
      <c r="I16" s="6"/>
      <c r="J16" s="7"/>
      <c r="K16" s="13"/>
      <c r="L16" s="13"/>
      <c r="M16" s="13"/>
      <c r="N16" s="11"/>
    </row>
    <row r="17" spans="1:14" s="2" customFormat="1" ht="39.6">
      <c r="A17" s="10">
        <f t="shared" si="0"/>
        <v>6</v>
      </c>
      <c r="B17" s="12" t="s">
        <v>1</v>
      </c>
      <c r="C17" s="13" t="s">
        <v>42</v>
      </c>
      <c r="D17" s="13" t="s">
        <v>66</v>
      </c>
      <c r="E17" s="13" t="s">
        <v>67</v>
      </c>
      <c r="F17" s="13" t="s">
        <v>40</v>
      </c>
      <c r="G17" s="15"/>
      <c r="H17" s="14"/>
      <c r="I17" s="6"/>
      <c r="J17" s="6"/>
      <c r="K17" s="13"/>
      <c r="L17" s="13"/>
      <c r="M17" s="13"/>
      <c r="N17" s="11">
        <v>1</v>
      </c>
    </row>
    <row r="18" spans="1:14" s="2" customFormat="1" ht="39.6">
      <c r="A18" s="10">
        <f t="shared" si="0"/>
        <v>7</v>
      </c>
      <c r="B18" s="12" t="s">
        <v>1</v>
      </c>
      <c r="C18" s="13" t="s">
        <v>169</v>
      </c>
      <c r="D18" s="13" t="s">
        <v>123</v>
      </c>
      <c r="E18" s="13" t="s">
        <v>67</v>
      </c>
      <c r="F18" s="13" t="s">
        <v>188</v>
      </c>
      <c r="G18" s="15"/>
      <c r="H18" s="14"/>
      <c r="I18" s="6"/>
      <c r="J18" s="6"/>
      <c r="K18" s="13"/>
      <c r="L18" s="13"/>
      <c r="M18" s="13"/>
      <c r="N18" s="11">
        <v>1</v>
      </c>
    </row>
    <row r="19" spans="1:14" s="2" customFormat="1" ht="26.4">
      <c r="A19" s="10">
        <f t="shared" si="0"/>
        <v>8</v>
      </c>
      <c r="B19" s="12" t="s">
        <v>1</v>
      </c>
      <c r="C19" s="13" t="s">
        <v>127</v>
      </c>
      <c r="D19" s="13" t="s">
        <v>123</v>
      </c>
      <c r="E19" s="13" t="s">
        <v>203</v>
      </c>
      <c r="F19" s="13" t="s">
        <v>189</v>
      </c>
      <c r="G19" s="15"/>
      <c r="H19" s="14"/>
      <c r="I19" s="6"/>
      <c r="J19" s="6"/>
      <c r="K19" s="13"/>
      <c r="L19" s="13"/>
      <c r="M19" s="13"/>
      <c r="N19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294" priority="37" stopIfTrue="1" operator="equal">
      <formula>"準備作業"</formula>
    </cfRule>
    <cfRule type="cellIs" dxfId="293" priority="38" stopIfTrue="1" operator="equal">
      <formula>"試験項目"</formula>
    </cfRule>
  </conditionalFormatting>
  <conditionalFormatting sqref="G12:G14">
    <cfRule type="cellIs" dxfId="292" priority="34" stopIfTrue="1" operator="equal">
      <formula>"－"</formula>
    </cfRule>
    <cfRule type="cellIs" dxfId="291" priority="35" stopIfTrue="1" operator="equal">
      <formula>"ＮＧ"</formula>
    </cfRule>
    <cfRule type="cellIs" dxfId="290" priority="36" stopIfTrue="1" operator="equal">
      <formula>"ＯＫ"</formula>
    </cfRule>
  </conditionalFormatting>
  <conditionalFormatting sqref="B13">
    <cfRule type="cellIs" dxfId="289" priority="32" stopIfTrue="1" operator="equal">
      <formula>"準備作業"</formula>
    </cfRule>
    <cfRule type="cellIs" dxfId="288" priority="33" stopIfTrue="1" operator="equal">
      <formula>"試験項目"</formula>
    </cfRule>
  </conditionalFormatting>
  <conditionalFormatting sqref="B14">
    <cfRule type="cellIs" dxfId="287" priority="30" stopIfTrue="1" operator="equal">
      <formula>"準備作業"</formula>
    </cfRule>
    <cfRule type="cellIs" dxfId="286" priority="31" stopIfTrue="1" operator="equal">
      <formula>"試験項目"</formula>
    </cfRule>
  </conditionalFormatting>
  <conditionalFormatting sqref="G15">
    <cfRule type="cellIs" dxfId="285" priority="17" stopIfTrue="1" operator="equal">
      <formula>"－"</formula>
    </cfRule>
    <cfRule type="cellIs" dxfId="284" priority="18" stopIfTrue="1" operator="equal">
      <formula>"ＮＧ"</formula>
    </cfRule>
    <cfRule type="cellIs" dxfId="283" priority="19" stopIfTrue="1" operator="equal">
      <formula>"ＯＫ"</formula>
    </cfRule>
  </conditionalFormatting>
  <conditionalFormatting sqref="B15">
    <cfRule type="cellIs" dxfId="282" priority="15" stopIfTrue="1" operator="equal">
      <formula>"準備作業"</formula>
    </cfRule>
    <cfRule type="cellIs" dxfId="281" priority="16" stopIfTrue="1" operator="equal">
      <formula>"試験項目"</formula>
    </cfRule>
  </conditionalFormatting>
  <conditionalFormatting sqref="B16">
    <cfRule type="cellIs" dxfId="280" priority="13" stopIfTrue="1" operator="equal">
      <formula>"準備作業"</formula>
    </cfRule>
    <cfRule type="cellIs" dxfId="279" priority="14" stopIfTrue="1" operator="equal">
      <formula>"試験項目"</formula>
    </cfRule>
  </conditionalFormatting>
  <conditionalFormatting sqref="G16:G18">
    <cfRule type="cellIs" dxfId="278" priority="10" stopIfTrue="1" operator="equal">
      <formula>"－"</formula>
    </cfRule>
    <cfRule type="cellIs" dxfId="277" priority="11" stopIfTrue="1" operator="equal">
      <formula>"ＮＧ"</formula>
    </cfRule>
    <cfRule type="cellIs" dxfId="276" priority="12" stopIfTrue="1" operator="equal">
      <formula>"ＯＫ"</formula>
    </cfRule>
  </conditionalFormatting>
  <conditionalFormatting sqref="B17">
    <cfRule type="cellIs" dxfId="275" priority="8" stopIfTrue="1" operator="equal">
      <formula>"準備作業"</formula>
    </cfRule>
    <cfRule type="cellIs" dxfId="274" priority="9" stopIfTrue="1" operator="equal">
      <formula>"試験項目"</formula>
    </cfRule>
  </conditionalFormatting>
  <conditionalFormatting sqref="B18">
    <cfRule type="cellIs" dxfId="273" priority="6" stopIfTrue="1" operator="equal">
      <formula>"準備作業"</formula>
    </cfRule>
    <cfRule type="cellIs" dxfId="272" priority="7" stopIfTrue="1" operator="equal">
      <formula>"試験項目"</formula>
    </cfRule>
  </conditionalFormatting>
  <conditionalFormatting sqref="G19">
    <cfRule type="cellIs" dxfId="271" priority="3" stopIfTrue="1" operator="equal">
      <formula>"－"</formula>
    </cfRule>
    <cfRule type="cellIs" dxfId="270" priority="4" stopIfTrue="1" operator="equal">
      <formula>"ＮＧ"</formula>
    </cfRule>
    <cfRule type="cellIs" dxfId="269" priority="5" stopIfTrue="1" operator="equal">
      <formula>"ＯＫ"</formula>
    </cfRule>
  </conditionalFormatting>
  <conditionalFormatting sqref="B19">
    <cfRule type="cellIs" dxfId="268" priority="1" stopIfTrue="1" operator="equal">
      <formula>"準備作業"</formula>
    </cfRule>
    <cfRule type="cellIs" dxfId="267" priority="2" stopIfTrue="1" operator="equal">
      <formula>"試験項目"</formula>
    </cfRule>
  </conditionalFormatting>
  <dataValidations disablePrompts="1" count="2">
    <dataValidation type="list" allowBlank="1" showInputMessage="1" showErrorMessage="1" sqref="G20:G65451">
      <formula1>#REF!</formula1>
    </dataValidation>
    <dataValidation type="list" allowBlank="1" showInputMessage="1" showErrorMessage="1" sqref="G12:G19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30" t="s">
        <v>8</v>
      </c>
      <c r="J1" s="30" t="s">
        <v>9</v>
      </c>
      <c r="K1" s="30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32" t="s">
        <v>15</v>
      </c>
      <c r="I3" s="30" t="s">
        <v>16</v>
      </c>
      <c r="J3" s="30" t="s">
        <v>17</v>
      </c>
      <c r="K3" s="30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129</v>
      </c>
      <c r="F4" s="61"/>
      <c r="G4" s="62"/>
      <c r="H4" s="5">
        <f>SUM(N12:N14)</f>
        <v>2</v>
      </c>
      <c r="I4" s="8">
        <f>COUNTIF(G12:G14,"ＯＫ")</f>
        <v>0</v>
      </c>
      <c r="J4" s="9">
        <f>COUNTIF(G12:G14,"ＮＧ")</f>
        <v>0</v>
      </c>
      <c r="K4" s="31"/>
      <c r="L4" s="53"/>
      <c r="M4" s="54"/>
    </row>
    <row r="5" spans="1:14" ht="89.25" customHeight="1">
      <c r="A5" s="29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30" t="s">
        <v>20</v>
      </c>
      <c r="B6" s="33" t="s">
        <v>134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30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9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30" t="s">
        <v>35</v>
      </c>
      <c r="E11" s="29" t="s">
        <v>36</v>
      </c>
      <c r="F11" s="30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105.6">
      <c r="A12" s="10">
        <f>"0000" + ROW()-11</f>
        <v>1</v>
      </c>
      <c r="B12" s="12" t="s">
        <v>2</v>
      </c>
      <c r="C12" s="13" t="s">
        <v>176</v>
      </c>
      <c r="D12" s="13" t="s">
        <v>175</v>
      </c>
      <c r="E12" s="13" t="s">
        <v>206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52.8">
      <c r="A13" s="10">
        <f t="shared" ref="A13:A31" si="0">"0000" + ROW()-11</f>
        <v>2</v>
      </c>
      <c r="B13" s="12" t="s">
        <v>1</v>
      </c>
      <c r="C13" s="13" t="s">
        <v>42</v>
      </c>
      <c r="D13" s="13" t="s">
        <v>69</v>
      </c>
      <c r="E13" s="13" t="s">
        <v>70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52.8">
      <c r="A14" s="10">
        <f t="shared" si="0"/>
        <v>3</v>
      </c>
      <c r="B14" s="12" t="s">
        <v>1</v>
      </c>
      <c r="C14" s="13" t="s">
        <v>169</v>
      </c>
      <c r="D14" s="13" t="s">
        <v>128</v>
      </c>
      <c r="E14" s="13" t="s">
        <v>70</v>
      </c>
      <c r="F14" s="13" t="s">
        <v>170</v>
      </c>
      <c r="G14" s="15"/>
      <c r="H14" s="14"/>
      <c r="I14" s="6"/>
      <c r="J14" s="6"/>
      <c r="K14" s="13"/>
      <c r="L14" s="13"/>
      <c r="M14" s="13"/>
      <c r="N14" s="11">
        <v>1</v>
      </c>
    </row>
    <row r="15" spans="1:14" s="2" customFormat="1" ht="52.8">
      <c r="A15" s="10">
        <f t="shared" si="0"/>
        <v>4</v>
      </c>
      <c r="B15" s="12" t="s">
        <v>1</v>
      </c>
      <c r="C15" s="13" t="s">
        <v>130</v>
      </c>
      <c r="D15" s="13" t="s">
        <v>128</v>
      </c>
      <c r="E15" s="13" t="s">
        <v>70</v>
      </c>
      <c r="F15" s="13" t="s">
        <v>131</v>
      </c>
      <c r="G15" s="15"/>
      <c r="H15" s="14"/>
      <c r="I15" s="6"/>
      <c r="J15" s="6"/>
      <c r="K15" s="13"/>
      <c r="L15" s="13"/>
      <c r="M15" s="13"/>
      <c r="N15" s="11">
        <v>1</v>
      </c>
    </row>
    <row r="16" spans="1:14" s="2" customFormat="1" ht="26.4">
      <c r="A16" s="10">
        <f t="shared" si="0"/>
        <v>5</v>
      </c>
      <c r="B16" s="12" t="s">
        <v>1</v>
      </c>
      <c r="C16" s="13" t="s">
        <v>132</v>
      </c>
      <c r="D16" s="13" t="s">
        <v>128</v>
      </c>
      <c r="E16" s="13" t="s">
        <v>210</v>
      </c>
      <c r="F16" s="13" t="s">
        <v>133</v>
      </c>
      <c r="G16" s="15"/>
      <c r="H16" s="14"/>
      <c r="I16" s="6"/>
      <c r="J16" s="6"/>
      <c r="K16" s="13"/>
      <c r="L16" s="13"/>
      <c r="M16" s="13"/>
      <c r="N16" s="11">
        <v>1</v>
      </c>
    </row>
    <row r="17" spans="1:14" s="2" customFormat="1" ht="171.6">
      <c r="A17" s="10">
        <f>"0000" + ROW()-11</f>
        <v>6</v>
      </c>
      <c r="B17" s="12" t="s">
        <v>2</v>
      </c>
      <c r="C17" s="13" t="s">
        <v>185</v>
      </c>
      <c r="D17" s="13" t="s">
        <v>190</v>
      </c>
      <c r="E17" s="13" t="s">
        <v>207</v>
      </c>
      <c r="F17" s="13" t="s">
        <v>38</v>
      </c>
      <c r="G17" s="15" t="s">
        <v>3</v>
      </c>
      <c r="H17" s="14"/>
      <c r="I17" s="6"/>
      <c r="J17" s="7"/>
      <c r="K17" s="13"/>
      <c r="L17" s="13"/>
      <c r="M17" s="13"/>
      <c r="N17" s="11"/>
    </row>
    <row r="18" spans="1:14" s="2" customFormat="1" ht="52.8">
      <c r="A18" s="10">
        <f t="shared" si="0"/>
        <v>7</v>
      </c>
      <c r="B18" s="12" t="s">
        <v>1</v>
      </c>
      <c r="C18" s="13" t="s">
        <v>42</v>
      </c>
      <c r="D18" s="13" t="s">
        <v>69</v>
      </c>
      <c r="E18" s="13" t="s">
        <v>70</v>
      </c>
      <c r="F18" s="13" t="s">
        <v>40</v>
      </c>
      <c r="G18" s="15"/>
      <c r="H18" s="14"/>
      <c r="I18" s="6"/>
      <c r="J18" s="6"/>
      <c r="K18" s="13"/>
      <c r="L18" s="13"/>
      <c r="M18" s="13"/>
      <c r="N18" s="11">
        <v>1</v>
      </c>
    </row>
    <row r="19" spans="1:14" s="2" customFormat="1" ht="52.8">
      <c r="A19" s="10">
        <f t="shared" si="0"/>
        <v>8</v>
      </c>
      <c r="B19" s="12" t="s">
        <v>1</v>
      </c>
      <c r="C19" s="13" t="s">
        <v>169</v>
      </c>
      <c r="D19" s="13" t="s">
        <v>128</v>
      </c>
      <c r="E19" s="13" t="s">
        <v>70</v>
      </c>
      <c r="F19" s="13" t="s">
        <v>191</v>
      </c>
      <c r="G19" s="15"/>
      <c r="H19" s="14"/>
      <c r="I19" s="6"/>
      <c r="J19" s="6"/>
      <c r="K19" s="13"/>
      <c r="L19" s="13"/>
      <c r="M19" s="13"/>
      <c r="N19" s="11">
        <v>1</v>
      </c>
    </row>
    <row r="20" spans="1:14" s="2" customFormat="1" ht="52.8">
      <c r="A20" s="10">
        <f t="shared" si="0"/>
        <v>9</v>
      </c>
      <c r="B20" s="12" t="s">
        <v>1</v>
      </c>
      <c r="C20" s="13" t="s">
        <v>130</v>
      </c>
      <c r="D20" s="13" t="s">
        <v>128</v>
      </c>
      <c r="E20" s="13" t="s">
        <v>70</v>
      </c>
      <c r="F20" s="13" t="s">
        <v>192</v>
      </c>
      <c r="G20" s="15"/>
      <c r="H20" s="14"/>
      <c r="I20" s="6"/>
      <c r="J20" s="6"/>
      <c r="K20" s="13"/>
      <c r="L20" s="13"/>
      <c r="M20" s="13"/>
      <c r="N20" s="11">
        <v>1</v>
      </c>
    </row>
    <row r="21" spans="1:14" s="2" customFormat="1" ht="26.4">
      <c r="A21" s="10">
        <f t="shared" si="0"/>
        <v>10</v>
      </c>
      <c r="B21" s="12" t="s">
        <v>1</v>
      </c>
      <c r="C21" s="13" t="s">
        <v>132</v>
      </c>
      <c r="D21" s="13" t="s">
        <v>128</v>
      </c>
      <c r="E21" s="13" t="s">
        <v>210</v>
      </c>
      <c r="F21" s="13" t="s">
        <v>193</v>
      </c>
      <c r="G21" s="15"/>
      <c r="H21" s="14"/>
      <c r="I21" s="6"/>
      <c r="J21" s="6"/>
      <c r="K21" s="13"/>
      <c r="L21" s="13"/>
      <c r="M21" s="13"/>
      <c r="N21" s="11">
        <v>1</v>
      </c>
    </row>
    <row r="22" spans="1:14" s="2" customFormat="1" ht="132">
      <c r="A22" s="10">
        <f>"0000" + ROW()-11</f>
        <v>11</v>
      </c>
      <c r="B22" s="12" t="s">
        <v>2</v>
      </c>
      <c r="C22" s="13" t="s">
        <v>182</v>
      </c>
      <c r="D22" s="13" t="s">
        <v>175</v>
      </c>
      <c r="E22" s="13" t="s">
        <v>208</v>
      </c>
      <c r="F22" s="13" t="s">
        <v>38</v>
      </c>
      <c r="G22" s="15" t="s">
        <v>3</v>
      </c>
      <c r="H22" s="14"/>
      <c r="I22" s="6"/>
      <c r="J22" s="7"/>
      <c r="K22" s="13"/>
      <c r="L22" s="13"/>
      <c r="M22" s="13"/>
      <c r="N22" s="11"/>
    </row>
    <row r="23" spans="1:14" s="2" customFormat="1" ht="52.8">
      <c r="A23" s="10">
        <f t="shared" si="0"/>
        <v>12</v>
      </c>
      <c r="B23" s="12" t="s">
        <v>1</v>
      </c>
      <c r="C23" s="13" t="s">
        <v>177</v>
      </c>
      <c r="D23" s="13" t="s">
        <v>69</v>
      </c>
      <c r="E23" s="13" t="s">
        <v>70</v>
      </c>
      <c r="F23" s="13" t="s">
        <v>178</v>
      </c>
      <c r="G23" s="15"/>
      <c r="H23" s="14"/>
      <c r="I23" s="6"/>
      <c r="J23" s="6"/>
      <c r="K23" s="13"/>
      <c r="L23" s="13"/>
      <c r="M23" s="13"/>
      <c r="N23" s="11">
        <v>1</v>
      </c>
    </row>
    <row r="24" spans="1:14" s="2" customFormat="1" ht="52.8">
      <c r="A24" s="10">
        <f t="shared" si="0"/>
        <v>13</v>
      </c>
      <c r="B24" s="12" t="s">
        <v>1</v>
      </c>
      <c r="C24" s="13" t="s">
        <v>169</v>
      </c>
      <c r="D24" s="13" t="s">
        <v>128</v>
      </c>
      <c r="E24" s="13" t="s">
        <v>70</v>
      </c>
      <c r="F24" s="13" t="s">
        <v>179</v>
      </c>
      <c r="G24" s="15"/>
      <c r="H24" s="14"/>
      <c r="I24" s="6"/>
      <c r="J24" s="6"/>
      <c r="K24" s="13"/>
      <c r="L24" s="13"/>
      <c r="M24" s="13"/>
      <c r="N24" s="11">
        <v>1</v>
      </c>
    </row>
    <row r="25" spans="1:14" s="2" customFormat="1" ht="52.8">
      <c r="A25" s="10">
        <f t="shared" si="0"/>
        <v>14</v>
      </c>
      <c r="B25" s="12" t="s">
        <v>1</v>
      </c>
      <c r="C25" s="13" t="s">
        <v>130</v>
      </c>
      <c r="D25" s="13" t="s">
        <v>128</v>
      </c>
      <c r="E25" s="13" t="s">
        <v>70</v>
      </c>
      <c r="F25" s="13" t="s">
        <v>180</v>
      </c>
      <c r="G25" s="15"/>
      <c r="H25" s="14"/>
      <c r="I25" s="6"/>
      <c r="J25" s="6"/>
      <c r="K25" s="13"/>
      <c r="L25" s="13"/>
      <c r="M25" s="13"/>
      <c r="N25" s="11">
        <v>1</v>
      </c>
    </row>
    <row r="26" spans="1:14" s="2" customFormat="1" ht="26.4">
      <c r="A26" s="10">
        <f t="shared" si="0"/>
        <v>15</v>
      </c>
      <c r="B26" s="12" t="s">
        <v>1</v>
      </c>
      <c r="C26" s="13" t="s">
        <v>132</v>
      </c>
      <c r="D26" s="13" t="s">
        <v>128</v>
      </c>
      <c r="E26" s="13" t="s">
        <v>210</v>
      </c>
      <c r="F26" s="13" t="s">
        <v>181</v>
      </c>
      <c r="G26" s="15"/>
      <c r="H26" s="14"/>
      <c r="I26" s="6"/>
      <c r="J26" s="6"/>
      <c r="K26" s="13"/>
      <c r="L26" s="13"/>
      <c r="M26" s="13"/>
      <c r="N26" s="11">
        <v>1</v>
      </c>
    </row>
    <row r="27" spans="1:14" s="2" customFormat="1" ht="132">
      <c r="A27" s="10">
        <f>"0000" + ROW()-11</f>
        <v>16</v>
      </c>
      <c r="B27" s="12" t="s">
        <v>2</v>
      </c>
      <c r="C27" s="13" t="s">
        <v>183</v>
      </c>
      <c r="D27" s="13" t="s">
        <v>175</v>
      </c>
      <c r="E27" s="13" t="s">
        <v>209</v>
      </c>
      <c r="F27" s="13" t="s">
        <v>38</v>
      </c>
      <c r="G27" s="15" t="s">
        <v>3</v>
      </c>
      <c r="H27" s="14"/>
      <c r="I27" s="6"/>
      <c r="J27" s="7"/>
      <c r="K27" s="13"/>
      <c r="L27" s="13"/>
      <c r="M27" s="13"/>
      <c r="N27" s="11"/>
    </row>
    <row r="28" spans="1:14" s="2" customFormat="1" ht="52.8">
      <c r="A28" s="10">
        <f t="shared" si="0"/>
        <v>17</v>
      </c>
      <c r="B28" s="12" t="s">
        <v>1</v>
      </c>
      <c r="C28" s="13" t="s">
        <v>177</v>
      </c>
      <c r="D28" s="13" t="s">
        <v>69</v>
      </c>
      <c r="E28" s="13" t="s">
        <v>70</v>
      </c>
      <c r="F28" s="13" t="s">
        <v>178</v>
      </c>
      <c r="G28" s="15"/>
      <c r="H28" s="14"/>
      <c r="I28" s="6"/>
      <c r="J28" s="6"/>
      <c r="K28" s="13"/>
      <c r="L28" s="13"/>
      <c r="M28" s="13"/>
      <c r="N28" s="11">
        <v>1</v>
      </c>
    </row>
    <row r="29" spans="1:14" s="2" customFormat="1" ht="52.8">
      <c r="A29" s="10">
        <f t="shared" si="0"/>
        <v>18</v>
      </c>
      <c r="B29" s="12" t="s">
        <v>1</v>
      </c>
      <c r="C29" s="13" t="s">
        <v>169</v>
      </c>
      <c r="D29" s="13" t="s">
        <v>128</v>
      </c>
      <c r="E29" s="13" t="s">
        <v>70</v>
      </c>
      <c r="F29" s="13" t="s">
        <v>170</v>
      </c>
      <c r="G29" s="15"/>
      <c r="H29" s="14"/>
      <c r="I29" s="6"/>
      <c r="J29" s="6"/>
      <c r="K29" s="13"/>
      <c r="L29" s="13"/>
      <c r="M29" s="13"/>
      <c r="N29" s="11">
        <v>1</v>
      </c>
    </row>
    <row r="30" spans="1:14" s="2" customFormat="1" ht="52.8">
      <c r="A30" s="10">
        <f t="shared" si="0"/>
        <v>19</v>
      </c>
      <c r="B30" s="12" t="s">
        <v>1</v>
      </c>
      <c r="C30" s="13" t="s">
        <v>130</v>
      </c>
      <c r="D30" s="13" t="s">
        <v>128</v>
      </c>
      <c r="E30" s="13" t="s">
        <v>70</v>
      </c>
      <c r="F30" s="13" t="s">
        <v>180</v>
      </c>
      <c r="G30" s="15"/>
      <c r="H30" s="14"/>
      <c r="I30" s="6"/>
      <c r="J30" s="6"/>
      <c r="K30" s="13"/>
      <c r="L30" s="13"/>
      <c r="M30" s="13"/>
      <c r="N30" s="11">
        <v>1</v>
      </c>
    </row>
    <row r="31" spans="1:14" s="2" customFormat="1" ht="26.4">
      <c r="A31" s="10">
        <f t="shared" si="0"/>
        <v>20</v>
      </c>
      <c r="B31" s="12" t="s">
        <v>1</v>
      </c>
      <c r="C31" s="13" t="s">
        <v>132</v>
      </c>
      <c r="D31" s="13" t="s">
        <v>128</v>
      </c>
      <c r="E31" s="13" t="s">
        <v>210</v>
      </c>
      <c r="F31" s="13" t="s">
        <v>181</v>
      </c>
      <c r="G31" s="15"/>
      <c r="H31" s="14"/>
      <c r="I31" s="6"/>
      <c r="J31" s="6"/>
      <c r="K31" s="13"/>
      <c r="L31" s="13"/>
      <c r="M31" s="13"/>
      <c r="N31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266" priority="75" stopIfTrue="1" operator="equal">
      <formula>"準備作業"</formula>
    </cfRule>
    <cfRule type="cellIs" dxfId="265" priority="76" stopIfTrue="1" operator="equal">
      <formula>"試験項目"</formula>
    </cfRule>
  </conditionalFormatting>
  <conditionalFormatting sqref="G12:G14">
    <cfRule type="cellIs" dxfId="264" priority="72" stopIfTrue="1" operator="equal">
      <formula>"－"</formula>
    </cfRule>
    <cfRule type="cellIs" dxfId="263" priority="73" stopIfTrue="1" operator="equal">
      <formula>"ＮＧ"</formula>
    </cfRule>
    <cfRule type="cellIs" dxfId="262" priority="74" stopIfTrue="1" operator="equal">
      <formula>"ＯＫ"</formula>
    </cfRule>
  </conditionalFormatting>
  <conditionalFormatting sqref="B13">
    <cfRule type="cellIs" dxfId="261" priority="70" stopIfTrue="1" operator="equal">
      <formula>"準備作業"</formula>
    </cfRule>
    <cfRule type="cellIs" dxfId="260" priority="71" stopIfTrue="1" operator="equal">
      <formula>"試験項目"</formula>
    </cfRule>
  </conditionalFormatting>
  <conditionalFormatting sqref="B14">
    <cfRule type="cellIs" dxfId="259" priority="68" stopIfTrue="1" operator="equal">
      <formula>"準備作業"</formula>
    </cfRule>
    <cfRule type="cellIs" dxfId="258" priority="69" stopIfTrue="1" operator="equal">
      <formula>"試験項目"</formula>
    </cfRule>
  </conditionalFormatting>
  <conditionalFormatting sqref="G16">
    <cfRule type="cellIs" dxfId="257" priority="65" stopIfTrue="1" operator="equal">
      <formula>"－"</formula>
    </cfRule>
    <cfRule type="cellIs" dxfId="256" priority="66" stopIfTrue="1" operator="equal">
      <formula>"ＮＧ"</formula>
    </cfRule>
    <cfRule type="cellIs" dxfId="255" priority="67" stopIfTrue="1" operator="equal">
      <formula>"ＯＫ"</formula>
    </cfRule>
  </conditionalFormatting>
  <conditionalFormatting sqref="B16">
    <cfRule type="cellIs" dxfId="254" priority="63" stopIfTrue="1" operator="equal">
      <formula>"準備作業"</formula>
    </cfRule>
    <cfRule type="cellIs" dxfId="253" priority="64" stopIfTrue="1" operator="equal">
      <formula>"試験項目"</formula>
    </cfRule>
  </conditionalFormatting>
  <conditionalFormatting sqref="G15">
    <cfRule type="cellIs" dxfId="252" priority="60" stopIfTrue="1" operator="equal">
      <formula>"－"</formula>
    </cfRule>
    <cfRule type="cellIs" dxfId="251" priority="61" stopIfTrue="1" operator="equal">
      <formula>"ＮＧ"</formula>
    </cfRule>
    <cfRule type="cellIs" dxfId="250" priority="62" stopIfTrue="1" operator="equal">
      <formula>"ＯＫ"</formula>
    </cfRule>
  </conditionalFormatting>
  <conditionalFormatting sqref="B15">
    <cfRule type="cellIs" dxfId="249" priority="58" stopIfTrue="1" operator="equal">
      <formula>"準備作業"</formula>
    </cfRule>
    <cfRule type="cellIs" dxfId="248" priority="59" stopIfTrue="1" operator="equal">
      <formula>"試験項目"</formula>
    </cfRule>
  </conditionalFormatting>
  <conditionalFormatting sqref="B22">
    <cfRule type="cellIs" dxfId="247" priority="56" stopIfTrue="1" operator="equal">
      <formula>"準備作業"</formula>
    </cfRule>
    <cfRule type="cellIs" dxfId="246" priority="57" stopIfTrue="1" operator="equal">
      <formula>"試験項目"</formula>
    </cfRule>
  </conditionalFormatting>
  <conditionalFormatting sqref="G22:G24">
    <cfRule type="cellIs" dxfId="245" priority="53" stopIfTrue="1" operator="equal">
      <formula>"－"</formula>
    </cfRule>
    <cfRule type="cellIs" dxfId="244" priority="54" stopIfTrue="1" operator="equal">
      <formula>"ＮＧ"</formula>
    </cfRule>
    <cfRule type="cellIs" dxfId="243" priority="55" stopIfTrue="1" operator="equal">
      <formula>"ＯＫ"</formula>
    </cfRule>
  </conditionalFormatting>
  <conditionalFormatting sqref="B23">
    <cfRule type="cellIs" dxfId="242" priority="51" stopIfTrue="1" operator="equal">
      <formula>"準備作業"</formula>
    </cfRule>
    <cfRule type="cellIs" dxfId="241" priority="52" stopIfTrue="1" operator="equal">
      <formula>"試験項目"</formula>
    </cfRule>
  </conditionalFormatting>
  <conditionalFormatting sqref="B24">
    <cfRule type="cellIs" dxfId="240" priority="49" stopIfTrue="1" operator="equal">
      <formula>"準備作業"</formula>
    </cfRule>
    <cfRule type="cellIs" dxfId="239" priority="50" stopIfTrue="1" operator="equal">
      <formula>"試験項目"</formula>
    </cfRule>
  </conditionalFormatting>
  <conditionalFormatting sqref="G26">
    <cfRule type="cellIs" dxfId="238" priority="46" stopIfTrue="1" operator="equal">
      <formula>"－"</formula>
    </cfRule>
    <cfRule type="cellIs" dxfId="237" priority="47" stopIfTrue="1" operator="equal">
      <formula>"ＮＧ"</formula>
    </cfRule>
    <cfRule type="cellIs" dxfId="236" priority="48" stopIfTrue="1" operator="equal">
      <formula>"ＯＫ"</formula>
    </cfRule>
  </conditionalFormatting>
  <conditionalFormatting sqref="B26">
    <cfRule type="cellIs" dxfId="235" priority="44" stopIfTrue="1" operator="equal">
      <formula>"準備作業"</formula>
    </cfRule>
    <cfRule type="cellIs" dxfId="234" priority="45" stopIfTrue="1" operator="equal">
      <formula>"試験項目"</formula>
    </cfRule>
  </conditionalFormatting>
  <conditionalFormatting sqref="G25">
    <cfRule type="cellIs" dxfId="233" priority="41" stopIfTrue="1" operator="equal">
      <formula>"－"</formula>
    </cfRule>
    <cfRule type="cellIs" dxfId="232" priority="42" stopIfTrue="1" operator="equal">
      <formula>"ＮＧ"</formula>
    </cfRule>
    <cfRule type="cellIs" dxfId="231" priority="43" stopIfTrue="1" operator="equal">
      <formula>"ＯＫ"</formula>
    </cfRule>
  </conditionalFormatting>
  <conditionalFormatting sqref="B25">
    <cfRule type="cellIs" dxfId="230" priority="39" stopIfTrue="1" operator="equal">
      <formula>"準備作業"</formula>
    </cfRule>
    <cfRule type="cellIs" dxfId="229" priority="40" stopIfTrue="1" operator="equal">
      <formula>"試験項目"</formula>
    </cfRule>
  </conditionalFormatting>
  <conditionalFormatting sqref="B27">
    <cfRule type="cellIs" dxfId="228" priority="37" stopIfTrue="1" operator="equal">
      <formula>"準備作業"</formula>
    </cfRule>
    <cfRule type="cellIs" dxfId="227" priority="38" stopIfTrue="1" operator="equal">
      <formula>"試験項目"</formula>
    </cfRule>
  </conditionalFormatting>
  <conditionalFormatting sqref="G27:G29">
    <cfRule type="cellIs" dxfId="226" priority="34" stopIfTrue="1" operator="equal">
      <formula>"－"</formula>
    </cfRule>
    <cfRule type="cellIs" dxfId="225" priority="35" stopIfTrue="1" operator="equal">
      <formula>"ＮＧ"</formula>
    </cfRule>
    <cfRule type="cellIs" dxfId="224" priority="36" stopIfTrue="1" operator="equal">
      <formula>"ＯＫ"</formula>
    </cfRule>
  </conditionalFormatting>
  <conditionalFormatting sqref="B28">
    <cfRule type="cellIs" dxfId="223" priority="32" stopIfTrue="1" operator="equal">
      <formula>"準備作業"</formula>
    </cfRule>
    <cfRule type="cellIs" dxfId="222" priority="33" stopIfTrue="1" operator="equal">
      <formula>"試験項目"</formula>
    </cfRule>
  </conditionalFormatting>
  <conditionalFormatting sqref="B29">
    <cfRule type="cellIs" dxfId="221" priority="30" stopIfTrue="1" operator="equal">
      <formula>"準備作業"</formula>
    </cfRule>
    <cfRule type="cellIs" dxfId="220" priority="31" stopIfTrue="1" operator="equal">
      <formula>"試験項目"</formula>
    </cfRule>
  </conditionalFormatting>
  <conditionalFormatting sqref="G31">
    <cfRule type="cellIs" dxfId="219" priority="27" stopIfTrue="1" operator="equal">
      <formula>"－"</formula>
    </cfRule>
    <cfRule type="cellIs" dxfId="218" priority="28" stopIfTrue="1" operator="equal">
      <formula>"ＮＧ"</formula>
    </cfRule>
    <cfRule type="cellIs" dxfId="217" priority="29" stopIfTrue="1" operator="equal">
      <formula>"ＯＫ"</formula>
    </cfRule>
  </conditionalFormatting>
  <conditionalFormatting sqref="B31">
    <cfRule type="cellIs" dxfId="216" priority="25" stopIfTrue="1" operator="equal">
      <formula>"準備作業"</formula>
    </cfRule>
    <cfRule type="cellIs" dxfId="215" priority="26" stopIfTrue="1" operator="equal">
      <formula>"試験項目"</formula>
    </cfRule>
  </conditionalFormatting>
  <conditionalFormatting sqref="G30">
    <cfRule type="cellIs" dxfId="214" priority="22" stopIfTrue="1" operator="equal">
      <formula>"－"</formula>
    </cfRule>
    <cfRule type="cellIs" dxfId="213" priority="23" stopIfTrue="1" operator="equal">
      <formula>"ＮＧ"</formula>
    </cfRule>
    <cfRule type="cellIs" dxfId="212" priority="24" stopIfTrue="1" operator="equal">
      <formula>"ＯＫ"</formula>
    </cfRule>
  </conditionalFormatting>
  <conditionalFormatting sqref="B30">
    <cfRule type="cellIs" dxfId="211" priority="20" stopIfTrue="1" operator="equal">
      <formula>"準備作業"</formula>
    </cfRule>
    <cfRule type="cellIs" dxfId="210" priority="21" stopIfTrue="1" operator="equal">
      <formula>"試験項目"</formula>
    </cfRule>
  </conditionalFormatting>
  <conditionalFormatting sqref="B17">
    <cfRule type="cellIs" dxfId="209" priority="18" stopIfTrue="1" operator="equal">
      <formula>"準備作業"</formula>
    </cfRule>
    <cfRule type="cellIs" dxfId="208" priority="19" stopIfTrue="1" operator="equal">
      <formula>"試験項目"</formula>
    </cfRule>
  </conditionalFormatting>
  <conditionalFormatting sqref="G17:G19">
    <cfRule type="cellIs" dxfId="207" priority="15" stopIfTrue="1" operator="equal">
      <formula>"－"</formula>
    </cfRule>
    <cfRule type="cellIs" dxfId="206" priority="16" stopIfTrue="1" operator="equal">
      <formula>"ＮＧ"</formula>
    </cfRule>
    <cfRule type="cellIs" dxfId="205" priority="17" stopIfTrue="1" operator="equal">
      <formula>"ＯＫ"</formula>
    </cfRule>
  </conditionalFormatting>
  <conditionalFormatting sqref="B18">
    <cfRule type="cellIs" dxfId="204" priority="13" stopIfTrue="1" operator="equal">
      <formula>"準備作業"</formula>
    </cfRule>
    <cfRule type="cellIs" dxfId="203" priority="14" stopIfTrue="1" operator="equal">
      <formula>"試験項目"</formula>
    </cfRule>
  </conditionalFormatting>
  <conditionalFormatting sqref="B19">
    <cfRule type="cellIs" dxfId="202" priority="11" stopIfTrue="1" operator="equal">
      <formula>"準備作業"</formula>
    </cfRule>
    <cfRule type="cellIs" dxfId="201" priority="12" stopIfTrue="1" operator="equal">
      <formula>"試験項目"</formula>
    </cfRule>
  </conditionalFormatting>
  <conditionalFormatting sqref="G21">
    <cfRule type="cellIs" dxfId="200" priority="8" stopIfTrue="1" operator="equal">
      <formula>"－"</formula>
    </cfRule>
    <cfRule type="cellIs" dxfId="199" priority="9" stopIfTrue="1" operator="equal">
      <formula>"ＮＧ"</formula>
    </cfRule>
    <cfRule type="cellIs" dxfId="198" priority="10" stopIfTrue="1" operator="equal">
      <formula>"ＯＫ"</formula>
    </cfRule>
  </conditionalFormatting>
  <conditionalFormatting sqref="B21">
    <cfRule type="cellIs" dxfId="197" priority="6" stopIfTrue="1" operator="equal">
      <formula>"準備作業"</formula>
    </cfRule>
    <cfRule type="cellIs" dxfId="196" priority="7" stopIfTrue="1" operator="equal">
      <formula>"試験項目"</formula>
    </cfRule>
  </conditionalFormatting>
  <conditionalFormatting sqref="G20">
    <cfRule type="cellIs" dxfId="195" priority="3" stopIfTrue="1" operator="equal">
      <formula>"－"</formula>
    </cfRule>
    <cfRule type="cellIs" dxfId="194" priority="4" stopIfTrue="1" operator="equal">
      <formula>"ＮＧ"</formula>
    </cfRule>
    <cfRule type="cellIs" dxfId="193" priority="5" stopIfTrue="1" operator="equal">
      <formula>"ＯＫ"</formula>
    </cfRule>
  </conditionalFormatting>
  <conditionalFormatting sqref="B20">
    <cfRule type="cellIs" dxfId="192" priority="1" stopIfTrue="1" operator="equal">
      <formula>"準備作業"</formula>
    </cfRule>
    <cfRule type="cellIs" dxfId="191" priority="2" stopIfTrue="1" operator="equal">
      <formula>"試験項目"</formula>
    </cfRule>
  </conditionalFormatting>
  <dataValidations count="2">
    <dataValidation type="list" allowBlank="1" showInputMessage="1" showErrorMessage="1" sqref="G12:G31">
      <formula1>"ＯＫ,ＮＧ,－"</formula1>
    </dataValidation>
    <dataValidation type="list" allowBlank="1" showInputMessage="1" showErrorMessage="1" sqref="G32:G65463">
      <formula1>#REF!</formula1>
    </dataValidation>
  </dataValidations>
  <pageMargins left="0.7" right="0.7" top="0.75" bottom="0.75" header="0.3" footer="0.3"/>
  <pageSetup paperSize="9" scale="2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30" t="s">
        <v>8</v>
      </c>
      <c r="J1" s="30" t="s">
        <v>9</v>
      </c>
      <c r="K1" s="30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32" t="s">
        <v>15</v>
      </c>
      <c r="I3" s="30" t="s">
        <v>16</v>
      </c>
      <c r="J3" s="30" t="s">
        <v>17</v>
      </c>
      <c r="K3" s="30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135</v>
      </c>
      <c r="F4" s="61"/>
      <c r="G4" s="62"/>
      <c r="H4" s="5">
        <f>SUM(N12:N13)</f>
        <v>1</v>
      </c>
      <c r="I4" s="8">
        <f>COUNTIF(G12:G13,"ＯＫ")</f>
        <v>0</v>
      </c>
      <c r="J4" s="9">
        <f>COUNTIF(G12:G13,"ＮＧ")</f>
        <v>0</v>
      </c>
      <c r="K4" s="31"/>
      <c r="L4" s="53"/>
      <c r="M4" s="54"/>
    </row>
    <row r="5" spans="1:14" ht="89.25" customHeight="1">
      <c r="A5" s="29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30" t="s">
        <v>20</v>
      </c>
      <c r="B6" s="33" t="s">
        <v>41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30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9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30" t="s">
        <v>35</v>
      </c>
      <c r="E11" s="29" t="s">
        <v>36</v>
      </c>
      <c r="F11" s="30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92.4">
      <c r="A12" s="10">
        <f>"0000" + ROW()-11</f>
        <v>1</v>
      </c>
      <c r="B12" s="12" t="s">
        <v>2</v>
      </c>
      <c r="C12" s="13" t="s">
        <v>176</v>
      </c>
      <c r="D12" s="13" t="s">
        <v>136</v>
      </c>
      <c r="E12" s="13" t="s">
        <v>138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39.6">
      <c r="A13" s="10">
        <f t="shared" ref="A13:A14" si="0">"0000" + ROW()-11</f>
        <v>2</v>
      </c>
      <c r="B13" s="12" t="s">
        <v>1</v>
      </c>
      <c r="C13" s="13" t="s">
        <v>42</v>
      </c>
      <c r="D13" s="13" t="s">
        <v>107</v>
      </c>
      <c r="E13" s="13" t="s">
        <v>108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39.6">
      <c r="A14" s="10">
        <f t="shared" si="0"/>
        <v>3</v>
      </c>
      <c r="B14" s="12" t="s">
        <v>1</v>
      </c>
      <c r="C14" s="13" t="s">
        <v>130</v>
      </c>
      <c r="D14" s="13" t="s">
        <v>107</v>
      </c>
      <c r="E14" s="13" t="s">
        <v>108</v>
      </c>
      <c r="F14" s="13" t="s">
        <v>137</v>
      </c>
      <c r="G14" s="15"/>
      <c r="H14" s="14"/>
      <c r="I14" s="6"/>
      <c r="J14" s="6"/>
      <c r="K14" s="13"/>
      <c r="L14" s="13"/>
      <c r="M14" s="13"/>
      <c r="N14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190" priority="18" stopIfTrue="1" operator="equal">
      <formula>"準備作業"</formula>
    </cfRule>
    <cfRule type="cellIs" dxfId="189" priority="19" stopIfTrue="1" operator="equal">
      <formula>"試験項目"</formula>
    </cfRule>
  </conditionalFormatting>
  <conditionalFormatting sqref="G12:G13">
    <cfRule type="cellIs" dxfId="188" priority="15" stopIfTrue="1" operator="equal">
      <formula>"－"</formula>
    </cfRule>
    <cfRule type="cellIs" dxfId="187" priority="16" stopIfTrue="1" operator="equal">
      <formula>"ＮＧ"</formula>
    </cfRule>
    <cfRule type="cellIs" dxfId="186" priority="17" stopIfTrue="1" operator="equal">
      <formula>"ＯＫ"</formula>
    </cfRule>
  </conditionalFormatting>
  <conditionalFormatting sqref="B13">
    <cfRule type="cellIs" dxfId="185" priority="13" stopIfTrue="1" operator="equal">
      <formula>"準備作業"</formula>
    </cfRule>
    <cfRule type="cellIs" dxfId="184" priority="14" stopIfTrue="1" operator="equal">
      <formula>"試験項目"</formula>
    </cfRule>
  </conditionalFormatting>
  <conditionalFormatting sqref="G14">
    <cfRule type="cellIs" dxfId="183" priority="3" stopIfTrue="1" operator="equal">
      <formula>"－"</formula>
    </cfRule>
    <cfRule type="cellIs" dxfId="182" priority="4" stopIfTrue="1" operator="equal">
      <formula>"ＮＧ"</formula>
    </cfRule>
    <cfRule type="cellIs" dxfId="181" priority="5" stopIfTrue="1" operator="equal">
      <formula>"ＯＫ"</formula>
    </cfRule>
  </conditionalFormatting>
  <conditionalFormatting sqref="B14">
    <cfRule type="cellIs" dxfId="180" priority="1" stopIfTrue="1" operator="equal">
      <formula>"準備作業"</formula>
    </cfRule>
    <cfRule type="cellIs" dxfId="179" priority="2" stopIfTrue="1" operator="equal">
      <formula>"試験項目"</formula>
    </cfRule>
  </conditionalFormatting>
  <dataValidations count="2">
    <dataValidation type="list" allowBlank="1" showInputMessage="1" showErrorMessage="1" sqref="G15:G65446">
      <formula1>#REF!</formula1>
    </dataValidation>
    <dataValidation type="list" allowBlank="1" showInputMessage="1" showErrorMessage="1" sqref="G12:G14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30" t="s">
        <v>8</v>
      </c>
      <c r="J1" s="30" t="s">
        <v>9</v>
      </c>
      <c r="K1" s="30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32" t="s">
        <v>15</v>
      </c>
      <c r="I3" s="30" t="s">
        <v>16</v>
      </c>
      <c r="J3" s="30" t="s">
        <v>17</v>
      </c>
      <c r="K3" s="30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139</v>
      </c>
      <c r="F4" s="61"/>
      <c r="G4" s="62"/>
      <c r="H4" s="5">
        <f>SUM(N12:N13)</f>
        <v>1</v>
      </c>
      <c r="I4" s="8">
        <f>COUNTIF(G12:G13,"ＯＫ")</f>
        <v>0</v>
      </c>
      <c r="J4" s="9">
        <f>COUNTIF(G12:G13,"ＮＧ")</f>
        <v>0</v>
      </c>
      <c r="K4" s="31"/>
      <c r="L4" s="53"/>
      <c r="M4" s="54"/>
    </row>
    <row r="5" spans="1:14" ht="89.25" customHeight="1">
      <c r="A5" s="29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30" t="s">
        <v>20</v>
      </c>
      <c r="B6" s="33" t="s">
        <v>125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30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9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30" t="s">
        <v>35</v>
      </c>
      <c r="E11" s="29" t="s">
        <v>36</v>
      </c>
      <c r="F11" s="30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145.19999999999999">
      <c r="A12" s="10">
        <f>"0000" + ROW()-11</f>
        <v>1</v>
      </c>
      <c r="B12" s="12" t="s">
        <v>2</v>
      </c>
      <c r="C12" s="13" t="s">
        <v>176</v>
      </c>
      <c r="D12" s="13" t="s">
        <v>140</v>
      </c>
      <c r="E12" s="13" t="s">
        <v>211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52.8">
      <c r="A13" s="10">
        <f t="shared" ref="A13:A19" si="0">"0000" + ROW()-11</f>
        <v>2</v>
      </c>
      <c r="B13" s="12" t="s">
        <v>1</v>
      </c>
      <c r="C13" s="13" t="s">
        <v>42</v>
      </c>
      <c r="D13" s="13" t="s">
        <v>109</v>
      </c>
      <c r="E13" s="13" t="s">
        <v>110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66">
      <c r="A14" s="10">
        <f t="shared" si="0"/>
        <v>3</v>
      </c>
      <c r="B14" s="12" t="s">
        <v>1</v>
      </c>
      <c r="C14" s="13" t="s">
        <v>130</v>
      </c>
      <c r="D14" s="13" t="s">
        <v>109</v>
      </c>
      <c r="E14" s="13" t="s">
        <v>110</v>
      </c>
      <c r="F14" s="13" t="s">
        <v>141</v>
      </c>
      <c r="G14" s="15"/>
      <c r="H14" s="14"/>
      <c r="I14" s="6"/>
      <c r="J14" s="6"/>
      <c r="K14" s="13"/>
      <c r="L14" s="13"/>
      <c r="M14" s="13"/>
      <c r="N14" s="11">
        <v>1</v>
      </c>
    </row>
    <row r="15" spans="1:14" s="2" customFormat="1" ht="52.8">
      <c r="A15" s="10">
        <f t="shared" si="0"/>
        <v>4</v>
      </c>
      <c r="B15" s="12" t="s">
        <v>1</v>
      </c>
      <c r="C15" s="13" t="s">
        <v>142</v>
      </c>
      <c r="D15" s="13" t="s">
        <v>109</v>
      </c>
      <c r="E15" s="13" t="s">
        <v>110</v>
      </c>
      <c r="F15" s="13" t="s">
        <v>143</v>
      </c>
      <c r="G15" s="15"/>
      <c r="H15" s="14"/>
      <c r="I15" s="6"/>
      <c r="J15" s="6"/>
      <c r="K15" s="13"/>
      <c r="L15" s="13"/>
      <c r="M15" s="13"/>
      <c r="N15" s="11">
        <v>1</v>
      </c>
    </row>
    <row r="16" spans="1:14" s="2" customFormat="1" ht="211.2">
      <c r="A16" s="10">
        <f>"0000" + ROW()-11</f>
        <v>5</v>
      </c>
      <c r="B16" s="12" t="s">
        <v>2</v>
      </c>
      <c r="C16" s="13" t="s">
        <v>194</v>
      </c>
      <c r="D16" s="13" t="s">
        <v>195</v>
      </c>
      <c r="E16" s="13" t="s">
        <v>212</v>
      </c>
      <c r="F16" s="13" t="s">
        <v>38</v>
      </c>
      <c r="G16" s="15" t="s">
        <v>3</v>
      </c>
      <c r="H16" s="14"/>
      <c r="I16" s="6"/>
      <c r="J16" s="7"/>
      <c r="K16" s="13"/>
      <c r="L16" s="13"/>
      <c r="M16" s="13"/>
      <c r="N16" s="11"/>
    </row>
    <row r="17" spans="1:14" s="2" customFormat="1" ht="52.8">
      <c r="A17" s="10">
        <f t="shared" si="0"/>
        <v>6</v>
      </c>
      <c r="B17" s="12" t="s">
        <v>1</v>
      </c>
      <c r="C17" s="13" t="s">
        <v>42</v>
      </c>
      <c r="D17" s="13" t="s">
        <v>109</v>
      </c>
      <c r="E17" s="13" t="s">
        <v>110</v>
      </c>
      <c r="F17" s="13" t="s">
        <v>40</v>
      </c>
      <c r="G17" s="15"/>
      <c r="H17" s="14"/>
      <c r="I17" s="6"/>
      <c r="J17" s="6"/>
      <c r="K17" s="13"/>
      <c r="L17" s="13"/>
      <c r="M17" s="13"/>
      <c r="N17" s="11">
        <v>1</v>
      </c>
    </row>
    <row r="18" spans="1:14" s="2" customFormat="1" ht="66">
      <c r="A18" s="10">
        <f t="shared" si="0"/>
        <v>7</v>
      </c>
      <c r="B18" s="12" t="s">
        <v>1</v>
      </c>
      <c r="C18" s="13" t="s">
        <v>130</v>
      </c>
      <c r="D18" s="13" t="s">
        <v>109</v>
      </c>
      <c r="E18" s="13" t="s">
        <v>110</v>
      </c>
      <c r="F18" s="13" t="s">
        <v>196</v>
      </c>
      <c r="G18" s="15"/>
      <c r="H18" s="14"/>
      <c r="I18" s="6"/>
      <c r="J18" s="6"/>
      <c r="K18" s="13"/>
      <c r="L18" s="13"/>
      <c r="M18" s="13"/>
      <c r="N18" s="11">
        <v>1</v>
      </c>
    </row>
    <row r="19" spans="1:14" s="2" customFormat="1" ht="52.8">
      <c r="A19" s="10">
        <f t="shared" si="0"/>
        <v>8</v>
      </c>
      <c r="B19" s="12" t="s">
        <v>1</v>
      </c>
      <c r="C19" s="13" t="s">
        <v>142</v>
      </c>
      <c r="D19" s="13" t="s">
        <v>109</v>
      </c>
      <c r="E19" s="13" t="s">
        <v>110</v>
      </c>
      <c r="F19" s="13" t="s">
        <v>197</v>
      </c>
      <c r="G19" s="15"/>
      <c r="H19" s="14"/>
      <c r="I19" s="6"/>
      <c r="J19" s="6"/>
      <c r="K19" s="13"/>
      <c r="L19" s="13"/>
      <c r="M19" s="13"/>
      <c r="N19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178" priority="33" stopIfTrue="1" operator="equal">
      <formula>"準備作業"</formula>
    </cfRule>
    <cfRule type="cellIs" dxfId="177" priority="34" stopIfTrue="1" operator="equal">
      <formula>"試験項目"</formula>
    </cfRule>
  </conditionalFormatting>
  <conditionalFormatting sqref="G12:G13">
    <cfRule type="cellIs" dxfId="176" priority="30" stopIfTrue="1" operator="equal">
      <formula>"－"</formula>
    </cfRule>
    <cfRule type="cellIs" dxfId="175" priority="31" stopIfTrue="1" operator="equal">
      <formula>"ＮＧ"</formula>
    </cfRule>
    <cfRule type="cellIs" dxfId="174" priority="32" stopIfTrue="1" operator="equal">
      <formula>"ＯＫ"</formula>
    </cfRule>
  </conditionalFormatting>
  <conditionalFormatting sqref="B13">
    <cfRule type="cellIs" dxfId="173" priority="28" stopIfTrue="1" operator="equal">
      <formula>"準備作業"</formula>
    </cfRule>
    <cfRule type="cellIs" dxfId="172" priority="29" stopIfTrue="1" operator="equal">
      <formula>"試験項目"</formula>
    </cfRule>
  </conditionalFormatting>
  <conditionalFormatting sqref="G15">
    <cfRule type="cellIs" dxfId="171" priority="25" stopIfTrue="1" operator="equal">
      <formula>"－"</formula>
    </cfRule>
    <cfRule type="cellIs" dxfId="170" priority="26" stopIfTrue="1" operator="equal">
      <formula>"ＮＧ"</formula>
    </cfRule>
    <cfRule type="cellIs" dxfId="169" priority="27" stopIfTrue="1" operator="equal">
      <formula>"ＯＫ"</formula>
    </cfRule>
  </conditionalFormatting>
  <conditionalFormatting sqref="B15">
    <cfRule type="cellIs" dxfId="168" priority="23" stopIfTrue="1" operator="equal">
      <formula>"準備作業"</formula>
    </cfRule>
    <cfRule type="cellIs" dxfId="167" priority="24" stopIfTrue="1" operator="equal">
      <formula>"試験項目"</formula>
    </cfRule>
  </conditionalFormatting>
  <conditionalFormatting sqref="G14">
    <cfRule type="cellIs" dxfId="166" priority="20" stopIfTrue="1" operator="equal">
      <formula>"－"</formula>
    </cfRule>
    <cfRule type="cellIs" dxfId="165" priority="21" stopIfTrue="1" operator="equal">
      <formula>"ＮＧ"</formula>
    </cfRule>
    <cfRule type="cellIs" dxfId="164" priority="22" stopIfTrue="1" operator="equal">
      <formula>"ＯＫ"</formula>
    </cfRule>
  </conditionalFormatting>
  <conditionalFormatting sqref="B14">
    <cfRule type="cellIs" dxfId="163" priority="18" stopIfTrue="1" operator="equal">
      <formula>"準備作業"</formula>
    </cfRule>
    <cfRule type="cellIs" dxfId="162" priority="19" stopIfTrue="1" operator="equal">
      <formula>"試験項目"</formula>
    </cfRule>
  </conditionalFormatting>
  <conditionalFormatting sqref="B16">
    <cfRule type="cellIs" dxfId="161" priority="16" stopIfTrue="1" operator="equal">
      <formula>"準備作業"</formula>
    </cfRule>
    <cfRule type="cellIs" dxfId="160" priority="17" stopIfTrue="1" operator="equal">
      <formula>"試験項目"</formula>
    </cfRule>
  </conditionalFormatting>
  <conditionalFormatting sqref="G16:G17">
    <cfRule type="cellIs" dxfId="159" priority="13" stopIfTrue="1" operator="equal">
      <formula>"－"</formula>
    </cfRule>
    <cfRule type="cellIs" dxfId="158" priority="14" stopIfTrue="1" operator="equal">
      <formula>"ＮＧ"</formula>
    </cfRule>
    <cfRule type="cellIs" dxfId="157" priority="15" stopIfTrue="1" operator="equal">
      <formula>"ＯＫ"</formula>
    </cfRule>
  </conditionalFormatting>
  <conditionalFormatting sqref="B17">
    <cfRule type="cellIs" dxfId="156" priority="11" stopIfTrue="1" operator="equal">
      <formula>"準備作業"</formula>
    </cfRule>
    <cfRule type="cellIs" dxfId="155" priority="12" stopIfTrue="1" operator="equal">
      <formula>"試験項目"</formula>
    </cfRule>
  </conditionalFormatting>
  <conditionalFormatting sqref="G19">
    <cfRule type="cellIs" dxfId="154" priority="8" stopIfTrue="1" operator="equal">
      <formula>"－"</formula>
    </cfRule>
    <cfRule type="cellIs" dxfId="153" priority="9" stopIfTrue="1" operator="equal">
      <formula>"ＮＧ"</formula>
    </cfRule>
    <cfRule type="cellIs" dxfId="152" priority="10" stopIfTrue="1" operator="equal">
      <formula>"ＯＫ"</formula>
    </cfRule>
  </conditionalFormatting>
  <conditionalFormatting sqref="B19">
    <cfRule type="cellIs" dxfId="151" priority="6" stopIfTrue="1" operator="equal">
      <formula>"準備作業"</formula>
    </cfRule>
    <cfRule type="cellIs" dxfId="150" priority="7" stopIfTrue="1" operator="equal">
      <formula>"試験項目"</formula>
    </cfRule>
  </conditionalFormatting>
  <conditionalFormatting sqref="G18">
    <cfRule type="cellIs" dxfId="149" priority="3" stopIfTrue="1" operator="equal">
      <formula>"－"</formula>
    </cfRule>
    <cfRule type="cellIs" dxfId="148" priority="4" stopIfTrue="1" operator="equal">
      <formula>"ＮＧ"</formula>
    </cfRule>
    <cfRule type="cellIs" dxfId="147" priority="5" stopIfTrue="1" operator="equal">
      <formula>"ＯＫ"</formula>
    </cfRule>
  </conditionalFormatting>
  <conditionalFormatting sqref="B18">
    <cfRule type="cellIs" dxfId="146" priority="1" stopIfTrue="1" operator="equal">
      <formula>"準備作業"</formula>
    </cfRule>
    <cfRule type="cellIs" dxfId="145" priority="2" stopIfTrue="1" operator="equal">
      <formula>"試験項目"</formula>
    </cfRule>
  </conditionalFormatting>
  <dataValidations disablePrompts="1" count="2">
    <dataValidation type="list" allowBlank="1" showInputMessage="1" showErrorMessage="1" sqref="G12:G19">
      <formula1>"ＯＫ,ＮＧ,－"</formula1>
    </dataValidation>
    <dataValidation type="list" allowBlank="1" showInputMessage="1" showErrorMessage="1" sqref="G20:G65451">
      <formula1>#REF!</formula1>
    </dataValidation>
  </dataValidations>
  <pageMargins left="0.7" right="0.7" top="0.75" bottom="0.75" header="0.3" footer="0.3"/>
  <pageSetup paperSize="9"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21" t="s">
        <v>8</v>
      </c>
      <c r="J1" s="21" t="s">
        <v>9</v>
      </c>
      <c r="K1" s="21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23" t="s">
        <v>15</v>
      </c>
      <c r="I3" s="21" t="s">
        <v>16</v>
      </c>
      <c r="J3" s="21" t="s">
        <v>17</v>
      </c>
      <c r="K3" s="21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144</v>
      </c>
      <c r="F4" s="61"/>
      <c r="G4" s="62"/>
      <c r="H4" s="5">
        <f>SUM(N12:N12)</f>
        <v>0</v>
      </c>
      <c r="I4" s="8">
        <f>COUNTIF(G12:G12,"ＯＫ")</f>
        <v>0</v>
      </c>
      <c r="J4" s="9">
        <f>COUNTIF(G12:G12,"ＮＧ")</f>
        <v>0</v>
      </c>
      <c r="K4" s="22"/>
      <c r="L4" s="53"/>
      <c r="M4" s="54"/>
    </row>
    <row r="5" spans="1:14" ht="89.25" customHeight="1">
      <c r="A5" s="20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21" t="s">
        <v>20</v>
      </c>
      <c r="B6" s="33" t="s">
        <v>41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21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0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21" t="s">
        <v>35</v>
      </c>
      <c r="E11" s="20" t="s">
        <v>36</v>
      </c>
      <c r="F11" s="21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132">
      <c r="A12" s="10">
        <f>"0000" + ROW()-11</f>
        <v>1</v>
      </c>
      <c r="B12" s="12" t="s">
        <v>2</v>
      </c>
      <c r="C12" s="13" t="s">
        <v>176</v>
      </c>
      <c r="D12" s="13" t="s">
        <v>136</v>
      </c>
      <c r="E12" s="13" t="s">
        <v>145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52.8">
      <c r="A13" s="10">
        <f t="shared" ref="A13:A14" si="0">"0000" + ROW()-11</f>
        <v>2</v>
      </c>
      <c r="B13" s="12" t="s">
        <v>1</v>
      </c>
      <c r="C13" s="13" t="s">
        <v>42</v>
      </c>
      <c r="D13" s="13" t="s">
        <v>111</v>
      </c>
      <c r="E13" s="13" t="s">
        <v>112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52.8">
      <c r="A14" s="10">
        <f t="shared" si="0"/>
        <v>3</v>
      </c>
      <c r="B14" s="12" t="s">
        <v>1</v>
      </c>
      <c r="C14" s="13" t="s">
        <v>130</v>
      </c>
      <c r="D14" s="13" t="s">
        <v>111</v>
      </c>
      <c r="E14" s="13" t="s">
        <v>112</v>
      </c>
      <c r="F14" s="13" t="s">
        <v>146</v>
      </c>
      <c r="G14" s="15"/>
      <c r="H14" s="14"/>
      <c r="I14" s="6"/>
      <c r="J14" s="6"/>
      <c r="K14" s="13"/>
      <c r="L14" s="13"/>
      <c r="M14" s="13"/>
      <c r="N14" s="11">
        <v>1</v>
      </c>
    </row>
  </sheetData>
  <mergeCells count="28"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  <mergeCell ref="A9:A11"/>
    <mergeCell ref="B9:F9"/>
    <mergeCell ref="G9:G11"/>
    <mergeCell ref="H9:H11"/>
    <mergeCell ref="I9:I11"/>
    <mergeCell ref="K9:K11"/>
    <mergeCell ref="L9:L11"/>
    <mergeCell ref="M9:M11"/>
    <mergeCell ref="B10:B11"/>
    <mergeCell ref="C10:C11"/>
    <mergeCell ref="D10:F10"/>
    <mergeCell ref="J9:J11"/>
  </mergeCells>
  <phoneticPr fontId="41"/>
  <conditionalFormatting sqref="B12">
    <cfRule type="cellIs" dxfId="144" priority="108" stopIfTrue="1" operator="equal">
      <formula>"準備作業"</formula>
    </cfRule>
    <cfRule type="cellIs" dxfId="143" priority="109" stopIfTrue="1" operator="equal">
      <formula>"試験項目"</formula>
    </cfRule>
  </conditionalFormatting>
  <conditionalFormatting sqref="G12">
    <cfRule type="cellIs" dxfId="142" priority="105" stopIfTrue="1" operator="equal">
      <formula>"－"</formula>
    </cfRule>
    <cfRule type="cellIs" dxfId="141" priority="106" stopIfTrue="1" operator="equal">
      <formula>"ＮＧ"</formula>
    </cfRule>
    <cfRule type="cellIs" dxfId="140" priority="107" stopIfTrue="1" operator="equal">
      <formula>"ＯＫ"</formula>
    </cfRule>
  </conditionalFormatting>
  <conditionalFormatting sqref="G13">
    <cfRule type="cellIs" dxfId="139" priority="68" stopIfTrue="1" operator="equal">
      <formula>"－"</formula>
    </cfRule>
    <cfRule type="cellIs" dxfId="138" priority="69" stopIfTrue="1" operator="equal">
      <formula>"ＮＧ"</formula>
    </cfRule>
    <cfRule type="cellIs" dxfId="137" priority="70" stopIfTrue="1" operator="equal">
      <formula>"ＯＫ"</formula>
    </cfRule>
  </conditionalFormatting>
  <conditionalFormatting sqref="B13">
    <cfRule type="cellIs" dxfId="136" priority="66" stopIfTrue="1" operator="equal">
      <formula>"準備作業"</formula>
    </cfRule>
    <cfRule type="cellIs" dxfId="135" priority="67" stopIfTrue="1" operator="equal">
      <formula>"試験項目"</formula>
    </cfRule>
  </conditionalFormatting>
  <conditionalFormatting sqref="B14">
    <cfRule type="cellIs" dxfId="134" priority="64" stopIfTrue="1" operator="equal">
      <formula>"準備作業"</formula>
    </cfRule>
    <cfRule type="cellIs" dxfId="133" priority="65" stopIfTrue="1" operator="equal">
      <formula>"試験項目"</formula>
    </cfRule>
  </conditionalFormatting>
  <conditionalFormatting sqref="G14">
    <cfRule type="cellIs" dxfId="132" priority="61" stopIfTrue="1" operator="equal">
      <formula>"－"</formula>
    </cfRule>
    <cfRule type="cellIs" dxfId="131" priority="62" stopIfTrue="1" operator="equal">
      <formula>"ＮＧ"</formula>
    </cfRule>
    <cfRule type="cellIs" dxfId="130" priority="63" stopIfTrue="1" operator="equal">
      <formula>"ＯＫ"</formula>
    </cfRule>
  </conditionalFormatting>
  <dataValidations count="2">
    <dataValidation type="list" allowBlank="1" showInputMessage="1" showErrorMessage="1" sqref="G15:G65446">
      <formula1>#REF!</formula1>
    </dataValidation>
    <dataValidation type="list" allowBlank="1" showInputMessage="1" showErrorMessage="1" sqref="G12:G14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30" t="s">
        <v>8</v>
      </c>
      <c r="J1" s="30" t="s">
        <v>9</v>
      </c>
      <c r="K1" s="30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32" t="s">
        <v>15</v>
      </c>
      <c r="I3" s="30" t="s">
        <v>16</v>
      </c>
      <c r="J3" s="30" t="s">
        <v>17</v>
      </c>
      <c r="K3" s="30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147</v>
      </c>
      <c r="F4" s="61"/>
      <c r="G4" s="62"/>
      <c r="H4" s="5">
        <f>SUM(N12:N12)</f>
        <v>0</v>
      </c>
      <c r="I4" s="8">
        <f>COUNTIF(G12:G12,"ＯＫ")</f>
        <v>0</v>
      </c>
      <c r="J4" s="9">
        <f>COUNTIF(G12:G12,"ＮＧ")</f>
        <v>0</v>
      </c>
      <c r="K4" s="31"/>
      <c r="L4" s="53"/>
      <c r="M4" s="54"/>
    </row>
    <row r="5" spans="1:14" ht="89.25" customHeight="1">
      <c r="A5" s="29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30" t="s">
        <v>20</v>
      </c>
      <c r="B6" s="33" t="s">
        <v>41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30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9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30" t="s">
        <v>35</v>
      </c>
      <c r="E11" s="29" t="s">
        <v>36</v>
      </c>
      <c r="F11" s="30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66">
      <c r="A12" s="10">
        <f>"0000" + ROW()-11</f>
        <v>1</v>
      </c>
      <c r="B12" s="12" t="s">
        <v>2</v>
      </c>
      <c r="C12" s="13" t="s">
        <v>176</v>
      </c>
      <c r="D12" s="13" t="s">
        <v>152</v>
      </c>
      <c r="E12" s="13" t="s">
        <v>153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39.6">
      <c r="A13" s="10">
        <f t="shared" ref="A13:A14" si="0">"0000" + ROW()-11</f>
        <v>2</v>
      </c>
      <c r="B13" s="12" t="s">
        <v>1</v>
      </c>
      <c r="C13" s="13" t="s">
        <v>42</v>
      </c>
      <c r="D13" s="13" t="s">
        <v>113</v>
      </c>
      <c r="E13" s="13" t="s">
        <v>114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39.6">
      <c r="A14" s="10">
        <f t="shared" si="0"/>
        <v>3</v>
      </c>
      <c r="B14" s="12" t="s">
        <v>1</v>
      </c>
      <c r="C14" s="13" t="s">
        <v>155</v>
      </c>
      <c r="D14" s="13" t="s">
        <v>113</v>
      </c>
      <c r="E14" s="13" t="s">
        <v>114</v>
      </c>
      <c r="F14" s="13" t="s">
        <v>154</v>
      </c>
      <c r="G14" s="15"/>
      <c r="H14" s="14"/>
      <c r="I14" s="6"/>
      <c r="J14" s="6"/>
      <c r="K14" s="13"/>
      <c r="L14" s="13"/>
      <c r="M14" s="13"/>
      <c r="N14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129" priority="14" stopIfTrue="1" operator="equal">
      <formula>"準備作業"</formula>
    </cfRule>
    <cfRule type="cellIs" dxfId="128" priority="15" stopIfTrue="1" operator="equal">
      <formula>"試験項目"</formula>
    </cfRule>
  </conditionalFormatting>
  <conditionalFormatting sqref="G12">
    <cfRule type="cellIs" dxfId="127" priority="11" stopIfTrue="1" operator="equal">
      <formula>"－"</formula>
    </cfRule>
    <cfRule type="cellIs" dxfId="126" priority="12" stopIfTrue="1" operator="equal">
      <formula>"ＮＧ"</formula>
    </cfRule>
    <cfRule type="cellIs" dxfId="125" priority="13" stopIfTrue="1" operator="equal">
      <formula>"ＯＫ"</formula>
    </cfRule>
  </conditionalFormatting>
  <conditionalFormatting sqref="G13">
    <cfRule type="cellIs" dxfId="124" priority="8" stopIfTrue="1" operator="equal">
      <formula>"－"</formula>
    </cfRule>
    <cfRule type="cellIs" dxfId="123" priority="9" stopIfTrue="1" operator="equal">
      <formula>"ＮＧ"</formula>
    </cfRule>
    <cfRule type="cellIs" dxfId="122" priority="10" stopIfTrue="1" operator="equal">
      <formula>"ＯＫ"</formula>
    </cfRule>
  </conditionalFormatting>
  <conditionalFormatting sqref="B13">
    <cfRule type="cellIs" dxfId="121" priority="6" stopIfTrue="1" operator="equal">
      <formula>"準備作業"</formula>
    </cfRule>
    <cfRule type="cellIs" dxfId="120" priority="7" stopIfTrue="1" operator="equal">
      <formula>"試験項目"</formula>
    </cfRule>
  </conditionalFormatting>
  <conditionalFormatting sqref="B14">
    <cfRule type="cellIs" dxfId="119" priority="4" stopIfTrue="1" operator="equal">
      <formula>"準備作業"</formula>
    </cfRule>
    <cfRule type="cellIs" dxfId="118" priority="5" stopIfTrue="1" operator="equal">
      <formula>"試験項目"</formula>
    </cfRule>
  </conditionalFormatting>
  <conditionalFormatting sqref="G14">
    <cfRule type="cellIs" dxfId="117" priority="1" stopIfTrue="1" operator="equal">
      <formula>"－"</formula>
    </cfRule>
    <cfRule type="cellIs" dxfId="116" priority="2" stopIfTrue="1" operator="equal">
      <formula>"ＮＧ"</formula>
    </cfRule>
    <cfRule type="cellIs" dxfId="115" priority="3" stopIfTrue="1" operator="equal">
      <formula>"ＯＫ"</formula>
    </cfRule>
  </conditionalFormatting>
  <dataValidations count="2">
    <dataValidation type="list" allowBlank="1" showInputMessage="1" showErrorMessage="1" sqref="G12:G14">
      <formula1>"ＯＫ,ＮＧ,－"</formula1>
    </dataValidation>
    <dataValidation type="list" allowBlank="1" showInputMessage="1" showErrorMessage="1" sqref="G15:G65446">
      <formula1>#REF!</formula1>
    </dataValidation>
  </dataValidations>
  <pageMargins left="0.7" right="0.7" top="0.75" bottom="0.75" header="0.3" footer="0.3"/>
  <pageSetup paperSize="9" scale="2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30" t="s">
        <v>8</v>
      </c>
      <c r="J1" s="30" t="s">
        <v>9</v>
      </c>
      <c r="K1" s="30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32" t="s">
        <v>15</v>
      </c>
      <c r="I3" s="30" t="s">
        <v>16</v>
      </c>
      <c r="J3" s="30" t="s">
        <v>17</v>
      </c>
      <c r="K3" s="30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149</v>
      </c>
      <c r="F4" s="61"/>
      <c r="G4" s="62"/>
      <c r="H4" s="5">
        <f>SUM(N12:N12)</f>
        <v>0</v>
      </c>
      <c r="I4" s="8">
        <f>COUNTIF(G12:G12,"ＯＫ")</f>
        <v>0</v>
      </c>
      <c r="J4" s="9">
        <f>COUNTIF(G12:G12,"ＮＧ")</f>
        <v>0</v>
      </c>
      <c r="K4" s="31"/>
      <c r="L4" s="53"/>
      <c r="M4" s="54"/>
    </row>
    <row r="5" spans="1:14" ht="89.25" customHeight="1">
      <c r="A5" s="29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30" t="s">
        <v>20</v>
      </c>
      <c r="B6" s="33" t="s">
        <v>41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30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9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30" t="s">
        <v>35</v>
      </c>
      <c r="E11" s="29" t="s">
        <v>36</v>
      </c>
      <c r="F11" s="30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52.8">
      <c r="A12" s="10">
        <f>"0000" + ROW()-11</f>
        <v>1</v>
      </c>
      <c r="B12" s="12" t="s">
        <v>2</v>
      </c>
      <c r="C12" s="13" t="s">
        <v>176</v>
      </c>
      <c r="D12" s="13" t="s">
        <v>156</v>
      </c>
      <c r="E12" s="13" t="s">
        <v>157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39.6">
      <c r="A13" s="10">
        <f t="shared" ref="A13:A15" si="0">"0000" + ROW()-11</f>
        <v>2</v>
      </c>
      <c r="B13" s="12" t="s">
        <v>1</v>
      </c>
      <c r="C13" s="13" t="s">
        <v>42</v>
      </c>
      <c r="D13" s="13" t="s">
        <v>115</v>
      </c>
      <c r="E13" s="13" t="s">
        <v>200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39.6">
      <c r="A14" s="10">
        <f t="shared" si="0"/>
        <v>3</v>
      </c>
      <c r="B14" s="12" t="s">
        <v>1</v>
      </c>
      <c r="C14" s="13" t="s">
        <v>155</v>
      </c>
      <c r="D14" s="13" t="s">
        <v>148</v>
      </c>
      <c r="E14" s="13" t="s">
        <v>200</v>
      </c>
      <c r="F14" s="13" t="s">
        <v>159</v>
      </c>
      <c r="G14" s="15"/>
      <c r="H14" s="14"/>
      <c r="I14" s="6"/>
      <c r="J14" s="6"/>
      <c r="K14" s="13"/>
      <c r="L14" s="13"/>
      <c r="M14" s="13"/>
      <c r="N14" s="11">
        <v>1</v>
      </c>
    </row>
    <row r="15" spans="1:14" s="2" customFormat="1" ht="39.6">
      <c r="A15" s="10">
        <f t="shared" si="0"/>
        <v>4</v>
      </c>
      <c r="B15" s="12" t="s">
        <v>1</v>
      </c>
      <c r="C15" s="13" t="s">
        <v>130</v>
      </c>
      <c r="D15" s="13" t="s">
        <v>148</v>
      </c>
      <c r="E15" s="13" t="s">
        <v>200</v>
      </c>
      <c r="F15" s="13" t="s">
        <v>158</v>
      </c>
      <c r="G15" s="15"/>
      <c r="H15" s="14"/>
      <c r="I15" s="6"/>
      <c r="J15" s="6"/>
      <c r="K15" s="13"/>
      <c r="L15" s="13"/>
      <c r="M15" s="13"/>
      <c r="N15" s="11">
        <v>1</v>
      </c>
    </row>
  </sheetData>
  <mergeCells count="28">
    <mergeCell ref="K9:K11"/>
    <mergeCell ref="L9:L11"/>
    <mergeCell ref="M9:M11"/>
    <mergeCell ref="B10:B11"/>
    <mergeCell ref="C10:C11"/>
    <mergeCell ref="D10:F10"/>
    <mergeCell ref="J9:J11"/>
    <mergeCell ref="A9:A11"/>
    <mergeCell ref="B9:F9"/>
    <mergeCell ref="G9:G11"/>
    <mergeCell ref="H9:H11"/>
    <mergeCell ref="I9:I11"/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</mergeCells>
  <phoneticPr fontId="41"/>
  <conditionalFormatting sqref="B12">
    <cfRule type="cellIs" dxfId="114" priority="19" stopIfTrue="1" operator="equal">
      <formula>"準備作業"</formula>
    </cfRule>
    <cfRule type="cellIs" dxfId="113" priority="20" stopIfTrue="1" operator="equal">
      <formula>"試験項目"</formula>
    </cfRule>
  </conditionalFormatting>
  <conditionalFormatting sqref="G12">
    <cfRule type="cellIs" dxfId="112" priority="16" stopIfTrue="1" operator="equal">
      <formula>"－"</formula>
    </cfRule>
    <cfRule type="cellIs" dxfId="111" priority="17" stopIfTrue="1" operator="equal">
      <formula>"ＮＧ"</formula>
    </cfRule>
    <cfRule type="cellIs" dxfId="110" priority="18" stopIfTrue="1" operator="equal">
      <formula>"ＯＫ"</formula>
    </cfRule>
  </conditionalFormatting>
  <conditionalFormatting sqref="G13">
    <cfRule type="cellIs" dxfId="109" priority="13" stopIfTrue="1" operator="equal">
      <formula>"－"</formula>
    </cfRule>
    <cfRule type="cellIs" dxfId="108" priority="14" stopIfTrue="1" operator="equal">
      <formula>"ＮＧ"</formula>
    </cfRule>
    <cfRule type="cellIs" dxfId="107" priority="15" stopIfTrue="1" operator="equal">
      <formula>"ＯＫ"</formula>
    </cfRule>
  </conditionalFormatting>
  <conditionalFormatting sqref="B13">
    <cfRule type="cellIs" dxfId="106" priority="11" stopIfTrue="1" operator="equal">
      <formula>"準備作業"</formula>
    </cfRule>
    <cfRule type="cellIs" dxfId="105" priority="12" stopIfTrue="1" operator="equal">
      <formula>"試験項目"</formula>
    </cfRule>
  </conditionalFormatting>
  <conditionalFormatting sqref="B15">
    <cfRule type="cellIs" dxfId="104" priority="9" stopIfTrue="1" operator="equal">
      <formula>"準備作業"</formula>
    </cfRule>
    <cfRule type="cellIs" dxfId="103" priority="10" stopIfTrue="1" operator="equal">
      <formula>"試験項目"</formula>
    </cfRule>
  </conditionalFormatting>
  <conditionalFormatting sqref="G15">
    <cfRule type="cellIs" dxfId="102" priority="6" stopIfTrue="1" operator="equal">
      <formula>"－"</formula>
    </cfRule>
    <cfRule type="cellIs" dxfId="101" priority="7" stopIfTrue="1" operator="equal">
      <formula>"ＮＧ"</formula>
    </cfRule>
    <cfRule type="cellIs" dxfId="100" priority="8" stopIfTrue="1" operator="equal">
      <formula>"ＯＫ"</formula>
    </cfRule>
  </conditionalFormatting>
  <conditionalFormatting sqref="B14">
    <cfRule type="cellIs" dxfId="99" priority="4" stopIfTrue="1" operator="equal">
      <formula>"準備作業"</formula>
    </cfRule>
    <cfRule type="cellIs" dxfId="98" priority="5" stopIfTrue="1" operator="equal">
      <formula>"試験項目"</formula>
    </cfRule>
  </conditionalFormatting>
  <conditionalFormatting sqref="G14">
    <cfRule type="cellIs" dxfId="97" priority="1" stopIfTrue="1" operator="equal">
      <formula>"－"</formula>
    </cfRule>
    <cfRule type="cellIs" dxfId="96" priority="2" stopIfTrue="1" operator="equal">
      <formula>"ＮＧ"</formula>
    </cfRule>
    <cfRule type="cellIs" dxfId="95" priority="3" stopIfTrue="1" operator="equal">
      <formula>"ＯＫ"</formula>
    </cfRule>
  </conditionalFormatting>
  <dataValidations count="2">
    <dataValidation type="list" allowBlank="1" showInputMessage="1" showErrorMessage="1" sqref="G16:G65447">
      <formula1>#REF!</formula1>
    </dataValidation>
    <dataValidation type="list" allowBlank="1" showInputMessage="1" showErrorMessage="1" sqref="G12:G15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view="pageBreakPreview" zoomScale="85" zoomScaleNormal="85" zoomScaleSheetLayoutView="85" workbookViewId="0">
      <selection sqref="A1:C1"/>
    </sheetView>
  </sheetViews>
  <sheetFormatPr defaultColWidth="8" defaultRowHeight="13.2"/>
  <cols>
    <col min="1" max="1" width="6.77734375" style="1" bestFit="1" customWidth="1"/>
    <col min="2" max="2" width="9.109375" style="4" bestFit="1" customWidth="1"/>
    <col min="3" max="3" width="26.6640625" style="1" bestFit="1" customWidth="1"/>
    <col min="4" max="4" width="27.6640625" style="1" bestFit="1" customWidth="1"/>
    <col min="5" max="5" width="49.109375" style="1" customWidth="1"/>
    <col min="6" max="6" width="69.77734375" style="1" bestFit="1" customWidth="1"/>
    <col min="7" max="7" width="4.6640625" style="1" bestFit="1" customWidth="1"/>
    <col min="8" max="10" width="12.44140625" style="1" customWidth="1"/>
    <col min="11" max="11" width="22.33203125" style="1" customWidth="1"/>
    <col min="12" max="12" width="12.21875" style="1" bestFit="1" customWidth="1"/>
    <col min="13" max="13" width="12.21875" style="1" customWidth="1"/>
    <col min="14" max="14" width="10.21875" style="1" bestFit="1" customWidth="1"/>
    <col min="15" max="16384" width="8" style="1"/>
  </cols>
  <sheetData>
    <row r="1" spans="1:14" ht="12" customHeight="1">
      <c r="A1" s="35" t="s">
        <v>5</v>
      </c>
      <c r="B1" s="36"/>
      <c r="C1" s="37"/>
      <c r="D1" s="38" t="s">
        <v>6</v>
      </c>
      <c r="E1" s="38"/>
      <c r="F1" s="39" t="s">
        <v>7</v>
      </c>
      <c r="G1" s="39"/>
      <c r="H1" s="39"/>
      <c r="I1" s="21" t="s">
        <v>8</v>
      </c>
      <c r="J1" s="21" t="s">
        <v>9</v>
      </c>
      <c r="K1" s="21" t="s">
        <v>10</v>
      </c>
      <c r="L1" s="40"/>
      <c r="M1" s="41"/>
    </row>
    <row r="2" spans="1:14" ht="27" customHeight="1">
      <c r="A2" s="42" t="s">
        <v>11</v>
      </c>
      <c r="B2" s="43"/>
      <c r="C2" s="44"/>
      <c r="D2" s="45" t="s">
        <v>202</v>
      </c>
      <c r="E2" s="45"/>
      <c r="F2" s="46" t="s">
        <v>201</v>
      </c>
      <c r="G2" s="47"/>
      <c r="H2" s="48"/>
      <c r="I2" s="3" t="s">
        <v>0</v>
      </c>
      <c r="J2" s="3"/>
      <c r="K2" s="3" t="s">
        <v>12</v>
      </c>
      <c r="L2" s="49"/>
      <c r="M2" s="50"/>
    </row>
    <row r="3" spans="1:14" ht="12" customHeight="1">
      <c r="A3" s="55" t="s">
        <v>13</v>
      </c>
      <c r="B3" s="55"/>
      <c r="C3" s="55"/>
      <c r="D3" s="55"/>
      <c r="E3" s="40" t="s">
        <v>14</v>
      </c>
      <c r="F3" s="56"/>
      <c r="G3" s="41"/>
      <c r="H3" s="23" t="s">
        <v>15</v>
      </c>
      <c r="I3" s="21" t="s">
        <v>16</v>
      </c>
      <c r="J3" s="21" t="s">
        <v>17</v>
      </c>
      <c r="K3" s="21" t="s">
        <v>18</v>
      </c>
      <c r="L3" s="51"/>
      <c r="M3" s="52"/>
    </row>
    <row r="4" spans="1:14" ht="32.25" customHeight="1">
      <c r="A4" s="57" t="s">
        <v>124</v>
      </c>
      <c r="B4" s="58"/>
      <c r="C4" s="58"/>
      <c r="D4" s="59"/>
      <c r="E4" s="60" t="s">
        <v>150</v>
      </c>
      <c r="F4" s="61"/>
      <c r="G4" s="62"/>
      <c r="H4" s="5">
        <f>SUM(N12:N12)</f>
        <v>0</v>
      </c>
      <c r="I4" s="8">
        <f>COUNTIF(G12:G12,"ＯＫ")</f>
        <v>0</v>
      </c>
      <c r="J4" s="9">
        <f>COUNTIF(G12:G12,"ＮＧ")</f>
        <v>0</v>
      </c>
      <c r="K4" s="22"/>
      <c r="L4" s="53"/>
      <c r="M4" s="54"/>
    </row>
    <row r="5" spans="1:14" ht="89.25" customHeight="1">
      <c r="A5" s="20" t="s">
        <v>19</v>
      </c>
      <c r="B5" s="63" t="s">
        <v>64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4" ht="45" customHeight="1">
      <c r="A6" s="21" t="s">
        <v>20</v>
      </c>
      <c r="B6" s="33" t="s">
        <v>41</v>
      </c>
      <c r="C6" s="33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4" ht="58.5" customHeight="1">
      <c r="A7" s="21" t="s">
        <v>21</v>
      </c>
      <c r="B7" s="33" t="s">
        <v>39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4" ht="114.75" customHeight="1">
      <c r="A8" s="20" t="s">
        <v>22</v>
      </c>
      <c r="B8" s="33" t="s">
        <v>63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</row>
    <row r="9" spans="1:14">
      <c r="A9" s="39" t="s">
        <v>23</v>
      </c>
      <c r="B9" s="39" t="s">
        <v>24</v>
      </c>
      <c r="C9" s="39"/>
      <c r="D9" s="39"/>
      <c r="E9" s="39"/>
      <c r="F9" s="39"/>
      <c r="G9" s="66" t="s">
        <v>25</v>
      </c>
      <c r="H9" s="67" t="s">
        <v>26</v>
      </c>
      <c r="I9" s="67" t="s">
        <v>27</v>
      </c>
      <c r="J9" s="67" t="s">
        <v>28</v>
      </c>
      <c r="K9" s="67" t="s">
        <v>29</v>
      </c>
      <c r="L9" s="67" t="s">
        <v>30</v>
      </c>
      <c r="M9" s="67" t="s">
        <v>31</v>
      </c>
    </row>
    <row r="10" spans="1:14">
      <c r="A10" s="39"/>
      <c r="B10" s="39" t="s">
        <v>32</v>
      </c>
      <c r="C10" s="39" t="s">
        <v>33</v>
      </c>
      <c r="D10" s="39" t="s">
        <v>34</v>
      </c>
      <c r="E10" s="39"/>
      <c r="F10" s="39"/>
      <c r="G10" s="66"/>
      <c r="H10" s="67"/>
      <c r="I10" s="67"/>
      <c r="J10" s="67"/>
      <c r="K10" s="67"/>
      <c r="L10" s="67"/>
      <c r="M10" s="67"/>
      <c r="N10" s="1" t="s">
        <v>4</v>
      </c>
    </row>
    <row r="11" spans="1:14">
      <c r="A11" s="39"/>
      <c r="B11" s="39"/>
      <c r="C11" s="39"/>
      <c r="D11" s="21" t="s">
        <v>35</v>
      </c>
      <c r="E11" s="20" t="s">
        <v>36</v>
      </c>
      <c r="F11" s="21" t="s">
        <v>37</v>
      </c>
      <c r="G11" s="66"/>
      <c r="H11" s="67"/>
      <c r="I11" s="67"/>
      <c r="J11" s="67"/>
      <c r="K11" s="67"/>
      <c r="L11" s="67"/>
      <c r="M11" s="67"/>
    </row>
    <row r="12" spans="1:14" s="2" customFormat="1" ht="26.4">
      <c r="A12" s="10">
        <f>"0000" + ROW()-11</f>
        <v>1</v>
      </c>
      <c r="B12" s="12" t="s">
        <v>2</v>
      </c>
      <c r="C12" s="13" t="s">
        <v>176</v>
      </c>
      <c r="D12" s="13" t="s">
        <v>160</v>
      </c>
      <c r="E12" s="13" t="s">
        <v>161</v>
      </c>
      <c r="F12" s="13" t="s">
        <v>38</v>
      </c>
      <c r="G12" s="15" t="s">
        <v>3</v>
      </c>
      <c r="H12" s="14"/>
      <c r="I12" s="6"/>
      <c r="J12" s="7"/>
      <c r="K12" s="13"/>
      <c r="L12" s="13"/>
      <c r="M12" s="13"/>
      <c r="N12" s="11"/>
    </row>
    <row r="13" spans="1:14" s="2" customFormat="1" ht="52.8">
      <c r="A13" s="10">
        <f t="shared" ref="A13:A14" si="0">"0000" + ROW()-11</f>
        <v>2</v>
      </c>
      <c r="B13" s="12" t="s">
        <v>1</v>
      </c>
      <c r="C13" s="13" t="s">
        <v>42</v>
      </c>
      <c r="D13" s="13" t="s">
        <v>116</v>
      </c>
      <c r="E13" s="13" t="s">
        <v>117</v>
      </c>
      <c r="F13" s="13" t="s">
        <v>40</v>
      </c>
      <c r="G13" s="15"/>
      <c r="H13" s="14"/>
      <c r="I13" s="6"/>
      <c r="J13" s="6"/>
      <c r="K13" s="13"/>
      <c r="L13" s="13"/>
      <c r="M13" s="13"/>
      <c r="N13" s="11">
        <v>1</v>
      </c>
    </row>
    <row r="14" spans="1:14" s="2" customFormat="1" ht="52.8">
      <c r="A14" s="10">
        <f t="shared" si="0"/>
        <v>3</v>
      </c>
      <c r="B14" s="12" t="s">
        <v>1</v>
      </c>
      <c r="C14" s="13" t="s">
        <v>155</v>
      </c>
      <c r="D14" s="13" t="s">
        <v>116</v>
      </c>
      <c r="E14" s="13" t="s">
        <v>117</v>
      </c>
      <c r="F14" s="13" t="s">
        <v>162</v>
      </c>
      <c r="G14" s="15"/>
      <c r="H14" s="14"/>
      <c r="I14" s="6"/>
      <c r="J14" s="6"/>
      <c r="K14" s="13"/>
      <c r="L14" s="13"/>
      <c r="M14" s="13"/>
      <c r="N14" s="11">
        <v>1</v>
      </c>
    </row>
  </sheetData>
  <mergeCells count="28">
    <mergeCell ref="B8:M8"/>
    <mergeCell ref="A1:C1"/>
    <mergeCell ref="D1:E1"/>
    <mergeCell ref="F1:H1"/>
    <mergeCell ref="L1:M1"/>
    <mergeCell ref="A2:C2"/>
    <mergeCell ref="D2:E2"/>
    <mergeCell ref="F2:H2"/>
    <mergeCell ref="L2:M4"/>
    <mergeCell ref="A3:D3"/>
    <mergeCell ref="E3:G3"/>
    <mergeCell ref="A4:D4"/>
    <mergeCell ref="E4:G4"/>
    <mergeCell ref="B5:M5"/>
    <mergeCell ref="B6:M6"/>
    <mergeCell ref="B7:M7"/>
    <mergeCell ref="A9:A11"/>
    <mergeCell ref="B9:F9"/>
    <mergeCell ref="G9:G11"/>
    <mergeCell ref="H9:H11"/>
    <mergeCell ref="I9:I11"/>
    <mergeCell ref="K9:K11"/>
    <mergeCell ref="L9:L11"/>
    <mergeCell ref="M9:M11"/>
    <mergeCell ref="B10:B11"/>
    <mergeCell ref="C10:C11"/>
    <mergeCell ref="D10:F10"/>
    <mergeCell ref="J9:J11"/>
  </mergeCells>
  <phoneticPr fontId="41"/>
  <conditionalFormatting sqref="B12">
    <cfRule type="cellIs" dxfId="94" priority="108" stopIfTrue="1" operator="equal">
      <formula>"準備作業"</formula>
    </cfRule>
    <cfRule type="cellIs" dxfId="93" priority="109" stopIfTrue="1" operator="equal">
      <formula>"試験項目"</formula>
    </cfRule>
  </conditionalFormatting>
  <conditionalFormatting sqref="G12">
    <cfRule type="cellIs" dxfId="92" priority="105" stopIfTrue="1" operator="equal">
      <formula>"－"</formula>
    </cfRule>
    <cfRule type="cellIs" dxfId="91" priority="106" stopIfTrue="1" operator="equal">
      <formula>"ＮＧ"</formula>
    </cfRule>
    <cfRule type="cellIs" dxfId="90" priority="107" stopIfTrue="1" operator="equal">
      <formula>"ＯＫ"</formula>
    </cfRule>
  </conditionalFormatting>
  <conditionalFormatting sqref="G13">
    <cfRule type="cellIs" dxfId="89" priority="38" stopIfTrue="1" operator="equal">
      <formula>"－"</formula>
    </cfRule>
    <cfRule type="cellIs" dxfId="88" priority="39" stopIfTrue="1" operator="equal">
      <formula>"ＮＧ"</formula>
    </cfRule>
    <cfRule type="cellIs" dxfId="87" priority="40" stopIfTrue="1" operator="equal">
      <formula>"ＯＫ"</formula>
    </cfRule>
  </conditionalFormatting>
  <conditionalFormatting sqref="B13">
    <cfRule type="cellIs" dxfId="86" priority="36" stopIfTrue="1" operator="equal">
      <formula>"準備作業"</formula>
    </cfRule>
    <cfRule type="cellIs" dxfId="85" priority="37" stopIfTrue="1" operator="equal">
      <formula>"試験項目"</formula>
    </cfRule>
  </conditionalFormatting>
  <conditionalFormatting sqref="B14">
    <cfRule type="cellIs" dxfId="84" priority="34" stopIfTrue="1" operator="equal">
      <formula>"準備作業"</formula>
    </cfRule>
    <cfRule type="cellIs" dxfId="83" priority="35" stopIfTrue="1" operator="equal">
      <formula>"試験項目"</formula>
    </cfRule>
  </conditionalFormatting>
  <conditionalFormatting sqref="G14">
    <cfRule type="cellIs" dxfId="82" priority="31" stopIfTrue="1" operator="equal">
      <formula>"－"</formula>
    </cfRule>
    <cfRule type="cellIs" dxfId="81" priority="32" stopIfTrue="1" operator="equal">
      <formula>"ＮＧ"</formula>
    </cfRule>
    <cfRule type="cellIs" dxfId="80" priority="33" stopIfTrue="1" operator="equal">
      <formula>"ＯＫ"</formula>
    </cfRule>
  </conditionalFormatting>
  <dataValidations count="2">
    <dataValidation type="list" allowBlank="1" showInputMessage="1" showErrorMessage="1" sqref="G15:G65446">
      <formula1>#REF!</formula1>
    </dataValidation>
    <dataValidation type="list" allowBlank="1" showInputMessage="1" showErrorMessage="1" sqref="G12:G14">
      <formula1>"ＯＫ,ＮＧ,－"</formula1>
    </dataValidation>
  </dataValidations>
  <pageMargins left="0.7" right="0.7" top="0.75" bottom="0.75" header="0.3" footer="0.3"/>
  <pageSetup paperSize="9" scale="2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11</vt:i4>
      </vt:variant>
    </vt:vector>
  </HeadingPairs>
  <TitlesOfParts>
    <vt:vector size="23" baseType="lpstr">
      <vt:lpstr>試験内容内訳</vt:lpstr>
      <vt:lpstr>Zipファイル格納</vt:lpstr>
      <vt:lpstr>MMLファイル一覧作成</vt:lpstr>
      <vt:lpstr>MML個別取込_利活用可否確認結果反映</vt:lpstr>
      <vt:lpstr>MMLファイル読込</vt:lpstr>
      <vt:lpstr>MML個別取込（取込前確認）</vt:lpstr>
      <vt:lpstr>削除対象反映</vt:lpstr>
      <vt:lpstr>取込結果反映</vt:lpstr>
      <vt:lpstr>MML個別取込（取込後確認）</vt:lpstr>
      <vt:lpstr>UID重複論理削除</vt:lpstr>
      <vt:lpstr>Zipファイル一覧作成</vt:lpstr>
      <vt:lpstr>Zipファイルコピー</vt:lpstr>
      <vt:lpstr>MMLファイル一覧作成!Print_Area</vt:lpstr>
      <vt:lpstr>MMLファイル読込!Print_Area</vt:lpstr>
      <vt:lpstr>'MML個別取込（取込後確認）'!Print_Area</vt:lpstr>
      <vt:lpstr>'MML個別取込（取込前確認）'!Print_Area</vt:lpstr>
      <vt:lpstr>MML個別取込_利活用可否確認結果反映!Print_Area</vt:lpstr>
      <vt:lpstr>UID重複論理削除!Print_Area</vt:lpstr>
      <vt:lpstr>Zipファイルコピー!Print_Area</vt:lpstr>
      <vt:lpstr>Zipファイル一覧作成!Print_Area</vt:lpstr>
      <vt:lpstr>Zipファイル格納!Print_Area</vt:lpstr>
      <vt:lpstr>削除対象反映!Print_Area</vt:lpstr>
      <vt:lpstr>取込結果反映!Print_Area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　ソンジョン</dc:creator>
  <cp:lastModifiedBy>青谷　慎也</cp:lastModifiedBy>
  <cp:lastPrinted>2018-12-01T10:36:15Z</cp:lastPrinted>
  <dcterms:created xsi:type="dcterms:W3CDTF">2016-09-09T00:07:26Z</dcterms:created>
  <dcterms:modified xsi:type="dcterms:W3CDTF">2023-07-21T03:55:47Z</dcterms:modified>
</cp:coreProperties>
</file>