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7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vedot" sheetId="3" state="visible" r:id="rId4"/>
    <sheet name="vakio täyttö" sheetId="4" state="visible" r:id="rId5"/>
    <sheet name="vakio täyttö (2)" sheetId="5" state="visible" r:id="rId6"/>
    <sheet name="vakio 31.12." sheetId="6" state="visible" r:id="rId7"/>
    <sheet name="vakio 30.12 valiol." sheetId="7" state="visible" r:id="rId8"/>
    <sheet name="vakio 2.1." sheetId="8" state="visible" r:id="rId9"/>
    <sheet name="vakio 7.1." sheetId="9" state="visible" r:id="rId10"/>
    <sheet name="vakio 14.1." sheetId="10" state="visible" r:id="rId11"/>
    <sheet name="vakio 21.1." sheetId="11" state="visible" r:id="rId12"/>
    <sheet name="vakio 4.2." sheetId="12" state="visible" r:id="rId13"/>
    <sheet name="vakio täyttö (3)_2_2 (5)" sheetId="13" state="visible" r:id="rId14"/>
    <sheet name="vakio täyttö (3)_2_2 (5)_2" sheetId="14" state="visible" r:id="rId15"/>
    <sheet name="vakio 3.3." sheetId="15" state="visible" r:id="rId16"/>
    <sheet name="vakio 16.3." sheetId="16" state="visible" r:id="rId17"/>
    <sheet name="vakio31.3." sheetId="17" state="visible" r:id="rId18"/>
    <sheet name="vakio 14.4" sheetId="18" state="visible" r:id="rId19"/>
    <sheet name="vakio21.4." sheetId="19" state="visible" r:id="rId20"/>
    <sheet name="vakio 3.3. (2)_2 (2)_2_2" sheetId="20" state="visible" r:id="rId21"/>
  </sheets>
  <definedNames>
    <definedName function="false" hidden="false" name="alku_10" vbProcedure="false">'vakio 14.1.'!$L$3</definedName>
    <definedName function="false" hidden="false" name="SHARED_FORMULA_12_12_12_12_3_18" vbProcedure="false">1/(#REF!/100)))</definedName>
    <definedName function="false" hidden="false" name="SHARED_FORMULA_12_12_12_12_3" vbProcedure="false">1/(#REF!/100)))</definedName>
    <definedName function="false" hidden="false" name="SHARED_FORMULA_12_19_12_19_10_18" vbProcedure="false">1/(#REF!/100)))</definedName>
    <definedName function="false" hidden="false" name="SHARED_FORMULA_12_19_12_19_10" vbProcedure="false">1/(#REF!/100)))</definedName>
    <definedName function="false" hidden="false" name="SHARED_FORMULA_12_19_12_19_11_18" vbProcedure="false">1/(#REF!/100)))</definedName>
    <definedName function="false" hidden="false" name="SHARED_FORMULA_12_19_12_19_11" vbProcedure="false">1/(#REF!/100)))</definedName>
    <definedName function="false" hidden="false" name="SHARED_FORMULA_12_19_12_19_12_18" vbProcedure="false">1/(#REF!/100)))</definedName>
    <definedName function="false" hidden="false" name="SHARED_FORMULA_12_19_12_19_12" vbProcedure="false">1/(#REF!/100)))</definedName>
    <definedName function="false" hidden="false" name="SHARED_FORMULA_12_19_12_19_13_18" vbProcedure="false">1/(#REF!/100)))</definedName>
    <definedName function="false" hidden="false" name="SHARED_FORMULA_12_19_12_19_13" vbProcedure="false">1/(#REF!/100)))</definedName>
    <definedName function="false" hidden="false" name="SHARED_FORMULA_12_19_12_19_4_18" vbProcedure="false">1/(#REF!/100)))</definedName>
    <definedName function="false" hidden="false" name="SHARED_FORMULA_12_19_12_19_4" vbProcedure="false">1/(#REF!/100)))</definedName>
    <definedName function="false" hidden="false" name="SHARED_FORMULA_12_19_12_19_5_18" vbProcedure="false">1/(#REF!/100)))</definedName>
    <definedName function="false" hidden="false" name="SHARED_FORMULA_12_19_12_19_5" vbProcedure="false">1/(#REF!/100)))</definedName>
    <definedName function="false" hidden="false" name="SHARED_FORMULA_12_19_12_19_6_18" vbProcedure="false">1/(#REF!/100)))</definedName>
    <definedName function="false" hidden="false" name="SHARED_FORMULA_12_19_12_19_6" vbProcedure="false">1/(#REF!/100)))</definedName>
    <definedName function="false" hidden="false" name="SHARED_FORMULA_12_19_12_19_7_18" vbProcedure="false">1/(#REF!/100)))</definedName>
    <definedName function="false" hidden="false" name="SHARED_FORMULA_12_19_12_19_7" vbProcedure="false">1/(#REF!/100)))</definedName>
    <definedName function="false" hidden="false" name="SHARED_FORMULA_12_19_12_19_9_18" vbProcedure="false">1/(#REF!/100)))</definedName>
    <definedName function="false" hidden="false" name="SHARED_FORMULA_12_19_12_19_9" vbProcedure="false">1/(#REF!/100)))</definedName>
    <definedName function="false" hidden="false" name="SHARED_FORMULA_12_30_12_30_1_18" vbProcedure="false">1/(#REF!/100)))</definedName>
    <definedName function="false" hidden="false" name="SHARED_FORMULA_12_30_12_30_1" vbProcedure="false">1/(#REF!/100)))</definedName>
    <definedName function="false" hidden="false" name="SHARED_FORMULA_16_12_16_12_3_18" vbProcedure="false">1/(#REF!/100)))</definedName>
    <definedName function="false" hidden="false" name="SHARED_FORMULA_16_12_16_12_3" vbProcedure="false">1/(#REF!/100)))</definedName>
    <definedName function="false" hidden="false" name="SHARED_FORMULA_16_19_16_19_10_18" vbProcedure="false">1/(#REF!/100)))</definedName>
    <definedName function="false" hidden="false" name="SHARED_FORMULA_16_19_16_19_10" vbProcedure="false">1/(#REF!/100)))</definedName>
    <definedName function="false" hidden="false" name="SHARED_FORMULA_16_19_16_19_11_18" vbProcedure="false">1/(#REF!/100)))</definedName>
    <definedName function="false" hidden="false" name="SHARED_FORMULA_16_19_16_19_11" vbProcedure="false">1/(#REF!/100)))</definedName>
    <definedName function="false" hidden="false" name="SHARED_FORMULA_16_19_16_19_12_18" vbProcedure="false">1/(#REF!/100)))</definedName>
    <definedName function="false" hidden="false" name="SHARED_FORMULA_16_19_16_19_12" vbProcedure="false">1/(#REF!/100)))</definedName>
    <definedName function="false" hidden="false" name="SHARED_FORMULA_16_19_16_19_13_18" vbProcedure="false">1/(#REF!/100)))</definedName>
    <definedName function="false" hidden="false" name="SHARED_FORMULA_16_19_16_19_13" vbProcedure="false">1/(#REF!/100)))</definedName>
    <definedName function="false" hidden="false" name="SHARED_FORMULA_16_19_16_19_4_18" vbProcedure="false">1/(#REF!/100)))</definedName>
    <definedName function="false" hidden="false" name="SHARED_FORMULA_16_19_16_19_4" vbProcedure="false">1/(#REF!/100)))</definedName>
    <definedName function="false" hidden="false" name="SHARED_FORMULA_16_19_16_19_5_18" vbProcedure="false">1/(#REF!/100)))</definedName>
    <definedName function="false" hidden="false" name="SHARED_FORMULA_16_19_16_19_5" vbProcedure="false">1/(#REF!/100)))</definedName>
    <definedName function="false" hidden="false" name="SHARED_FORMULA_16_19_16_19_6_18" vbProcedure="false">1/(#REF!/100)))</definedName>
    <definedName function="false" hidden="false" name="SHARED_FORMULA_16_19_16_19_6" vbProcedure="false">1/(#REF!/100)))</definedName>
    <definedName function="false" hidden="false" name="SHARED_FORMULA_16_19_16_19_7_18" vbProcedure="false">1/(#REF!/100)))</definedName>
    <definedName function="false" hidden="false" name="SHARED_FORMULA_16_19_16_19_7" vbProcedure="false">1/(#REF!/100)))</definedName>
    <definedName function="false" hidden="false" name="SHARED_FORMULA_16_19_16_19_9_18" vbProcedure="false">1/(#REF!/100)))</definedName>
    <definedName function="false" hidden="false" name="SHARED_FORMULA_16_19_16_19_9" vbProcedure="false">1/(#REF!/100)))</definedName>
    <definedName function="false" hidden="false" name="SHARED_FORMULA_16_30_16_30_1_18" vbProcedure="false">1/(#REF!/100)))</definedName>
    <definedName function="false" hidden="false" name="SHARED_FORMULA_16_30_16_30_1" vbProcedure="false">1/(#REF!/100)))</definedName>
    <definedName function="false" hidden="false" name="SHARED_FORMULA_3_21_3_21_8_18" vbProcedure="false">1/#REF!*100</definedName>
    <definedName function="false" hidden="false" name="SHARED_FORMULA_3_21_3_21_8" vbProcedure="false">1/#REF!*100</definedName>
    <definedName function="false" hidden="false" name="SHARED_FORMULA_7_3_7_3_0_18" vbProcedure="false">(#REF!+#REF!)/2))</definedName>
    <definedName function="false" hidden="false" name="SHARED_FORMULA_7_3_7_3_0" vbProcedure="false">(#REF!+#REF!)/2))</definedName>
    <definedName function="false" hidden="false" name="SHARED_FORMULA_9_3_9_3_0_18" vbProcedure="false">1/#REF!</definedName>
    <definedName function="false" hidden="false" name="SHARED_FORMULA_9_3_9_3_0" vbProcedure="false">1/#REF!</definedName>
    <definedName function="false" hidden="false" name="__shared_1_0_0" vbProcedure="false">(#REF!+#REF!)/2)</definedName>
    <definedName function="false" hidden="false" name="__shared_1_0_1" vbProcedure="false">1/#REF!</definedName>
    <definedName function="false" hidden="false" name="__shared_2_0_0" vbProcedure="false">1/(#REF!/100))</definedName>
    <definedName function="false" hidden="false" name="__shared_2_0_1" vbProcedure="false">1/(#REF!/100))</definedName>
    <definedName function="false" hidden="false" name="__shared_4_0_0" vbProcedure="false">1/(#REF!/100))</definedName>
    <definedName function="false" hidden="false" name="__shared_4_0_1" vbProcedure="false">1/(#REF!/100))</definedName>
    <definedName function="false" hidden="false" name="__shared_5_0_0" vbProcedure="false">1/(#REF!/100))</definedName>
    <definedName function="false" hidden="false" name="__shared_5_0_1" vbProcedure="false">1/(#REF!/100))</definedName>
    <definedName function="false" hidden="false" name="__shared_6_0_0" vbProcedure="false">1/(#REF!/100))</definedName>
    <definedName function="false" hidden="false" name="__shared_6_0_1" vbProcedure="false">1/(#REF!/100))</definedName>
    <definedName function="false" hidden="false" name="__shared_7_0_0" vbProcedure="false">1/(#REF!/100))</definedName>
    <definedName function="false" hidden="false" name="__shared_7_0_1" vbProcedure="false">1/(#REF!/100))</definedName>
    <definedName function="false" hidden="false" name="__shared_8_0_0" vbProcedure="false">1/(#REF!/100))</definedName>
    <definedName function="false" hidden="false" name="__shared_8_0_1" vbProcedure="false">1/(#REF!/100))</definedName>
    <definedName function="false" hidden="false" name="__shared_9_0_0" vbProcedure="false">1/#REF!*100</definedName>
    <definedName function="false" hidden="false" name="__shared_10_0_0" vbProcedure="false">1/(#REF!/100))</definedName>
    <definedName function="false" hidden="false" name="__shared_10_0_1" vbProcedure="false">1/(#REF!/100))</definedName>
    <definedName function="false" hidden="false" name="__shared_11_0_0" vbProcedure="false">1/(#REF!/100))</definedName>
    <definedName function="false" hidden="false" name="__shared_11_0_1" vbProcedure="false">1/(#REF!/100))</definedName>
    <definedName function="false" hidden="false" name="__shared_12_0_0" vbProcedure="false">1/(#REF!/100))</definedName>
    <definedName function="false" hidden="false" name="__shared_12_0_1" vbProcedure="false">1/(#REF!/100))</definedName>
    <definedName function="false" hidden="false" name="__shared_13_0_0" vbProcedure="false">1/(#REF!/100))</definedName>
    <definedName function="false" hidden="false" name="__shared_13_0_1" vbProcedure="false">1/(#REF!/100))</definedName>
    <definedName function="false" hidden="false" name="__shared_14_0_0" vbProcedure="false">1/(#REF!/100))</definedName>
    <definedName function="false" hidden="false" name="__shared_14_0_1" vbProcedure="false">1/(#REF!/100))</definedName>
    <definedName function="false" hidden="false" name="__shared_15_0_0" vbProcedure="false">1/(#REF!/100))</definedName>
    <definedName function="false" hidden="false" name="__shared_15_0_1" vbProcedure="false">1/(#REF!/100))</definedName>
    <definedName function="false" hidden="false" name="__shared_16_0_0" vbProcedure="false">1/(#REF!/100))</definedName>
    <definedName function="false" hidden="false" name="__shared_16_0_1" vbProcedure="false">1/(#REF!/100))</definedName>
    <definedName function="false" hidden="false" name="__shared_17_0_0" vbProcedure="false">1/(#REF!/100))</definedName>
    <definedName function="false" hidden="false" name="__shared_17_0_1" vbProcedure="false">1/(#REF!/100))</definedName>
    <definedName function="false" hidden="false" name="__shared_18_0_0" vbProcedure="false">1/(#REF!/100))</definedName>
    <definedName function="false" hidden="false" name="__shared_18_0_1" vbProcedure="false">1/(#REF!/100))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<sst xmlns="http://schemas.openxmlformats.org/spreadsheetml/2006/main" count="1064" uniqueCount="283">
  <si>
    <t>-</t>
  </si>
  <si>
    <t>Kellyn panoskokofunktio:</t>
  </si>
  <si>
    <t>B = paras mahdollinen panoskoko%</t>
  </si>
  <si>
    <t>pelikassa:</t>
  </si>
  <si>
    <t>p = pelaajan todennäköisyysarvio</t>
  </si>
  <si>
    <t>probab.</t>
  </si>
  <si>
    <t>B = (pk - 1) / (k - 1)</t>
  </si>
  <si>
    <t>k = vedonvälittäjän kerroin</t>
  </si>
  <si>
    <t>kerroin</t>
  </si>
  <si>
    <t>osuus kassasta</t>
  </si>
  <si>
    <t>panos:</t>
  </si>
  <si>
    <t>Home</t>
  </si>
  <si>
    <t>Overall</t>
  </si>
  <si>
    <t>Away</t>
  </si>
  <si>
    <t>Winning%</t>
  </si>
  <si>
    <t>Drawing%</t>
  </si>
  <si>
    <t>Losing%</t>
  </si>
  <si>
    <t>oma</t>
  </si>
  <si>
    <t>mojo</t>
  </si>
  <si>
    <t>x</t>
  </si>
  <si>
    <t>Wolves - Norwich+</t>
  </si>
  <si>
    <t>"2-2"</t>
  </si>
  <si>
    <t>Aston V - Arsenal++</t>
  </si>
  <si>
    <t>"1-2"</t>
  </si>
  <si>
    <t>Blackburn - Bolton+</t>
  </si>
  <si>
    <t>"+"Man City - Stoke</t>
  </si>
  <si>
    <t>"3-0"</t>
  </si>
  <si>
    <t>Newcastle - West Brom</t>
  </si>
  <si>
    <t>"2-3"</t>
  </si>
  <si>
    <t>Everton - Swansea+</t>
  </si>
  <si>
    <t>"1-0"</t>
  </si>
  <si>
    <t>Wigan - Liverpool</t>
  </si>
  <si>
    <t>"0-0"</t>
  </si>
  <si>
    <t>OMA</t>
  </si>
  <si>
    <t>"+"Fulham - Man Utd</t>
  </si>
  <si>
    <t>"0-5"</t>
  </si>
  <si>
    <t>%</t>
  </si>
  <si>
    <t>"+"Inter-Lecce</t>
  </si>
  <si>
    <t>"4-1"</t>
  </si>
  <si>
    <t>kertoimet</t>
  </si>
  <si>
    <t>Parma-Catania</t>
  </si>
  <si>
    <t>"3-3"</t>
  </si>
  <si>
    <t>MOJO</t>
  </si>
  <si>
    <t>QPR - Sunderl.</t>
  </si>
  <si>
    <t>Novara-Palermo++</t>
  </si>
  <si>
    <t>"+"Tottenham - Chelsea</t>
  </si>
  <si>
    <t>"+"Napoli-Genoa</t>
  </si>
  <si>
    <t>"6-1"</t>
  </si>
  <si>
    <t>Lazio-ChievoV</t>
  </si>
  <si>
    <t>Bologna-Roma</t>
  </si>
  <si>
    <t>"0-2"</t>
  </si>
  <si>
    <t>omat kertoimet:</t>
  </si>
  <si>
    <t>MOJO kertoimet:</t>
  </si>
  <si>
    <t>X</t>
  </si>
  <si>
    <t>tulos:</t>
  </si>
  <si>
    <t>voitto,häviö</t>
  </si>
  <si>
    <t>kassatilanne:</t>
  </si>
  <si>
    <t>1.</t>
  </si>
  <si>
    <t>Tottenham - Chelsea</t>
  </si>
  <si>
    <t>1 -1</t>
  </si>
  <si>
    <t>2.</t>
  </si>
  <si>
    <t>Everton - Bolton</t>
  </si>
  <si>
    <t>1 - 2</t>
  </si>
  <si>
    <t>3.</t>
  </si>
  <si>
    <t>Tottenham - Everton</t>
  </si>
  <si>
    <t>2 - 0</t>
  </si>
  <si>
    <t>Inverness-Aberdeen</t>
  </si>
  <si>
    <t>St Mirren-Rangers</t>
  </si>
  <si>
    <t>Hearts-Motherw.</t>
  </si>
  <si>
    <t>Dundee U-Hibernian</t>
  </si>
  <si>
    <t>Dunferml.-Johnstone</t>
  </si>
  <si>
    <t>Celtic.Kilmarnoc</t>
  </si>
  <si>
    <t>KERTOIMEKSI MUUTETTUNA:</t>
  </si>
  <si>
    <t>Man Utd - Wigan</t>
  </si>
  <si>
    <t>West Brom - Man City</t>
  </si>
  <si>
    <t>Arsenal - Wolves</t>
  </si>
  <si>
    <t>Liverpool - Blackburn</t>
  </si>
  <si>
    <t>Bolton - Newcastle</t>
  </si>
  <si>
    <t>Sunderl. - Everton</t>
  </si>
  <si>
    <t>Leicester - Ipswich</t>
  </si>
  <si>
    <t>Nottingh. - Peterboro</t>
  </si>
  <si>
    <t>Burnley - Doncaster</t>
  </si>
  <si>
    <t>Middlesbr - Hull</t>
  </si>
  <si>
    <t>Barnsley - Blackpool+</t>
  </si>
  <si>
    <t>Coventry - Bristol C</t>
  </si>
  <si>
    <t>Reading - Brighton</t>
  </si>
  <si>
    <t>Barnsley - Blackpool</t>
  </si>
  <si>
    <t>Arsenal - QPR</t>
  </si>
  <si>
    <t>Swansea - Tottenham</t>
  </si>
  <si>
    <t>Chelsea - Aston V</t>
  </si>
  <si>
    <t>Stoke - Wigan</t>
  </si>
  <si>
    <t>Bolton - Wolves ?</t>
  </si>
  <si>
    <t>Norwich - Fulham</t>
  </si>
  <si>
    <t>Nottingh. - Cardiff +</t>
  </si>
  <si>
    <t>Coventry - Brighton</t>
  </si>
  <si>
    <t>Reading - Ipswich</t>
  </si>
  <si>
    <t>Middlesbr - Peterboro</t>
  </si>
  <si>
    <t>Birmingh. - Blackpool</t>
  </si>
  <si>
    <t>Burnley +- Hull</t>
  </si>
  <si>
    <t>Brentford - MK Dons</t>
  </si>
  <si>
    <t>Bolton - Wolves</t>
  </si>
  <si>
    <t>Nottingh. - Cardiff</t>
  </si>
  <si>
    <t>Burnley - Hull</t>
  </si>
  <si>
    <t>Liverpool - Newcastle</t>
  </si>
  <si>
    <t>Man Utd - Blackburn</t>
  </si>
  <si>
    <t>West Brom - Everton</t>
  </si>
  <si>
    <t>Sunderl. - Man City</t>
  </si>
  <si>
    <t>Newcastle Utd - Man Utd</t>
  </si>
  <si>
    <t>QPR - Norwich</t>
  </si>
  <si>
    <t>Blackburn - Stoke</t>
  </si>
  <si>
    <t>Wolves - Chelsea</t>
  </si>
  <si>
    <t>Aston V - Swansea</t>
  </si>
  <si>
    <t>Brighton - Southampt</t>
  </si>
  <si>
    <t>Blackpool - Middlesbr</t>
  </si>
  <si>
    <t>Cardiff - Reading</t>
  </si>
  <si>
    <t>Peterboro - Birmingh.</t>
  </si>
  <si>
    <t>Ipswich - Nottingh.</t>
  </si>
  <si>
    <t>Hull - Derby</t>
  </si>
  <si>
    <t>Portsm. - Watford</t>
  </si>
  <si>
    <t>Leeds - Burnley</t>
  </si>
  <si>
    <t>FA Cup</t>
  </si>
  <si>
    <t>UNIBET</t>
  </si>
  <si>
    <t>Newcastle - Blackburn</t>
  </si>
  <si>
    <t>Barnsley - Swansea</t>
  </si>
  <si>
    <t>West Brom - Cardiff</t>
  </si>
  <si>
    <t>Norwich - Burnley</t>
  </si>
  <si>
    <t>Fulham - Charlton</t>
  </si>
  <si>
    <t>MK Dons - QPR</t>
  </si>
  <si>
    <t>Tottenham - Cheltenh.</t>
  </si>
  <si>
    <t>Gillingh. - Stoke</t>
  </si>
  <si>
    <t>Macclesf. - Bolton</t>
  </si>
  <si>
    <t>Swindon - Wigan</t>
  </si>
  <si>
    <t>Everton - Tamworth</t>
  </si>
  <si>
    <t>Nottingha - Leicester</t>
  </si>
  <si>
    <t>Coventry - Southampt</t>
  </si>
  <si>
    <t>Prosentit</t>
  </si>
  <si>
    <t>Man Utd - Bolton</t>
  </si>
  <si>
    <t>Chelsea - Sunderl.</t>
  </si>
  <si>
    <t>Tottenham - Wolves+</t>
  </si>
  <si>
    <t>Liverpool - Stoke+</t>
  </si>
  <si>
    <t>Aston V(+) - Everton</t>
  </si>
  <si>
    <t>West Brom - Norwich</t>
  </si>
  <si>
    <t>Blackburn - Fulham</t>
  </si>
  <si>
    <t>Nottingh. - Southampt</t>
  </si>
  <si>
    <t>Portsm. - West Ham</t>
  </si>
  <si>
    <t>Ipswich - Blackpool+</t>
  </si>
  <si>
    <t>Middlesbr - Burnley</t>
  </si>
  <si>
    <t>Crystal P - Leeds+</t>
  </si>
  <si>
    <t>Millwall(+) - Birmingh.</t>
  </si>
  <si>
    <t>Tottenham - Wolves</t>
  </si>
  <si>
    <t>Liverpool - Stoke</t>
  </si>
  <si>
    <t>Aston V - Everton</t>
  </si>
  <si>
    <t>Ipswich - Blackpool</t>
  </si>
  <si>
    <t>Crystal P - Leeds</t>
  </si>
  <si>
    <t>Millwall - Birmingh.</t>
  </si>
  <si>
    <t>Stoke - West Brom</t>
  </si>
  <si>
    <t>Everton - Blackburn</t>
  </si>
  <si>
    <t>Wolves - Aston V+</t>
  </si>
  <si>
    <t>QPR - Wigan</t>
  </si>
  <si>
    <t>Sunderl. - Swansea</t>
  </si>
  <si>
    <t>Fulham(+) - Newcastle</t>
  </si>
  <si>
    <t>Coventry - Middlesbr</t>
  </si>
  <si>
    <t>Burnley - Derby</t>
  </si>
  <si>
    <t>Birmingh.(-) - Watford</t>
  </si>
  <si>
    <t>Reading - Hull</t>
  </si>
  <si>
    <t>West Ham - Nottingh.</t>
  </si>
  <si>
    <t>Leeds - Ipswich</t>
  </si>
  <si>
    <t>Blackpool - Crystal P</t>
  </si>
  <si>
    <t>Wolves - Aston V</t>
  </si>
  <si>
    <t>Fulham - Newcastle</t>
  </si>
  <si>
    <t>Birmingh. - Watford</t>
  </si>
  <si>
    <t>Stoke - Sunderl.+</t>
  </si>
  <si>
    <t>Wigan - Everton+</t>
  </si>
  <si>
    <t>West Brom - Swansea</t>
  </si>
  <si>
    <t>Norwich - Bolton</t>
  </si>
  <si>
    <t>QPR(+) - Wolves</t>
  </si>
  <si>
    <t>Cardiff - Blackpool</t>
  </si>
  <si>
    <t>Bristol C - Leeds</t>
  </si>
  <si>
    <t>Brighton - Leicester</t>
  </si>
  <si>
    <t>Portsm. - Hull</t>
  </si>
  <si>
    <t>Middlesbr - Crystal P</t>
  </si>
  <si>
    <t>Doncaster - Reading</t>
  </si>
  <si>
    <t>Burnley - Peterboro</t>
  </si>
  <si>
    <t>Watford - Barnsley</t>
  </si>
  <si>
    <t>Stoke - Sunderl.</t>
  </si>
  <si>
    <t>Wigan - Everton</t>
  </si>
  <si>
    <t>QPR - Wolves</t>
  </si>
  <si>
    <t>Everton - Chelsea</t>
  </si>
  <si>
    <t>1x2</t>
  </si>
  <si>
    <t>Sunderl. - Arsenal</t>
  </si>
  <si>
    <t>Blackburn - QPR</t>
  </si>
  <si>
    <t>Swansea - Norwich</t>
  </si>
  <si>
    <t>Bolton - Wigan</t>
  </si>
  <si>
    <t>Fulham - Stoke</t>
  </si>
  <si>
    <t>Millwall - Derby</t>
  </si>
  <si>
    <t>Southampt - Burnley</t>
  </si>
  <si>
    <t>Ipswich - Middlesbr</t>
  </si>
  <si>
    <t>Hull - Bristol C</t>
  </si>
  <si>
    <t>Peterboro - West Ham</t>
  </si>
  <si>
    <t>Barnsley - Birmingh.</t>
  </si>
  <si>
    <t>Leicester - Cardiff</t>
  </si>
  <si>
    <t>Everton - Blackpool</t>
  </si>
  <si>
    <t>Norwich - Leicester</t>
  </si>
  <si>
    <t>Millwall - Bolton</t>
  </si>
  <si>
    <t>Southampt - Derby</t>
  </si>
  <si>
    <t>1x</t>
  </si>
  <si>
    <t>Ipswich - Cardiff</t>
  </si>
  <si>
    <t>Leeds - Doncaster</t>
  </si>
  <si>
    <t>Peterboro - Bristol C</t>
  </si>
  <si>
    <t>Barnsley - Portsm.</t>
  </si>
  <si>
    <t>Crystal P - Watford</t>
  </si>
  <si>
    <t>Nottingh. - Coventry</t>
  </si>
  <si>
    <t>Tranmere - Charlton</t>
  </si>
  <si>
    <t>x2</t>
  </si>
  <si>
    <t>Sheff Utd - Preston</t>
  </si>
  <si>
    <t>MK Dons - Oldham</t>
  </si>
  <si>
    <t>Man City - Bolton</t>
  </si>
  <si>
    <t>West Brom - Chelsea</t>
  </si>
  <si>
    <t>Blackburn - Aston V</t>
  </si>
  <si>
    <t>QPR - Everton</t>
  </si>
  <si>
    <t>Stoke - Norwich</t>
  </si>
  <si>
    <t>Wigan - Swansea</t>
  </si>
  <si>
    <t>Birmingh. - Derby</t>
  </si>
  <si>
    <t>Watford - Burnley</t>
  </si>
  <si>
    <t>Ipswich - Bristol C</t>
  </si>
  <si>
    <t>Barnsley - Nottingh.</t>
  </si>
  <si>
    <t>Crystal P - Peterboro</t>
  </si>
  <si>
    <t>Portsm. - Middlesbr</t>
  </si>
  <si>
    <t>Millwall - Reading</t>
  </si>
  <si>
    <t>Wigan - West Brom</t>
  </si>
  <si>
    <t>Fulham - Swansea</t>
  </si>
  <si>
    <t>Blackpool - Brighton</t>
  </si>
  <si>
    <t>Birmingh. - Middlesbr</t>
  </si>
  <si>
    <t>Barnsley - Reading</t>
  </si>
  <si>
    <t>Leeds - West Ham</t>
  </si>
  <si>
    <t>Ipswich - Peterboro</t>
  </si>
  <si>
    <t>Doncaster - Derby</t>
  </si>
  <si>
    <t>x(2)</t>
  </si>
  <si>
    <t>Millwall - Southampt</t>
  </si>
  <si>
    <t>Crystal P - Hull</t>
  </si>
  <si>
    <t>Portsm. - Bristol C</t>
  </si>
  <si>
    <t>Watford - Coventry</t>
  </si>
  <si>
    <t>Notts Co - Sheff W</t>
  </si>
  <si>
    <t>veikkaus</t>
  </si>
  <si>
    <t>Aston V - Chelsea</t>
  </si>
  <si>
    <t>Wolves - Bolton</t>
  </si>
  <si>
    <t>Everton - West Brom</t>
  </si>
  <si>
    <t>Man City - Sunderl.</t>
  </si>
  <si>
    <t>Fulham - Norwich</t>
  </si>
  <si>
    <t>Wigan - Stoke</t>
  </si>
  <si>
    <t>QPR - Arsenal</t>
  </si>
  <si>
    <t>Crystal P - Nottingh.</t>
  </si>
  <si>
    <t>Bristol C - Derby</t>
  </si>
  <si>
    <t>Leeds - Watford</t>
  </si>
  <si>
    <t>Ipswich - Barnsley</t>
  </si>
  <si>
    <t>Brighton - Middlesbr</t>
  </si>
  <si>
    <t>West Ham - Reading</t>
  </si>
  <si>
    <t>West Brom - QPR</t>
  </si>
  <si>
    <t>Sunderl. - Wolves</t>
  </si>
  <si>
    <t>Swansea - Blackburn</t>
  </si>
  <si>
    <t>West Ham - Brighton</t>
  </si>
  <si>
    <t>Watford - Hull</t>
  </si>
  <si>
    <t>Nottingh. - Blackpool</t>
  </si>
  <si>
    <t>Leeds - Peterboro</t>
  </si>
  <si>
    <t>Birmingh. - Bristol C</t>
  </si>
  <si>
    <t>Burnley - Coventry</t>
  </si>
  <si>
    <t>Crystal P - Ipswich</t>
  </si>
  <si>
    <t>Barnsley - Cardiff</t>
  </si>
  <si>
    <t>Derby - Middlesbr</t>
  </si>
  <si>
    <t>Millwall - Leicester</t>
  </si>
  <si>
    <t>Newcastle - Stoke</t>
  </si>
  <si>
    <t>Fulham - Wigan</t>
  </si>
  <si>
    <t>Bolton - Swansea</t>
  </si>
  <si>
    <t>Blackburn - Norwich</t>
  </si>
  <si>
    <t>Aston V - Sunderl.</t>
  </si>
  <si>
    <t>Brighton - Birmingh.</t>
  </si>
  <si>
    <t>Portsm. - Derby</t>
  </si>
  <si>
    <t>Reading - Crystal P</t>
  </si>
  <si>
    <t>Bristol C - Barnsley</t>
  </si>
  <si>
    <t>Ipswich - Millwall</t>
  </si>
  <si>
    <t>Blackpool - Burnley</t>
  </si>
  <si>
    <t>Peterboro - Watford</t>
  </si>
  <si>
    <t>Hull - Nottingh.</t>
  </si>
</sst>
</file>

<file path=xl/styles.xml><?xml version="1.0" encoding="utf-8"?>
<styleSheet xmlns="http://schemas.openxmlformats.org/spreadsheetml/2006/main">
  <numFmts count="6">
    <numFmt formatCode="GENERAL" numFmtId="164"/>
    <numFmt formatCode="0.00" numFmtId="165"/>
    <numFmt formatCode="0" numFmtId="166"/>
    <numFmt formatCode="@" numFmtId="167"/>
    <numFmt formatCode="#,##0&quot; €&quot;;[RED]\-#,##0&quot; €&quot;" numFmtId="168"/>
    <numFmt formatCode="0.0" numFmtId="169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Calibri"/>
      <charset val="1"/>
      <family val="2"/>
      <b val="true"/>
      <color rgb="00000000"/>
      <sz val="11"/>
    </font>
    <font>
      <name val="Arial"/>
      <charset val="1"/>
      <family val="2"/>
      <b val="true"/>
      <sz val="10"/>
    </font>
    <font>
      <name val="Calibri"/>
      <family val="2"/>
      <b val="true"/>
      <color rgb="00000000"/>
      <sz val="11"/>
    </font>
  </fonts>
  <fills count="2">
    <fill>
      <patternFill patternType="none"/>
    </fill>
    <fill>
      <patternFill patternType="gray125"/>
    </fill>
  </fills>
  <borders count="19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/>
      <right style="thin">
        <color rgb="003A3935"/>
      </right>
      <top/>
      <bottom/>
      <diagonal/>
    </border>
    <border diagonalDown="false" diagonalUp="false">
      <left/>
      <right/>
      <top/>
      <bottom style="thin">
        <color rgb="003A3935"/>
      </bottom>
      <diagonal/>
    </border>
    <border diagonalDown="false" diagonalUp="false">
      <left/>
      <right/>
      <top style="thin">
        <color rgb="003A3935"/>
      </top>
      <bottom/>
      <diagonal/>
    </border>
    <border diagonalDown="false" diagonalUp="false">
      <left/>
      <right/>
      <top/>
      <bottom style="hair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11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4" numFmtId="165" xfId="20"/>
    <xf applyAlignment="true" applyBorder="false" applyFont="false" applyProtection="false" borderId="0" fillId="0" fontId="4" numFmtId="165" xfId="20">
      <alignment horizontal="center" indent="0" shrinkToFit="false" textRotation="0" vertical="bottom" wrapText="false"/>
    </xf>
    <xf applyAlignment="false" applyBorder="true" applyFont="true" applyProtection="false" borderId="1" fillId="0" fontId="4" numFmtId="165" xfId="20"/>
    <xf applyAlignment="false" applyBorder="true" applyFont="true" applyProtection="false" borderId="2" fillId="0" fontId="4" numFmtId="165" xfId="20"/>
    <xf applyAlignment="false" applyBorder="true" applyFont="true" applyProtection="false" borderId="3" fillId="0" fontId="4" numFmtId="165" xfId="20"/>
    <xf applyAlignment="false" applyBorder="true" applyFont="true" applyProtection="false" borderId="4" fillId="0" fontId="4" numFmtId="165" xfId="20"/>
    <xf applyAlignment="false" applyBorder="true" applyFont="false" applyProtection="false" borderId="5" fillId="0" fontId="4" numFmtId="165" xfId="20"/>
    <xf applyAlignment="false" applyBorder="true" applyFont="false" applyProtection="false" borderId="6" fillId="0" fontId="4" numFmtId="165" xfId="20"/>
    <xf applyAlignment="false" applyBorder="true" applyFont="true" applyProtection="false" borderId="7" fillId="0" fontId="4" numFmtId="165" xfId="20"/>
    <xf applyAlignment="false" applyBorder="true" applyFont="false" applyProtection="false" borderId="8" fillId="0" fontId="4" numFmtId="165" xfId="20"/>
    <xf applyAlignment="false" applyBorder="true" applyFont="false" applyProtection="false" borderId="9" fillId="0" fontId="4" numFmtId="165" xfId="20"/>
    <xf applyAlignment="false" applyBorder="true" applyFont="false" applyProtection="false" borderId="0" fillId="0" fontId="4" numFmtId="165" xfId="20"/>
    <xf applyAlignment="true" applyBorder="true" applyFont="false" applyProtection="false" borderId="0" fillId="0" fontId="4" numFmtId="165" xfId="20">
      <alignment horizontal="center" indent="0" shrinkToFit="false" textRotation="0" vertical="bottom" wrapText="false"/>
    </xf>
    <xf applyAlignment="true" applyBorder="false" applyFont="false" applyProtection="false" borderId="0" fillId="0" fontId="4" numFmtId="166" xfId="20">
      <alignment horizontal="center" indent="0" shrinkToFit="false" textRotation="0" vertical="bottom" wrapText="false"/>
    </xf>
    <xf applyAlignment="true" applyBorder="true" applyFont="false" applyProtection="false" borderId="0" fillId="0" fontId="4" numFmtId="166" xfId="20">
      <alignment horizontal="center" indent="0" shrinkToFit="false" textRotation="0" vertical="bottom" wrapText="false"/>
    </xf>
    <xf applyAlignment="false" applyBorder="false" applyFont="false" applyProtection="false" borderId="0" fillId="0" fontId="4" numFmtId="166" xfId="20"/>
    <xf applyAlignment="false" applyBorder="true" applyFont="true" applyProtection="false" borderId="0" fillId="0" fontId="4" numFmtId="164" xfId="20"/>
    <xf applyAlignment="false" applyBorder="true" applyFont="true" applyProtection="false" borderId="0" fillId="0" fontId="5" numFmtId="165" xfId="20"/>
    <xf applyAlignment="false" applyBorder="false" applyFont="true" applyProtection="false" borderId="0" fillId="0" fontId="5" numFmtId="165" xfId="20"/>
    <xf applyAlignment="false" applyBorder="true" applyFont="false" applyProtection="false" borderId="0" fillId="0" fontId="4" numFmtId="166" xfId="20"/>
    <xf applyAlignment="true" applyBorder="false" applyFont="true" applyProtection="false" borderId="0" fillId="0" fontId="5" numFmtId="165" xfId="20">
      <alignment horizontal="center" indent="0" shrinkToFit="false" textRotation="0" vertical="bottom" wrapText="false"/>
    </xf>
    <xf applyAlignment="false" applyBorder="true" applyFont="true" applyProtection="false" borderId="10" fillId="0" fontId="4" numFmtId="164" xfId="20"/>
    <xf applyAlignment="false" applyBorder="true" applyFont="false" applyProtection="false" borderId="10" fillId="0" fontId="4" numFmtId="165" xfId="20"/>
    <xf applyAlignment="false" applyBorder="true" applyFont="true" applyProtection="false" borderId="10" fillId="0" fontId="5" numFmtId="165" xfId="20"/>
    <xf applyAlignment="false" applyBorder="true" applyFont="false" applyProtection="false" borderId="10" fillId="0" fontId="4" numFmtId="166" xfId="20"/>
    <xf applyAlignment="false" applyBorder="true" applyFont="true" applyProtection="false" borderId="11" fillId="0" fontId="4" numFmtId="164" xfId="20"/>
    <xf applyAlignment="false" applyBorder="true" applyFont="true" applyProtection="false" borderId="11" fillId="0" fontId="5" numFmtId="165" xfId="20"/>
    <xf applyAlignment="false" applyBorder="true" applyFont="false" applyProtection="false" borderId="11" fillId="0" fontId="4" numFmtId="165" xfId="20"/>
    <xf applyAlignment="false" applyBorder="true" applyFont="false" applyProtection="false" borderId="11" fillId="0" fontId="4" numFmtId="166" xfId="20"/>
    <xf applyAlignment="false" applyBorder="true" applyFont="true" applyProtection="false" borderId="12" fillId="0" fontId="4" numFmtId="165" xfId="20"/>
    <xf applyAlignment="false" applyBorder="true" applyFont="false" applyProtection="false" borderId="13" fillId="0" fontId="4" numFmtId="165" xfId="20"/>
    <xf applyAlignment="true" applyBorder="true" applyFont="true" applyProtection="false" borderId="11" fillId="0" fontId="4" numFmtId="165" xfId="20">
      <alignment horizontal="center" indent="0" shrinkToFit="false" textRotation="0" vertical="bottom" wrapText="false"/>
    </xf>
    <xf applyAlignment="false" applyBorder="true" applyFont="true" applyProtection="false" borderId="7" fillId="0" fontId="5" numFmtId="165" xfId="20"/>
    <xf applyAlignment="false" applyBorder="true" applyFont="true" applyProtection="false" borderId="9" fillId="0" fontId="5" numFmtId="165" xfId="20"/>
    <xf applyAlignment="true" applyBorder="true" applyFont="true" applyProtection="false" borderId="10" fillId="0" fontId="4" numFmtId="165" xfId="20">
      <alignment horizontal="center" indent="0" shrinkToFit="false" textRotation="0" vertical="bottom" wrapText="false"/>
    </xf>
    <xf applyAlignment="true" applyBorder="true" applyFont="false" applyProtection="false" borderId="4" fillId="0" fontId="4" numFmtId="166" xfId="20">
      <alignment horizontal="center" indent="0" shrinkToFit="false" textRotation="0" vertical="bottom" wrapText="false"/>
    </xf>
    <xf applyAlignment="true" applyBorder="true" applyFont="false" applyProtection="false" borderId="7" fillId="0" fontId="4" numFmtId="166" xfId="20">
      <alignment horizontal="center" indent="0" shrinkToFit="false" textRotation="0" vertical="bottom" wrapText="false"/>
    </xf>
    <xf applyAlignment="true" applyBorder="true" applyFont="true" applyProtection="false" borderId="10" fillId="0" fontId="4" numFmtId="166" xfId="20">
      <alignment horizontal="center" indent="0" shrinkToFit="false" textRotation="0" vertical="bottom" wrapText="false"/>
    </xf>
    <xf applyAlignment="true" applyBorder="true" applyFont="true" applyProtection="false" borderId="0" fillId="0" fontId="5" numFmtId="166" xfId="20">
      <alignment horizontal="center" indent="0" shrinkToFit="false" textRotation="0" vertical="bottom" wrapText="false"/>
    </xf>
    <xf applyAlignment="true" applyBorder="true" applyFont="false" applyProtection="false" borderId="11" fillId="0" fontId="4" numFmtId="166" xfId="20">
      <alignment horizontal="center" indent="0" shrinkToFit="false" textRotation="0" vertical="bottom" wrapText="false"/>
    </xf>
    <xf applyAlignment="true" applyBorder="true" applyFont="true" applyProtection="false" borderId="10" fillId="0" fontId="5" numFmtId="166" xfId="20">
      <alignment horizontal="center" indent="0" shrinkToFit="false" textRotation="0" vertical="bottom" wrapText="false"/>
    </xf>
    <xf applyAlignment="true" applyBorder="true" applyFont="true" applyProtection="false" borderId="11" fillId="0" fontId="5" numFmtId="166" xfId="20">
      <alignment horizontal="center" indent="0" shrinkToFit="false" textRotation="0" vertical="bottom" wrapText="false"/>
    </xf>
    <xf applyAlignment="true" applyBorder="false" applyFont="false" applyProtection="false" borderId="0" fillId="0" fontId="4" numFmtId="164" xfId="20">
      <alignment horizontal="right" indent="0" shrinkToFit="false" textRotation="0" vertical="bottom" wrapText="false"/>
    </xf>
    <xf applyAlignment="false" applyBorder="false" applyFont="false" applyProtection="false" borderId="0" fillId="0" fontId="4" numFmtId="164" xfId="20"/>
    <xf applyAlignment="false" applyBorder="true" applyFont="false" applyProtection="false" borderId="5" fillId="0" fontId="4" numFmtId="164" xfId="20"/>
    <xf applyAlignment="false" applyBorder="true" applyFont="false" applyProtection="false" borderId="5" fillId="0" fontId="4" numFmtId="167" xfId="20"/>
    <xf applyAlignment="true" applyBorder="true" applyFont="false" applyProtection="false" borderId="4" fillId="0" fontId="4" numFmtId="164" xfId="20">
      <alignment horizontal="center" indent="0" shrinkToFit="false" textRotation="0" vertical="bottom" wrapText="false"/>
    </xf>
    <xf applyAlignment="true" applyBorder="true" applyFont="true" applyProtection="false" borderId="0" fillId="0" fontId="4" numFmtId="164" xfId="20">
      <alignment horizontal="center" indent="0" shrinkToFit="false" textRotation="0" vertical="bottom" wrapText="false"/>
    </xf>
    <xf applyAlignment="false" applyBorder="true" applyFont="false" applyProtection="false" borderId="4" fillId="0" fontId="4" numFmtId="164" xfId="20"/>
    <xf applyAlignment="false" applyBorder="true" applyFont="false" applyProtection="false" borderId="6" fillId="0" fontId="4" numFmtId="164" xfId="20"/>
    <xf applyAlignment="false" applyBorder="true" applyFont="false" applyProtection="false" borderId="14" fillId="0" fontId="4" numFmtId="164" xfId="20"/>
    <xf applyAlignment="false" applyBorder="true" applyFont="false" applyProtection="false" borderId="14" fillId="0" fontId="4" numFmtId="167" xfId="20"/>
    <xf applyAlignment="true" applyBorder="true" applyFont="true" applyProtection="false" borderId="12" fillId="0" fontId="4" numFmtId="164" xfId="20">
      <alignment horizontal="center" indent="0" shrinkToFit="false" textRotation="0" vertical="bottom" wrapText="false"/>
    </xf>
    <xf applyAlignment="true" applyBorder="true" applyFont="true" applyProtection="false" borderId="11" fillId="0" fontId="4" numFmtId="164" xfId="20">
      <alignment horizontal="center" indent="0" shrinkToFit="false" textRotation="0" vertical="bottom" wrapText="false"/>
    </xf>
    <xf applyAlignment="false" applyBorder="true" applyFont="true" applyProtection="false" borderId="12" fillId="0" fontId="4" numFmtId="164" xfId="20"/>
    <xf applyAlignment="false" applyBorder="true" applyFont="false" applyProtection="false" borderId="13" fillId="0" fontId="4" numFmtId="164" xfId="20"/>
    <xf applyAlignment="true" applyBorder="false" applyFont="false" applyProtection="false" borderId="0" fillId="0" fontId="4" numFmtId="164" xfId="20">
      <alignment horizontal="center" indent="0" shrinkToFit="false" textRotation="0" vertical="bottom" wrapText="false"/>
    </xf>
    <xf applyAlignment="true" applyBorder="true" applyFont="false" applyProtection="false" borderId="6" fillId="0" fontId="4" numFmtId="164" xfId="2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20">
      <alignment horizontal="center" indent="0" shrinkToFit="false" textRotation="0" vertical="bottom" wrapText="false"/>
    </xf>
    <xf applyAlignment="true" applyBorder="true" applyFont="false" applyProtection="false" borderId="5" fillId="0" fontId="4" numFmtId="168" xfId="20">
      <alignment horizontal="center" indent="0" shrinkToFit="false" textRotation="0" vertical="bottom" wrapText="false"/>
    </xf>
    <xf applyAlignment="true" applyBorder="true" applyFont="true" applyProtection="false" borderId="5" fillId="0" fontId="4" numFmtId="167" xfId="20">
      <alignment horizontal="center" indent="0" shrinkToFit="false" textRotation="0" vertical="bottom" wrapText="false"/>
    </xf>
    <xf applyAlignment="true" applyBorder="true" applyFont="false" applyProtection="false" borderId="5" fillId="0" fontId="4" numFmtId="164" xfId="20">
      <alignment horizontal="center" indent="0" shrinkToFit="false" textRotation="0" vertical="bottom" wrapText="false"/>
    </xf>
    <xf applyAlignment="true" applyBorder="true" applyFont="false" applyProtection="false" borderId="4" fillId="0" fontId="4" numFmtId="165" xfId="20">
      <alignment horizontal="center" indent="0" shrinkToFit="false" textRotation="0" vertical="bottom" wrapText="false"/>
    </xf>
    <xf applyAlignment="true" applyBorder="true" applyFont="false" applyProtection="false" borderId="6" fillId="0" fontId="4" numFmtId="165" xfId="20">
      <alignment horizontal="center" indent="0" shrinkToFit="false" textRotation="0" vertical="bottom" wrapText="false"/>
    </xf>
    <xf applyAlignment="true" applyBorder="true" applyFont="true" applyProtection="false" borderId="0" fillId="0" fontId="4" numFmtId="165" xfId="20">
      <alignment horizontal="center" indent="0" shrinkToFit="false" textRotation="0" vertical="bottom" wrapText="false"/>
    </xf>
    <xf applyAlignment="true" applyBorder="true" applyFont="true" applyProtection="false" borderId="15" fillId="0" fontId="4" numFmtId="165" xfId="20">
      <alignment horizontal="center" indent="0" shrinkToFit="false" textRotation="0" vertical="bottom" wrapText="false"/>
    </xf>
    <xf applyAlignment="false" applyBorder="true" applyFont="false" applyProtection="false" borderId="15" fillId="0" fontId="4" numFmtId="164" xfId="20"/>
    <xf applyAlignment="false" applyBorder="true" applyFont="false" applyProtection="false" borderId="6" fillId="0" fontId="4" numFmtId="166" xfId="20"/>
    <xf applyAlignment="false" applyBorder="false" applyFont="true" applyProtection="false" borderId="0" fillId="0" fontId="4" numFmtId="164" xfId="20"/>
    <xf applyAlignment="false" applyBorder="true" applyFont="true" applyProtection="false" borderId="0" fillId="0" fontId="4" numFmtId="166" xfId="20"/>
    <xf applyAlignment="false" applyBorder="true" applyFont="true" applyProtection="false" borderId="10" fillId="0" fontId="4" numFmtId="166" xfId="20"/>
    <xf applyAlignment="false" applyBorder="true" applyFont="true" applyProtection="false" borderId="11" fillId="0" fontId="4" numFmtId="166" xfId="20"/>
    <xf applyAlignment="false" applyBorder="true" applyFont="true" applyProtection="false" borderId="0" fillId="0" fontId="4" numFmtId="165" xfId="20"/>
    <xf applyAlignment="false" applyBorder="true" applyFont="true" applyProtection="false" borderId="10" fillId="0" fontId="4" numFmtId="165" xfId="20"/>
    <xf applyAlignment="false" applyBorder="true" applyFont="true" applyProtection="false" borderId="11" fillId="0" fontId="4" numFmtId="165" xfId="2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16" fillId="0" fontId="0" numFmtId="164" xfId="0"/>
    <xf applyAlignment="true" applyBorder="true" applyFont="false" applyProtection="false" borderId="16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17" fillId="0" fontId="0" numFmtId="164" xfId="0"/>
    <xf applyAlignment="true" applyBorder="true" applyFont="false" applyProtection="false" borderId="17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16" fillId="0" fontId="0" numFmtId="166" xfId="0">
      <alignment horizontal="center" indent="0" shrinkToFit="false" textRotation="0" vertical="bottom" wrapText="false"/>
    </xf>
    <xf applyAlignment="true" applyBorder="true" applyFont="true" applyProtection="false" borderId="0" fillId="0" fontId="4" numFmtId="166" xfId="20">
      <alignment horizontal="center" indent="0" shrinkToFit="false" textRotation="0" vertical="bottom" wrapText="false"/>
    </xf>
    <xf applyAlignment="true" applyBorder="true" applyFont="true" applyProtection="false" borderId="11" fillId="0" fontId="4" numFmtId="166" xfId="20">
      <alignment horizontal="center" indent="0" shrinkToFit="false" textRotation="0" vertical="bottom" wrapText="false"/>
    </xf>
    <xf applyAlignment="false" applyBorder="true" applyFont="true" applyProtection="false" borderId="16" fillId="0" fontId="4" numFmtId="164" xfId="20"/>
    <xf applyAlignment="false" applyBorder="true" applyFont="true" applyProtection="false" borderId="0" fillId="0" fontId="5" numFmtId="164" xfId="20"/>
    <xf applyAlignment="false" applyBorder="false" applyFont="true" applyProtection="false" borderId="0" fillId="0" fontId="6" numFmtId="164" xfId="20"/>
    <xf applyAlignment="false" applyBorder="true" applyFont="true" applyProtection="false" borderId="16" fillId="0" fontId="6" numFmtId="164" xfId="20"/>
    <xf applyAlignment="true" applyBorder="false" applyFont="true" applyProtection="false" borderId="0" fillId="0" fontId="5" numFmtId="166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0"/>
    <xf applyAlignment="false" applyBorder="true" applyFont="false" applyProtection="false" borderId="5" fillId="0" fontId="4" numFmtId="169" xfId="20"/>
    <xf applyAlignment="false" applyBorder="true" applyFont="false" applyProtection="false" borderId="6" fillId="0" fontId="4" numFmtId="169" xfId="20"/>
    <xf applyAlignment="false" applyBorder="true" applyFont="false" applyProtection="false" borderId="8" fillId="0" fontId="4" numFmtId="169" xfId="20"/>
    <xf applyAlignment="false" applyBorder="true" applyFont="false" applyProtection="false" borderId="9" fillId="0" fontId="4" numFmtId="169" xfId="20"/>
    <xf applyAlignment="true" applyBorder="true" applyFont="false" applyProtection="false" borderId="6" fillId="0" fontId="4" numFmtId="166" xfId="2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20">
      <alignment horizontal="center" indent="0" shrinkToFit="false" textRotation="0" vertical="bottom" wrapText="false"/>
    </xf>
    <xf applyAlignment="true" applyBorder="true" applyFont="false" applyProtection="false" borderId="18" fillId="0" fontId="4" numFmtId="164" xfId="20">
      <alignment horizontal="center" indent="0" shrinkToFit="false" textRotation="0" vertical="bottom" wrapText="false"/>
    </xf>
    <xf applyAlignment="false" applyBorder="true" applyFont="false" applyProtection="false" borderId="0" fillId="0" fontId="4" numFmtId="164" xfId="20"/>
    <xf applyAlignment="false" applyBorder="true" applyFont="true" applyProtection="false" borderId="18" fillId="0" fontId="4" numFmtId="164" xfId="20"/>
    <xf applyAlignment="true" applyBorder="false" applyFont="true" applyProtection="false" borderId="0" fillId="0" fontId="7" numFmtId="164" xfId="20">
      <alignment horizontal="center" indent="0" shrinkToFit="false" textRotation="0" vertical="bottom" wrapText="false"/>
    </xf>
    <xf applyAlignment="false" applyBorder="true" applyFont="true" applyProtection="false" borderId="10" fillId="0" fontId="0" numFmtId="164" xfId="20"/>
    <xf applyAlignment="true" applyBorder="true" applyFont="true" applyProtection="false" borderId="10" fillId="0" fontId="4" numFmtId="164" xfId="2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20">
      <alignment horizontal="general" indent="0" shrinkToFit="false" textRotation="0" vertical="bottom" wrapText="true"/>
    </xf>
    <xf applyAlignment="true" applyBorder="true" applyFont="true" applyProtection="false" borderId="18" fillId="0" fontId="0" numFmtId="164" xfId="20">
      <alignment horizontal="general" indent="0" shrinkToFit="false" textRotation="0" vertical="bottom" wrapText="true"/>
    </xf>
    <xf applyAlignment="true" applyBorder="true" applyFont="false" applyProtection="false" borderId="10" fillId="0" fontId="4" numFmtId="164" xfId="20">
      <alignment horizontal="center" indent="0" shrinkToFit="false" textRotation="0" vertical="bottom" wrapText="false"/>
    </xf>
    <xf applyAlignment="true" applyBorder="true" applyFont="true" applyProtection="false" borderId="18" fillId="0" fontId="4" numFmtId="164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Normal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A39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J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4.5686274509804"/>
    <col collapsed="false" hidden="false" max="1025" min="2" style="1" width="9.23529411764706"/>
  </cols>
  <sheetData>
    <row collapsed="false" customFormat="false" customHeight="false" hidden="false" ht="14" outlineLevel="0" r="4">
      <c r="A4" s="1" t="n">
        <v>0</v>
      </c>
      <c r="B4" s="1" t="s">
        <v>0</v>
      </c>
      <c r="C4" s="1" t="n">
        <v>0</v>
      </c>
      <c r="E4" s="1" t="n">
        <v>0.3</v>
      </c>
      <c r="F4" s="1" t="n">
        <v>0</v>
      </c>
      <c r="H4" s="1" t="n">
        <f aca="false">(E4+F4)/2</f>
        <v>0.15</v>
      </c>
      <c r="J4" s="1" t="n">
        <f aca="false">1/H4</f>
        <v>6.66666666666667</v>
      </c>
    </row>
    <row collapsed="false" customFormat="false" customHeight="false" hidden="false" ht="14" outlineLevel="0" r="5">
      <c r="A5" s="1" t="n">
        <v>1</v>
      </c>
      <c r="B5" s="1" t="s">
        <v>0</v>
      </c>
      <c r="C5" s="1" t="n">
        <v>1</v>
      </c>
      <c r="E5" s="1" t="n">
        <v>0.2</v>
      </c>
      <c r="F5" s="1" t="n">
        <v>0</v>
      </c>
      <c r="H5" s="1" t="n">
        <f aca="false">(E5+F5)/2</f>
        <v>0.1</v>
      </c>
      <c r="J5" s="1" t="n">
        <f aca="false">1/H5</f>
        <v>10</v>
      </c>
    </row>
    <row collapsed="false" customFormat="false" customHeight="false" hidden="false" ht="14" outlineLevel="0" r="6">
      <c r="A6" s="1" t="n">
        <v>2</v>
      </c>
      <c r="B6" s="1" t="s">
        <v>0</v>
      </c>
      <c r="C6" s="1" t="n">
        <v>2</v>
      </c>
      <c r="E6" s="1" t="n">
        <v>0.1</v>
      </c>
      <c r="F6" s="1" t="n">
        <v>0.2</v>
      </c>
      <c r="H6" s="1" t="n">
        <f aca="false">(E6+F6)/2</f>
        <v>0.15</v>
      </c>
      <c r="J6" s="1" t="n">
        <f aca="false">1/H6</f>
        <v>6.66666666666667</v>
      </c>
    </row>
    <row collapsed="false" customFormat="false" customHeight="false" hidden="false" ht="14" outlineLevel="0" r="7">
      <c r="H7" s="1" t="n">
        <f aca="false">(E7+F7)/2</f>
        <v>0</v>
      </c>
      <c r="J7" s="1" t="e">
        <f aca="false">1/H7</f>
        <v>#DIV/0!</v>
      </c>
    </row>
    <row collapsed="false" customFormat="false" customHeight="false" hidden="false" ht="14" outlineLevel="0" r="8">
      <c r="A8" s="1" t="n">
        <v>1</v>
      </c>
      <c r="B8" s="1" t="s">
        <v>0</v>
      </c>
      <c r="C8" s="1" t="n">
        <v>0</v>
      </c>
      <c r="E8" s="1" t="n">
        <v>0.1</v>
      </c>
      <c r="F8" s="1" t="n">
        <v>0.2</v>
      </c>
      <c r="H8" s="1" t="n">
        <f aca="false">(E8+F8)/2</f>
        <v>0.15</v>
      </c>
      <c r="J8" s="1" t="n">
        <f aca="false">1/H8</f>
        <v>6.66666666666667</v>
      </c>
    </row>
    <row collapsed="false" customFormat="false" customHeight="false" hidden="false" ht="14" outlineLevel="0" r="9">
      <c r="A9" s="1" t="n">
        <v>2</v>
      </c>
      <c r="B9" s="1" t="s">
        <v>0</v>
      </c>
      <c r="C9" s="1" t="n">
        <v>0</v>
      </c>
      <c r="E9" s="1" t="n">
        <v>0.1</v>
      </c>
      <c r="F9" s="1" t="n">
        <v>0</v>
      </c>
      <c r="H9" s="1" t="n">
        <f aca="false">(E9+F9)/2</f>
        <v>0.05</v>
      </c>
      <c r="J9" s="1" t="n">
        <f aca="false">1/H9</f>
        <v>20</v>
      </c>
    </row>
    <row collapsed="false" customFormat="false" customHeight="false" hidden="false" ht="14" outlineLevel="0" r="10">
      <c r="A10" s="1" t="n">
        <v>2</v>
      </c>
      <c r="B10" s="1" t="s">
        <v>0</v>
      </c>
      <c r="C10" s="1" t="n">
        <v>1</v>
      </c>
      <c r="E10" s="1" t="n">
        <v>0.1</v>
      </c>
      <c r="F10" s="1" t="n">
        <v>0.2</v>
      </c>
      <c r="H10" s="1" t="n">
        <f aca="false">(E10+F10)/2</f>
        <v>0.15</v>
      </c>
      <c r="J10" s="1" t="n">
        <f aca="false">1/H10</f>
        <v>6.66666666666667</v>
      </c>
    </row>
    <row collapsed="false" customFormat="false" customHeight="false" hidden="false" ht="14" outlineLevel="0" r="11">
      <c r="H11" s="1" t="n">
        <f aca="false">(E11+F11)/2</f>
        <v>0</v>
      </c>
      <c r="J11" s="1" t="e">
        <f aca="false">1/H11</f>
        <v>#DIV/0!</v>
      </c>
    </row>
    <row collapsed="false" customFormat="false" customHeight="false" hidden="false" ht="14" outlineLevel="0" r="12">
      <c r="A12" s="1" t="n">
        <v>0</v>
      </c>
      <c r="C12" s="1" t="n">
        <v>1</v>
      </c>
      <c r="E12" s="1" t="n">
        <v>0.1</v>
      </c>
      <c r="F12" s="1" t="n">
        <v>0</v>
      </c>
      <c r="H12" s="1" t="n">
        <f aca="false">(E12+F12)/2</f>
        <v>0.05</v>
      </c>
      <c r="J12" s="1" t="n">
        <f aca="false">1/H12</f>
        <v>20</v>
      </c>
    </row>
    <row collapsed="false" customFormat="false" customHeight="false" hidden="false" ht="14" outlineLevel="0" r="13">
      <c r="A13" s="1" t="n">
        <v>0</v>
      </c>
      <c r="C13" s="1" t="n">
        <v>2</v>
      </c>
      <c r="E13" s="1" t="n">
        <v>0</v>
      </c>
      <c r="F13" s="1" t="n">
        <v>0.1</v>
      </c>
      <c r="H13" s="1" t="n">
        <f aca="false">(E13+F13)/2</f>
        <v>0.05</v>
      </c>
      <c r="J13" s="1" t="n">
        <f aca="false">1/H13</f>
        <v>20</v>
      </c>
    </row>
    <row collapsed="false" customFormat="false" customHeight="false" hidden="false" ht="14" outlineLevel="0" r="14">
      <c r="A14" s="1" t="n">
        <v>1</v>
      </c>
      <c r="C14" s="1" t="n">
        <v>2</v>
      </c>
      <c r="E14" s="1" t="n">
        <v>0</v>
      </c>
      <c r="F14" s="1" t="n">
        <v>0</v>
      </c>
      <c r="H14" s="1" t="n">
        <f aca="false">(E14+F14)/2</f>
        <v>0</v>
      </c>
      <c r="J14" s="1" t="e">
        <f aca="false">1/H14</f>
        <v>#DIV/0!</v>
      </c>
    </row>
    <row collapsed="false" customFormat="false" customHeight="false" hidden="false" ht="14" outlineLevel="0" r="17">
      <c r="A17" s="1" t="n">
        <v>1.1</v>
      </c>
      <c r="B17" s="1" t="n">
        <v>3.2</v>
      </c>
      <c r="C17" s="1" t="n">
        <v>2.6</v>
      </c>
    </row>
    <row collapsed="false" customFormat="false" customHeight="false" hidden="false" ht="14" outlineLevel="0" r="18">
      <c r="A18" s="1" t="n">
        <f aca="false">1/A17</f>
        <v>0.909090909090909</v>
      </c>
      <c r="B18" s="1" t="n">
        <f aca="false">1/B17</f>
        <v>0.3125</v>
      </c>
      <c r="C18" s="1" t="n">
        <f aca="false">1/C17</f>
        <v>0.384615384615385</v>
      </c>
      <c r="D18" s="1" t="n">
        <f aca="false">SUM(A18:C18)</f>
        <v>1.60620629370629</v>
      </c>
    </row>
    <row collapsed="false" customFormat="false" customHeight="false" hidden="false" ht="14" outlineLevel="0" r="19">
      <c r="D19" s="1" t="n">
        <f aca="false">1/D18</f>
        <v>0.622585034013605</v>
      </c>
    </row>
    <row collapsed="false" customFormat="false" customHeight="false" hidden="false" ht="14" outlineLevel="0" r="22">
      <c r="A22" s="1" t="s">
        <v>1</v>
      </c>
      <c r="D22" s="1" t="s">
        <v>2</v>
      </c>
      <c r="I22" s="1" t="s">
        <v>3</v>
      </c>
      <c r="J22" s="1" t="n">
        <v>2.07</v>
      </c>
    </row>
    <row collapsed="false" customFormat="false" customHeight="false" hidden="false" ht="14" outlineLevel="0" r="23">
      <c r="D23" s="1" t="s">
        <v>4</v>
      </c>
      <c r="I23" s="1" t="s">
        <v>5</v>
      </c>
      <c r="J23" s="1" t="n">
        <v>0.2</v>
      </c>
    </row>
    <row collapsed="false" customFormat="false" customHeight="false" hidden="false" ht="14" outlineLevel="0" r="24">
      <c r="A24" s="1" t="s">
        <v>6</v>
      </c>
      <c r="D24" s="1" t="s">
        <v>7</v>
      </c>
      <c r="I24" s="1" t="s">
        <v>8</v>
      </c>
      <c r="J24" s="1" t="n">
        <v>7.1</v>
      </c>
    </row>
    <row collapsed="false" customFormat="false" customHeight="false" hidden="false" ht="14" outlineLevel="0" r="27">
      <c r="A27" s="1" t="s">
        <v>9</v>
      </c>
      <c r="B27" s="1" t="n">
        <f aca="false">(J23*J24-1)/(J24-1)</f>
        <v>0.0688524590163934</v>
      </c>
    </row>
    <row collapsed="false" customFormat="false" customHeight="false" hidden="false" ht="14" outlineLevel="0" r="28">
      <c r="A28" s="1" t="s">
        <v>10</v>
      </c>
      <c r="B28" s="1" t="n">
        <f aca="false">((J23*J24-1)/(J24-1))*J22</f>
        <v>0.142524590163934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0.3490196078431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1"/>
      <c r="N1" s="1" t="s">
        <v>17</v>
      </c>
      <c r="O1" s="1"/>
      <c r="P1" s="1"/>
      <c r="Q1" s="1"/>
      <c r="R1" s="1" t="s">
        <v>18</v>
      </c>
      <c r="S1" s="1"/>
    </row>
    <row collapsed="false" customFormat="false" customHeight="false" hidden="false" ht="14" outlineLevel="0" r="2">
      <c r="A2" s="6" t="s">
        <v>14</v>
      </c>
      <c r="B2" s="7" t="n">
        <v>38.5</v>
      </c>
      <c r="C2" s="8" t="n">
        <v>24</v>
      </c>
      <c r="D2" s="1"/>
      <c r="E2" s="6" t="s">
        <v>14</v>
      </c>
      <c r="F2" s="7" t="n">
        <v>16.7</v>
      </c>
      <c r="G2" s="8" t="n">
        <v>41.7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7" t="n">
        <v>38.5</v>
      </c>
      <c r="C3" s="8" t="n">
        <v>32</v>
      </c>
      <c r="D3" s="1"/>
      <c r="E3" s="6" t="s">
        <v>15</v>
      </c>
      <c r="F3" s="7" t="n">
        <v>25</v>
      </c>
      <c r="G3" s="8" t="n">
        <v>29.2</v>
      </c>
      <c r="H3" s="1"/>
      <c r="K3" s="17" t="n">
        <v>1</v>
      </c>
      <c r="L3" s="44" t="s">
        <v>136</v>
      </c>
      <c r="M3" s="87" t="n">
        <v>67.5</v>
      </c>
      <c r="N3" s="87" t="n">
        <v>7.5</v>
      </c>
      <c r="O3" s="87" t="n">
        <v>25</v>
      </c>
      <c r="P3" s="87"/>
      <c r="Q3" s="87" t="n">
        <v>72</v>
      </c>
      <c r="R3" s="87" t="n">
        <v>7</v>
      </c>
      <c r="S3" s="87" t="n">
        <v>22</v>
      </c>
    </row>
    <row collapsed="false" customFormat="false" customHeight="false" hidden="false" ht="14" outlineLevel="0" r="4">
      <c r="A4" s="9" t="s">
        <v>16</v>
      </c>
      <c r="B4" s="10" t="n">
        <v>23.1</v>
      </c>
      <c r="C4" s="11" t="n">
        <v>44</v>
      </c>
      <c r="D4" s="1"/>
      <c r="E4" s="9" t="s">
        <v>16</v>
      </c>
      <c r="F4" s="10" t="n">
        <v>58.3</v>
      </c>
      <c r="G4" s="11" t="n">
        <v>29.2</v>
      </c>
      <c r="H4" s="1"/>
      <c r="K4" s="17" t="n">
        <v>2</v>
      </c>
      <c r="L4" s="44" t="s">
        <v>137</v>
      </c>
      <c r="M4" s="87" t="n">
        <v>51.25</v>
      </c>
      <c r="N4" s="87" t="n">
        <v>20</v>
      </c>
      <c r="O4" s="87" t="n">
        <v>28.75</v>
      </c>
      <c r="P4" s="87"/>
      <c r="Q4" s="87" t="n">
        <v>53</v>
      </c>
      <c r="R4" s="87" t="n">
        <v>14</v>
      </c>
      <c r="S4" s="87" t="n">
        <v>33</v>
      </c>
    </row>
    <row collapsed="false" customFormat="false" customHeight="false" hidden="false" ht="14" outlineLevel="0" r="5">
      <c r="A5" s="1"/>
      <c r="B5" s="1"/>
      <c r="C5" s="1"/>
      <c r="D5" s="1"/>
      <c r="E5" s="1"/>
      <c r="F5" s="1"/>
      <c r="G5" s="1"/>
      <c r="H5" s="1"/>
      <c r="K5" s="17" t="n">
        <v>3</v>
      </c>
      <c r="L5" s="44" t="s">
        <v>138</v>
      </c>
      <c r="M5" s="38" t="n">
        <v>66.25</v>
      </c>
      <c r="N5" s="38" t="n">
        <v>20</v>
      </c>
      <c r="O5" s="38" t="n">
        <v>13.75</v>
      </c>
      <c r="P5" s="38"/>
      <c r="Q5" s="38" t="n">
        <v>61</v>
      </c>
      <c r="R5" s="38" t="n">
        <v>26</v>
      </c>
      <c r="S5" s="38" t="n">
        <v>13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44" t="s">
        <v>139</v>
      </c>
      <c r="M6" s="88" t="n">
        <v>42.5</v>
      </c>
      <c r="N6" s="88" t="n">
        <v>32.5</v>
      </c>
      <c r="O6" s="88" t="n">
        <v>25</v>
      </c>
      <c r="P6" s="88"/>
      <c r="Q6" s="88" t="n">
        <v>53</v>
      </c>
      <c r="R6" s="88" t="n">
        <v>28</v>
      </c>
      <c r="S6" s="88" t="n">
        <v>19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44" t="s">
        <v>140</v>
      </c>
      <c r="M7" s="87" t="n">
        <v>38.75</v>
      </c>
      <c r="N7" s="87" t="n">
        <v>21.25</v>
      </c>
      <c r="O7" s="87" t="n">
        <v>40</v>
      </c>
      <c r="P7" s="87"/>
      <c r="Q7" s="87" t="n">
        <v>40</v>
      </c>
      <c r="R7" s="87" t="n">
        <v>23</v>
      </c>
      <c r="S7" s="87" t="n">
        <v>37</v>
      </c>
    </row>
    <row collapsed="false" customFormat="false" customHeight="false" hidden="false" ht="14" outlineLevel="0" r="8">
      <c r="A8" s="1"/>
      <c r="B8" s="1" t="n">
        <f aca="false">(B2+C2)/2</f>
        <v>31.25</v>
      </c>
      <c r="C8" s="1" t="n">
        <f aca="false">(B3+C3)/2</f>
        <v>35.25</v>
      </c>
      <c r="D8" s="1" t="n">
        <f aca="false">(B4+C4)/2</f>
        <v>33.55</v>
      </c>
      <c r="E8" s="1"/>
      <c r="F8" s="1" t="n">
        <f aca="false">(F4+G4)/2</f>
        <v>43.75</v>
      </c>
      <c r="G8" s="1" t="n">
        <f aca="false">(F3+G3)/2</f>
        <v>27.1</v>
      </c>
      <c r="H8" s="1" t="n">
        <f aca="false">(F2+G2)/2</f>
        <v>29.2</v>
      </c>
      <c r="K8" s="17" t="n">
        <v>6</v>
      </c>
      <c r="L8" s="22" t="s">
        <v>141</v>
      </c>
      <c r="M8" s="38" t="n">
        <v>31.25</v>
      </c>
      <c r="N8" s="38" t="n">
        <v>28.75</v>
      </c>
      <c r="O8" s="38" t="n">
        <v>40</v>
      </c>
      <c r="P8" s="38"/>
      <c r="Q8" s="38" t="n">
        <v>38</v>
      </c>
      <c r="R8" s="38" t="n">
        <v>29</v>
      </c>
      <c r="S8" s="38" t="n">
        <v>32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44" t="s">
        <v>142</v>
      </c>
      <c r="M9" s="88" t="n">
        <v>27.5</v>
      </c>
      <c r="N9" s="88" t="n">
        <v>28.75</v>
      </c>
      <c r="O9" s="88" t="n">
        <v>43.75</v>
      </c>
      <c r="P9" s="88"/>
      <c r="Q9" s="88" t="n">
        <v>31</v>
      </c>
      <c r="R9" s="88" t="n">
        <v>33</v>
      </c>
      <c r="S9" s="88" t="n">
        <v>36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44" t="s">
        <v>143</v>
      </c>
      <c r="M10" s="87" t="n">
        <v>29.2</v>
      </c>
      <c r="N10" s="87" t="n">
        <v>20.175</v>
      </c>
      <c r="O10" s="87" t="n">
        <v>50.625</v>
      </c>
      <c r="P10" s="87"/>
      <c r="Q10" s="87" t="n">
        <v>41</v>
      </c>
      <c r="R10" s="87" t="n">
        <v>23</v>
      </c>
      <c r="S10" s="87" t="n">
        <v>36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44" t="s">
        <v>144</v>
      </c>
      <c r="M11" s="38" t="n">
        <v>34.675</v>
      </c>
      <c r="N11" s="38" t="n">
        <v>24.325</v>
      </c>
      <c r="O11" s="38" t="n">
        <v>41</v>
      </c>
      <c r="P11" s="38"/>
      <c r="Q11" s="38" t="n">
        <v>38</v>
      </c>
      <c r="R11" s="38" t="n">
        <v>31</v>
      </c>
      <c r="S11" s="38" t="n">
        <v>31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44" t="s">
        <v>145</v>
      </c>
      <c r="M12" s="14" t="n">
        <v>35.05</v>
      </c>
      <c r="N12" s="14" t="n">
        <v>20.625</v>
      </c>
      <c r="O12" s="14" t="n">
        <v>44.35</v>
      </c>
      <c r="P12" s="14"/>
      <c r="Q12" s="14" t="n">
        <v>41</v>
      </c>
      <c r="R12" s="14" t="n">
        <v>21</v>
      </c>
      <c r="S12" s="14" t="n">
        <v>38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37.5</v>
      </c>
      <c r="C13" s="12" t="n">
        <f aca="false">(C8+G8)/2</f>
        <v>31.175</v>
      </c>
      <c r="D13" s="8" t="n">
        <f aca="false">(D8+H8)/2</f>
        <v>31.375</v>
      </c>
      <c r="E13" s="1"/>
      <c r="F13" s="1"/>
      <c r="G13" s="1"/>
      <c r="H13" s="1"/>
      <c r="K13" s="44" t="n">
        <v>11</v>
      </c>
      <c r="L13" s="44" t="s">
        <v>146</v>
      </c>
      <c r="M13" s="14" t="n">
        <v>45.125</v>
      </c>
      <c r="N13" s="14" t="n">
        <v>25.45</v>
      </c>
      <c r="O13" s="14" t="n">
        <v>29.425</v>
      </c>
      <c r="P13" s="14"/>
      <c r="Q13" s="14" t="n">
        <v>49</v>
      </c>
      <c r="R13" s="14" t="n">
        <v>23</v>
      </c>
      <c r="S13" s="14" t="n">
        <v>28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2.66666666666667</v>
      </c>
      <c r="C14" s="24" t="n">
        <f aca="false">1/(C13/100)</f>
        <v>3.20769847634322</v>
      </c>
      <c r="D14" s="34" t="n">
        <f aca="false">1/(D13/100)</f>
        <v>3.18725099601594</v>
      </c>
      <c r="E14" s="1"/>
      <c r="F14" s="1"/>
      <c r="G14" s="1"/>
      <c r="H14" s="1"/>
      <c r="K14" s="44" t="n">
        <v>12</v>
      </c>
      <c r="L14" s="44" t="s">
        <v>147</v>
      </c>
      <c r="M14" s="14" t="n">
        <v>36.95</v>
      </c>
      <c r="N14" s="14" t="n">
        <v>29.275</v>
      </c>
      <c r="O14" s="14" t="n">
        <v>33.8</v>
      </c>
      <c r="P14" s="14"/>
      <c r="Q14" s="14" t="n">
        <v>41</v>
      </c>
      <c r="R14" s="14" t="n">
        <v>28</v>
      </c>
      <c r="S14" s="14" t="n">
        <v>31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44" t="s">
        <v>148</v>
      </c>
      <c r="M15" s="14" t="n">
        <v>37.5</v>
      </c>
      <c r="N15" s="14" t="n">
        <v>31.175</v>
      </c>
      <c r="O15" s="14" t="n">
        <v>31.375</v>
      </c>
      <c r="P15" s="14"/>
      <c r="Q15" s="14" t="n">
        <v>43</v>
      </c>
      <c r="R15" s="14" t="n">
        <v>35</v>
      </c>
      <c r="S15" s="14" t="n">
        <v>23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1"/>
      <c r="N18" s="1" t="s">
        <v>17</v>
      </c>
      <c r="O18" s="1"/>
      <c r="P18" s="1"/>
      <c r="Q18" s="1"/>
      <c r="R18" s="1" t="s">
        <v>18</v>
      </c>
      <c r="S18" s="1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44" t="s">
        <v>136</v>
      </c>
      <c r="M20" s="65" t="n">
        <f aca="false">1/(M3/100)</f>
        <v>1.48148148148148</v>
      </c>
      <c r="N20" s="65" t="n">
        <f aca="false">1/(N3/100)</f>
        <v>13.3333333333333</v>
      </c>
      <c r="O20" s="65" t="n">
        <f aca="false">1/(O3/100)</f>
        <v>4</v>
      </c>
      <c r="P20" s="65"/>
      <c r="Q20" s="65" t="n">
        <f aca="false">1/(Q3/100)</f>
        <v>1.38888888888889</v>
      </c>
      <c r="R20" s="65" t="n">
        <f aca="false">1/(R3/100)</f>
        <v>14.2857142857143</v>
      </c>
      <c r="S20" s="65" t="n">
        <f aca="false">1/(S3/100)</f>
        <v>4.54545454545455</v>
      </c>
    </row>
    <row collapsed="false" customFormat="false" customHeight="false" hidden="false" ht="14" outlineLevel="0" r="21">
      <c r="K21" s="17" t="n">
        <v>2</v>
      </c>
      <c r="L21" s="44" t="s">
        <v>137</v>
      </c>
      <c r="M21" s="65" t="n">
        <f aca="false">1/(M4/100)</f>
        <v>1.95121951219512</v>
      </c>
      <c r="N21" s="65" t="n">
        <f aca="false">1/(N4/100)</f>
        <v>5</v>
      </c>
      <c r="O21" s="65" t="n">
        <f aca="false">1/(O4/100)</f>
        <v>3.47826086956522</v>
      </c>
      <c r="P21" s="65"/>
      <c r="Q21" s="65" t="n">
        <f aca="false">1/(Q4/100)</f>
        <v>1.88679245283019</v>
      </c>
      <c r="R21" s="65" t="n">
        <f aca="false">1/(R4/100)</f>
        <v>7.14285714285714</v>
      </c>
      <c r="S21" s="65" t="n">
        <f aca="false">1/(S4/100)</f>
        <v>3.03030303030303</v>
      </c>
    </row>
    <row collapsed="false" customFormat="false" customHeight="false" hidden="false" ht="14" outlineLevel="0" r="22">
      <c r="K22" s="17" t="n">
        <v>3</v>
      </c>
      <c r="L22" s="44" t="s">
        <v>149</v>
      </c>
      <c r="M22" s="35" t="n">
        <f aca="false">1/(M5/100)</f>
        <v>1.50943396226415</v>
      </c>
      <c r="N22" s="35" t="n">
        <f aca="false">1/(N5/100)</f>
        <v>5</v>
      </c>
      <c r="O22" s="35" t="n">
        <f aca="false">1/(O5/100)</f>
        <v>7.27272727272727</v>
      </c>
      <c r="P22" s="35"/>
      <c r="Q22" s="35" t="n">
        <f aca="false">1/(Q5/100)</f>
        <v>1.63934426229508</v>
      </c>
      <c r="R22" s="35" t="n">
        <f aca="false">1/(R5/100)</f>
        <v>3.84615384615385</v>
      </c>
      <c r="S22" s="35" t="n">
        <f aca="false">1/(S5/100)</f>
        <v>7.69230769230769</v>
      </c>
    </row>
    <row collapsed="false" customFormat="false" customHeight="false" hidden="false" ht="14" outlineLevel="0" r="23">
      <c r="K23" s="17" t="n">
        <v>4</v>
      </c>
      <c r="L23" s="44" t="s">
        <v>150</v>
      </c>
      <c r="M23" s="32" t="n">
        <f aca="false">1/(M6/100)</f>
        <v>2.35294117647059</v>
      </c>
      <c r="N23" s="32" t="n">
        <f aca="false">1/(N6/100)</f>
        <v>3.07692307692308</v>
      </c>
      <c r="O23" s="32" t="n">
        <f aca="false">1/(O6/100)</f>
        <v>4</v>
      </c>
      <c r="P23" s="32"/>
      <c r="Q23" s="32" t="n">
        <f aca="false">1/(Q6/100)</f>
        <v>1.88679245283019</v>
      </c>
      <c r="R23" s="32" t="n">
        <f aca="false">1/(R6/100)</f>
        <v>3.57142857142857</v>
      </c>
      <c r="S23" s="32" t="n">
        <f aca="false">1/(S6/100)</f>
        <v>5.26315789473684</v>
      </c>
    </row>
    <row collapsed="false" customFormat="false" customHeight="false" hidden="false" ht="14" outlineLevel="0" r="24">
      <c r="K24" s="17" t="n">
        <v>5</v>
      </c>
      <c r="L24" s="44" t="s">
        <v>151</v>
      </c>
      <c r="M24" s="65" t="n">
        <f aca="false">1/(M7/100)</f>
        <v>2.58064516129032</v>
      </c>
      <c r="N24" s="65" t="n">
        <f aca="false">1/(N7/100)</f>
        <v>4.70588235294118</v>
      </c>
      <c r="O24" s="65" t="n">
        <f aca="false">1/(O7/100)</f>
        <v>2.5</v>
      </c>
      <c r="P24" s="65"/>
      <c r="Q24" s="65" t="n">
        <f aca="false">1/(Q7/100)</f>
        <v>2.5</v>
      </c>
      <c r="R24" s="65" t="n">
        <f aca="false">1/(R7/100)</f>
        <v>4.34782608695652</v>
      </c>
      <c r="S24" s="65" t="n">
        <f aca="false">1/(S7/100)</f>
        <v>2.7027027027027</v>
      </c>
    </row>
    <row collapsed="false" customFormat="false" customHeight="false" hidden="false" ht="14" outlineLevel="0" r="25">
      <c r="K25" s="17" t="n">
        <v>6</v>
      </c>
      <c r="L25" s="22" t="s">
        <v>141</v>
      </c>
      <c r="M25" s="35" t="n">
        <f aca="false">1/(M8/100)</f>
        <v>3.2</v>
      </c>
      <c r="N25" s="35" t="n">
        <f aca="false">1/(N8/100)</f>
        <v>3.47826086956522</v>
      </c>
      <c r="O25" s="35" t="n">
        <f aca="false">1/(O8/100)</f>
        <v>2.5</v>
      </c>
      <c r="P25" s="35"/>
      <c r="Q25" s="35" t="n">
        <f aca="false">1/(Q8/100)</f>
        <v>2.63157894736842</v>
      </c>
      <c r="R25" s="35" t="n">
        <f aca="false">1/(R8/100)</f>
        <v>3.44827586206897</v>
      </c>
      <c r="S25" s="35" t="n">
        <f aca="false">1/(S8/100)</f>
        <v>3.125</v>
      </c>
    </row>
    <row collapsed="false" customFormat="false" customHeight="false" hidden="false" ht="14" outlineLevel="0" r="26">
      <c r="K26" s="17" t="n">
        <v>7</v>
      </c>
      <c r="L26" s="44" t="s">
        <v>142</v>
      </c>
      <c r="M26" s="32" t="n">
        <f aca="false">1/(M9/100)</f>
        <v>3.63636363636364</v>
      </c>
      <c r="N26" s="32" t="n">
        <f aca="false">1/(N9/100)</f>
        <v>3.47826086956522</v>
      </c>
      <c r="O26" s="32" t="n">
        <f aca="false">1/(O9/100)</f>
        <v>2.28571428571429</v>
      </c>
      <c r="P26" s="32"/>
      <c r="Q26" s="32" t="n">
        <f aca="false">1/(Q9/100)</f>
        <v>3.2258064516129</v>
      </c>
      <c r="R26" s="32" t="n">
        <f aca="false">1/(R9/100)</f>
        <v>3.03030303030303</v>
      </c>
      <c r="S26" s="32" t="n">
        <f aca="false">1/(S9/100)</f>
        <v>2.77777777777778</v>
      </c>
    </row>
    <row collapsed="false" customFormat="false" customHeight="false" hidden="false" ht="14" outlineLevel="0" r="27">
      <c r="K27" s="17" t="n">
        <v>8</v>
      </c>
      <c r="L27" s="44" t="s">
        <v>143</v>
      </c>
      <c r="M27" s="65" t="n">
        <f aca="false">1/(M10/100)</f>
        <v>3.42465753424658</v>
      </c>
      <c r="N27" s="65" t="n">
        <f aca="false">1/(N10/100)</f>
        <v>4.95662949194548</v>
      </c>
      <c r="O27" s="65" t="n">
        <f aca="false">1/(O10/100)</f>
        <v>1.97530864197531</v>
      </c>
      <c r="P27" s="65"/>
      <c r="Q27" s="65" t="n">
        <f aca="false">1/(Q10/100)</f>
        <v>2.4390243902439</v>
      </c>
      <c r="R27" s="65" t="n">
        <f aca="false">1/(R10/100)</f>
        <v>4.34782608695652</v>
      </c>
      <c r="S27" s="65" t="n">
        <f aca="false">1/(S10/100)</f>
        <v>2.77777777777778</v>
      </c>
    </row>
    <row collapsed="false" customFormat="false" customHeight="false" hidden="false" ht="14" outlineLevel="0" r="28">
      <c r="K28" s="17" t="n">
        <v>9</v>
      </c>
      <c r="L28" s="44" t="s">
        <v>144</v>
      </c>
      <c r="M28" s="35" t="n">
        <f aca="false">1/(M11/100)</f>
        <v>2.88392213410238</v>
      </c>
      <c r="N28" s="35" t="n">
        <f aca="false">1/(N11/100)</f>
        <v>4.11099691675231</v>
      </c>
      <c r="O28" s="35" t="n">
        <f aca="false">1/(O11/100)</f>
        <v>2.4390243902439</v>
      </c>
      <c r="P28" s="35"/>
      <c r="Q28" s="35" t="n">
        <f aca="false">1/(Q11/100)</f>
        <v>2.63157894736842</v>
      </c>
      <c r="R28" s="35" t="n">
        <f aca="false">1/(R11/100)</f>
        <v>3.2258064516129</v>
      </c>
      <c r="S28" s="35" t="n">
        <f aca="false">1/(S11/100)</f>
        <v>3.2258064516129</v>
      </c>
    </row>
    <row collapsed="false" customFormat="false" customHeight="false" hidden="false" ht="14" outlineLevel="0" r="29">
      <c r="K29" s="17" t="n">
        <v>10</v>
      </c>
      <c r="L29" s="44" t="s">
        <v>152</v>
      </c>
      <c r="M29" s="65" t="n">
        <f aca="false">1/(M12/100)</f>
        <v>2.85306704707561</v>
      </c>
      <c r="N29" s="65" t="n">
        <f aca="false">1/(N12/100)</f>
        <v>4.84848484848485</v>
      </c>
      <c r="O29" s="65" t="n">
        <f aca="false">1/(O12/100)</f>
        <v>2.25479143179256</v>
      </c>
      <c r="P29" s="65"/>
      <c r="Q29" s="65" t="n">
        <f aca="false">1/(Q12/100)</f>
        <v>2.4390243902439</v>
      </c>
      <c r="R29" s="65" t="n">
        <f aca="false">1/(R12/100)</f>
        <v>4.76190476190476</v>
      </c>
      <c r="S29" s="65" t="n">
        <f aca="false">1/(S12/100)</f>
        <v>2.63157894736842</v>
      </c>
    </row>
    <row collapsed="false" customFormat="false" customHeight="false" hidden="false" ht="14" outlineLevel="0" r="30">
      <c r="K30" s="44" t="n">
        <v>11</v>
      </c>
      <c r="L30" s="44" t="s">
        <v>146</v>
      </c>
      <c r="M30" s="65" t="n">
        <f aca="false">1/(M13/100)</f>
        <v>2.21606648199446</v>
      </c>
      <c r="N30" s="65" t="n">
        <f aca="false">1/(N13/100)</f>
        <v>3.92927308447937</v>
      </c>
      <c r="O30" s="65" t="n">
        <f aca="false">1/(O13/100)</f>
        <v>3.39847068819031</v>
      </c>
      <c r="P30" s="65"/>
      <c r="Q30" s="65" t="n">
        <f aca="false">1/(Q13/100)</f>
        <v>2.04081632653061</v>
      </c>
      <c r="R30" s="65" t="n">
        <f aca="false">1/(R13/100)</f>
        <v>4.34782608695652</v>
      </c>
      <c r="S30" s="65" t="n">
        <f aca="false">1/(S13/100)</f>
        <v>3.57142857142857</v>
      </c>
    </row>
    <row collapsed="false" customFormat="false" customHeight="false" hidden="false" ht="14" outlineLevel="0" r="31">
      <c r="K31" s="44" t="n">
        <v>12</v>
      </c>
      <c r="L31" s="44" t="s">
        <v>153</v>
      </c>
      <c r="M31" s="65" t="n">
        <f aca="false">1/(M14/100)</f>
        <v>2.7063599458728</v>
      </c>
      <c r="N31" s="65" t="n">
        <f aca="false">1/(N14/100)</f>
        <v>3.41588385994876</v>
      </c>
      <c r="O31" s="65" t="n">
        <f aca="false">1/(O14/100)</f>
        <v>2.95857988165681</v>
      </c>
      <c r="P31" s="65"/>
      <c r="Q31" s="65" t="n">
        <f aca="false">1/(Q14/100)</f>
        <v>2.4390243902439</v>
      </c>
      <c r="R31" s="65" t="n">
        <f aca="false">1/(R14/100)</f>
        <v>3.57142857142857</v>
      </c>
      <c r="S31" s="65" t="n">
        <f aca="false">1/(S14/100)</f>
        <v>3.2258064516129</v>
      </c>
    </row>
    <row collapsed="false" customFormat="false" customHeight="false" hidden="false" ht="14" outlineLevel="0" r="32">
      <c r="K32" s="44" t="n">
        <v>13</v>
      </c>
      <c r="L32" s="44" t="s">
        <v>154</v>
      </c>
      <c r="M32" s="65" t="n">
        <f aca="false">1/(M15/100)</f>
        <v>2.66666666666667</v>
      </c>
      <c r="N32" s="65" t="n">
        <f aca="false">1/(N15/100)</f>
        <v>3.20769847634322</v>
      </c>
      <c r="O32" s="65" t="n">
        <f aca="false">1/(O15/100)</f>
        <v>3.18725099601594</v>
      </c>
      <c r="P32" s="65"/>
      <c r="Q32" s="65" t="n">
        <f aca="false">1/(Q15/100)</f>
        <v>2.32558139534884</v>
      </c>
      <c r="R32" s="65" t="n">
        <f aca="false">1/(R15/100)</f>
        <v>2.85714285714286</v>
      </c>
      <c r="S32" s="65" t="n">
        <f aca="false">1/(S15/100)</f>
        <v>4.34782608695652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19.6156862745098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1"/>
      <c r="N1" s="1" t="s">
        <v>17</v>
      </c>
      <c r="O1" s="1"/>
      <c r="P1" s="1"/>
      <c r="Q1" s="1"/>
      <c r="R1" s="1" t="s">
        <v>18</v>
      </c>
      <c r="S1" s="1"/>
    </row>
    <row collapsed="false" customFormat="false" customHeight="false" hidden="false" ht="14" outlineLevel="0" r="2">
      <c r="A2" s="6" t="s">
        <v>14</v>
      </c>
      <c r="B2" s="7" t="n">
        <v>58.3</v>
      </c>
      <c r="C2" s="8" t="n">
        <v>38.5</v>
      </c>
      <c r="D2" s="1"/>
      <c r="E2" s="6" t="s">
        <v>14</v>
      </c>
      <c r="F2" s="7" t="n">
        <v>46.2</v>
      </c>
      <c r="G2" s="8" t="n">
        <v>38.5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7" t="n">
        <v>25</v>
      </c>
      <c r="C3" s="8" t="n">
        <v>34.6</v>
      </c>
      <c r="D3" s="1"/>
      <c r="E3" s="6" t="s">
        <v>15</v>
      </c>
      <c r="F3" s="7" t="n">
        <v>0</v>
      </c>
      <c r="G3" s="8" t="n">
        <v>26.9</v>
      </c>
      <c r="H3" s="1"/>
      <c r="K3" s="17" t="n">
        <v>1</v>
      </c>
      <c r="L3" s="17" t="s">
        <v>155</v>
      </c>
      <c r="M3" s="15" t="n">
        <v>42.625</v>
      </c>
      <c r="N3" s="15" t="n">
        <v>26.9</v>
      </c>
      <c r="O3" s="15" t="n">
        <v>30.475</v>
      </c>
      <c r="P3" s="87"/>
      <c r="Q3" s="87" t="n">
        <v>43</v>
      </c>
      <c r="R3" s="87" t="n">
        <v>30</v>
      </c>
      <c r="S3" s="87" t="n">
        <v>27</v>
      </c>
    </row>
    <row collapsed="false" customFormat="false" customHeight="false" hidden="false" ht="14" outlineLevel="0" r="4">
      <c r="A4" s="9" t="s">
        <v>16</v>
      </c>
      <c r="B4" s="10" t="n">
        <v>16.7</v>
      </c>
      <c r="C4" s="11" t="n">
        <v>26.9</v>
      </c>
      <c r="D4" s="1"/>
      <c r="E4" s="9" t="s">
        <v>16</v>
      </c>
      <c r="F4" s="10" t="n">
        <v>53.8</v>
      </c>
      <c r="G4" s="11" t="n">
        <v>34.6</v>
      </c>
      <c r="H4" s="1"/>
      <c r="K4" s="17" t="n">
        <v>2</v>
      </c>
      <c r="L4" s="44" t="s">
        <v>156</v>
      </c>
      <c r="M4" s="87" t="n">
        <v>40.1</v>
      </c>
      <c r="N4" s="87" t="n">
        <v>28.2</v>
      </c>
      <c r="O4" s="87" t="n">
        <v>31.65</v>
      </c>
      <c r="P4" s="87"/>
      <c r="Q4" s="87" t="n">
        <v>45</v>
      </c>
      <c r="R4" s="87" t="n">
        <v>30</v>
      </c>
      <c r="S4" s="87" t="n">
        <v>25</v>
      </c>
    </row>
    <row collapsed="false" customFormat="false" customHeight="false" hidden="false" ht="14" outlineLevel="0" r="5">
      <c r="A5" s="1"/>
      <c r="B5" s="1"/>
      <c r="C5" s="1"/>
      <c r="D5" s="1"/>
      <c r="E5" s="1"/>
      <c r="F5" s="1"/>
      <c r="G5" s="1"/>
      <c r="H5" s="1"/>
      <c r="K5" s="17" t="n">
        <v>3</v>
      </c>
      <c r="L5" s="89" t="s">
        <v>157</v>
      </c>
      <c r="M5" s="38" t="n">
        <v>25.575</v>
      </c>
      <c r="N5" s="38" t="n">
        <v>37.875</v>
      </c>
      <c r="O5" s="38" t="n">
        <v>36.55</v>
      </c>
      <c r="P5" s="38"/>
      <c r="Q5" s="38" t="n">
        <v>24</v>
      </c>
      <c r="R5" s="38" t="n">
        <v>35</v>
      </c>
      <c r="S5" s="38" t="n">
        <v>41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44" t="s">
        <v>158</v>
      </c>
      <c r="M6" s="88" t="n">
        <v>36</v>
      </c>
      <c r="N6" s="88" t="n">
        <v>28.45</v>
      </c>
      <c r="O6" s="88" t="n">
        <v>35.525</v>
      </c>
      <c r="P6" s="88"/>
      <c r="Q6" s="88" t="n">
        <v>38</v>
      </c>
      <c r="R6" s="88" t="n">
        <v>26</v>
      </c>
      <c r="S6" s="88" t="n">
        <v>36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44" t="s">
        <v>159</v>
      </c>
      <c r="M7" s="87" t="n">
        <v>37.975</v>
      </c>
      <c r="N7" s="87" t="n">
        <v>34.175</v>
      </c>
      <c r="O7" s="87" t="n">
        <v>27.875</v>
      </c>
      <c r="P7" s="87"/>
      <c r="Q7" s="87" t="n">
        <v>39</v>
      </c>
      <c r="R7" s="87" t="n">
        <v>33</v>
      </c>
      <c r="S7" s="87" t="n">
        <v>28</v>
      </c>
    </row>
    <row collapsed="false" customFormat="false" customHeight="false" hidden="false" ht="14" outlineLevel="0" r="8">
      <c r="A8" s="1"/>
      <c r="B8" s="1" t="n">
        <f aca="false">(B2+C2)/2</f>
        <v>48.4</v>
      </c>
      <c r="C8" s="1" t="n">
        <f aca="false">(B3+C3)/2</f>
        <v>29.8</v>
      </c>
      <c r="D8" s="1" t="n">
        <f aca="false">(B4+C4)/2</f>
        <v>21.8</v>
      </c>
      <c r="E8" s="1"/>
      <c r="F8" s="1" t="n">
        <f aca="false">(F4+G4)/2</f>
        <v>44.2</v>
      </c>
      <c r="G8" s="1" t="n">
        <f aca="false">(F3+G3)/2</f>
        <v>13.45</v>
      </c>
      <c r="H8" s="1" t="n">
        <f aca="false">(F2+G2)/2</f>
        <v>42.35</v>
      </c>
      <c r="K8" s="17" t="n">
        <v>6</v>
      </c>
      <c r="L8" s="89" t="s">
        <v>160</v>
      </c>
      <c r="M8" s="38" t="n">
        <v>29.4</v>
      </c>
      <c r="N8" s="38" t="n">
        <v>31.675</v>
      </c>
      <c r="O8" s="38" t="n">
        <v>38.925</v>
      </c>
      <c r="P8" s="38"/>
      <c r="Q8" s="38" t="n">
        <v>48</v>
      </c>
      <c r="R8" s="38" t="n">
        <v>22</v>
      </c>
      <c r="S8" s="38" t="n">
        <v>30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90" t="n">
        <v>7</v>
      </c>
      <c r="L9" s="91" t="s">
        <v>161</v>
      </c>
      <c r="M9" s="88" t="n">
        <v>22.6</v>
      </c>
      <c r="N9" s="88" t="n">
        <v>27.25</v>
      </c>
      <c r="O9" s="42" t="n">
        <v>50.175</v>
      </c>
      <c r="P9" s="88"/>
      <c r="Q9" s="88" t="n">
        <v>34</v>
      </c>
      <c r="R9" s="88" t="n">
        <v>23</v>
      </c>
      <c r="S9" s="88" t="n">
        <v>42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44" t="s">
        <v>162</v>
      </c>
      <c r="M10" s="87" t="n">
        <v>43.3</v>
      </c>
      <c r="N10" s="87" t="n">
        <v>16.675</v>
      </c>
      <c r="O10" s="87" t="n">
        <v>40.075</v>
      </c>
      <c r="P10" s="87"/>
      <c r="Q10" s="87" t="n">
        <v>49</v>
      </c>
      <c r="R10" s="87" t="n">
        <v>23</v>
      </c>
      <c r="S10" s="87" t="n">
        <v>29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90" t="n">
        <v>9</v>
      </c>
      <c r="L11" s="92" t="s">
        <v>163</v>
      </c>
      <c r="M11" s="38" t="n">
        <v>47.725</v>
      </c>
      <c r="N11" s="38" t="n">
        <v>34.4</v>
      </c>
      <c r="O11" s="38" t="n">
        <v>17.9</v>
      </c>
      <c r="P11" s="38"/>
      <c r="Q11" s="41" t="n">
        <v>56</v>
      </c>
      <c r="R11" s="38" t="n">
        <v>31</v>
      </c>
      <c r="S11" s="38" t="n">
        <v>13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90" t="n">
        <v>10</v>
      </c>
      <c r="L12" s="91" t="s">
        <v>164</v>
      </c>
      <c r="M12" s="14" t="n">
        <v>42.35</v>
      </c>
      <c r="N12" s="14" t="n">
        <v>22.125</v>
      </c>
      <c r="O12" s="14" t="n">
        <v>35.6</v>
      </c>
      <c r="P12" s="14"/>
      <c r="Q12" s="93" t="n">
        <v>50</v>
      </c>
      <c r="R12" s="14" t="n">
        <v>24</v>
      </c>
      <c r="S12" s="14" t="n">
        <v>26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46.3</v>
      </c>
      <c r="C13" s="12" t="n">
        <f aca="false">(C8+G8)/2</f>
        <v>21.625</v>
      </c>
      <c r="D13" s="8" t="n">
        <f aca="false">(D8+H8)/2</f>
        <v>32.075</v>
      </c>
      <c r="E13" s="1"/>
      <c r="F13" s="1"/>
      <c r="G13" s="1"/>
      <c r="H13" s="1"/>
      <c r="K13" s="94" t="n">
        <v>11</v>
      </c>
      <c r="L13" s="91" t="s">
        <v>165</v>
      </c>
      <c r="M13" s="93" t="n">
        <v>58.95</v>
      </c>
      <c r="N13" s="14" t="n">
        <v>13.925</v>
      </c>
      <c r="O13" s="14" t="n">
        <v>27.075</v>
      </c>
      <c r="P13" s="14"/>
      <c r="Q13" s="93" t="n">
        <v>54</v>
      </c>
      <c r="R13" s="14" t="n">
        <v>18</v>
      </c>
      <c r="S13" s="14" t="n">
        <v>28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2.15982721382289</v>
      </c>
      <c r="C14" s="24" t="n">
        <f aca="false">1/(C13/100)</f>
        <v>4.6242774566474</v>
      </c>
      <c r="D14" s="34" t="n">
        <f aca="false">1/(D13/100)</f>
        <v>3.11769290724864</v>
      </c>
      <c r="E14" s="1"/>
      <c r="F14" s="1"/>
      <c r="G14" s="1"/>
      <c r="H14" s="1"/>
      <c r="K14" s="94" t="n">
        <v>12</v>
      </c>
      <c r="L14" s="91" t="s">
        <v>166</v>
      </c>
      <c r="M14" s="93" t="n">
        <v>49.975</v>
      </c>
      <c r="N14" s="14" t="n">
        <v>19.575</v>
      </c>
      <c r="O14" s="14" t="n">
        <v>30.45</v>
      </c>
      <c r="P14" s="14"/>
      <c r="Q14" s="14" t="n">
        <v>45</v>
      </c>
      <c r="R14" s="14" t="n">
        <v>29</v>
      </c>
      <c r="S14" s="14" t="n">
        <v>26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44" t="s">
        <v>167</v>
      </c>
      <c r="M15" s="14" t="n">
        <v>46.3</v>
      </c>
      <c r="N15" s="14" t="n">
        <v>21.625</v>
      </c>
      <c r="O15" s="14" t="n">
        <v>32.075</v>
      </c>
      <c r="P15" s="14"/>
      <c r="Q15" s="14" t="n">
        <v>48</v>
      </c>
      <c r="R15" s="14" t="n">
        <v>27</v>
      </c>
      <c r="S15" s="14" t="n">
        <v>25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1"/>
      <c r="N18" s="1" t="s">
        <v>17</v>
      </c>
      <c r="O18" s="1"/>
      <c r="P18" s="1"/>
      <c r="Q18" s="1"/>
      <c r="R18" s="1" t="s">
        <v>18</v>
      </c>
      <c r="S18" s="1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17" t="s">
        <v>155</v>
      </c>
      <c r="M20" s="65" t="n">
        <f aca="false">1/(M3/100)</f>
        <v>2.34604105571847</v>
      </c>
      <c r="N20" s="65" t="n">
        <f aca="false">1/(N3/100)</f>
        <v>3.71747211895911</v>
      </c>
      <c r="O20" s="65" t="n">
        <f aca="false">1/(O3/100)</f>
        <v>3.28137817883511</v>
      </c>
      <c r="P20" s="65"/>
      <c r="Q20" s="65" t="n">
        <f aca="false">1/(Q3/100)</f>
        <v>2.32558139534884</v>
      </c>
      <c r="R20" s="65" t="n">
        <f aca="false">1/(R3/100)</f>
        <v>3.33333333333333</v>
      </c>
      <c r="S20" s="65" t="n">
        <f aca="false">1/(S3/100)</f>
        <v>3.7037037037037</v>
      </c>
    </row>
    <row collapsed="false" customFormat="false" customHeight="false" hidden="false" ht="14" outlineLevel="0" r="21">
      <c r="K21" s="17" t="n">
        <v>2</v>
      </c>
      <c r="L21" s="44" t="s">
        <v>156</v>
      </c>
      <c r="M21" s="65" t="n">
        <f aca="false">1/(M4/100)</f>
        <v>2.49376558603491</v>
      </c>
      <c r="N21" s="65" t="n">
        <f aca="false">1/(N4/100)</f>
        <v>3.54609929078014</v>
      </c>
      <c r="O21" s="65" t="n">
        <f aca="false">1/(O4/100)</f>
        <v>3.15955766192733</v>
      </c>
      <c r="P21" s="65"/>
      <c r="Q21" s="65" t="n">
        <f aca="false">1/(Q4/100)</f>
        <v>2.22222222222222</v>
      </c>
      <c r="R21" s="65" t="n">
        <f aca="false">1/(R4/100)</f>
        <v>3.33333333333333</v>
      </c>
      <c r="S21" s="65" t="n">
        <f aca="false">1/(S4/100)</f>
        <v>4</v>
      </c>
    </row>
    <row collapsed="false" customFormat="false" customHeight="false" hidden="false" ht="14" outlineLevel="0" r="22">
      <c r="K22" s="17" t="n">
        <v>3</v>
      </c>
      <c r="L22" s="89" t="s">
        <v>168</v>
      </c>
      <c r="M22" s="35" t="n">
        <f aca="false">1/(M5/100)</f>
        <v>3.91006842619746</v>
      </c>
      <c r="N22" s="35" t="n">
        <f aca="false">1/(N5/100)</f>
        <v>2.64026402640264</v>
      </c>
      <c r="O22" s="35" t="n">
        <f aca="false">1/(O5/100)</f>
        <v>2.7359781121751</v>
      </c>
      <c r="P22" s="35"/>
      <c r="Q22" s="35" t="n">
        <f aca="false">1/(Q5/100)</f>
        <v>4.16666666666667</v>
      </c>
      <c r="R22" s="35" t="n">
        <f aca="false">1/(R5/100)</f>
        <v>2.85714285714286</v>
      </c>
      <c r="S22" s="35" t="n">
        <f aca="false">1/(S5/100)</f>
        <v>2.4390243902439</v>
      </c>
    </row>
    <row collapsed="false" customFormat="false" customHeight="false" hidden="false" ht="14" outlineLevel="0" r="23">
      <c r="K23" s="17" t="n">
        <v>4</v>
      </c>
      <c r="L23" s="44" t="s">
        <v>158</v>
      </c>
      <c r="M23" s="32" t="n">
        <f aca="false">1/(M6/100)</f>
        <v>2.77777777777778</v>
      </c>
      <c r="N23" s="32" t="n">
        <f aca="false">1/(N6/100)</f>
        <v>3.51493848857645</v>
      </c>
      <c r="O23" s="32" t="n">
        <f aca="false">1/(O6/100)</f>
        <v>2.81491907107671</v>
      </c>
      <c r="P23" s="32"/>
      <c r="Q23" s="32" t="n">
        <f aca="false">1/(Q6/100)</f>
        <v>2.63157894736842</v>
      </c>
      <c r="R23" s="32" t="n">
        <f aca="false">1/(R6/100)</f>
        <v>3.84615384615385</v>
      </c>
      <c r="S23" s="32" t="n">
        <f aca="false">1/(S6/100)</f>
        <v>2.77777777777778</v>
      </c>
    </row>
    <row collapsed="false" customFormat="false" customHeight="false" hidden="false" ht="14" outlineLevel="0" r="24">
      <c r="K24" s="17" t="n">
        <v>5</v>
      </c>
      <c r="L24" s="44" t="s">
        <v>159</v>
      </c>
      <c r="M24" s="65" t="n">
        <f aca="false">1/(M7/100)</f>
        <v>2.63331138907176</v>
      </c>
      <c r="N24" s="65" t="n">
        <f aca="false">1/(N7/100)</f>
        <v>2.92611558156547</v>
      </c>
      <c r="O24" s="65" t="n">
        <f aca="false">1/(O7/100)</f>
        <v>3.58744394618834</v>
      </c>
      <c r="P24" s="65"/>
      <c r="Q24" s="65" t="n">
        <f aca="false">1/(Q7/100)</f>
        <v>2.56410256410256</v>
      </c>
      <c r="R24" s="65" t="n">
        <f aca="false">1/(R7/100)</f>
        <v>3.03030303030303</v>
      </c>
      <c r="S24" s="65" t="n">
        <f aca="false">1/(S7/100)</f>
        <v>3.57142857142857</v>
      </c>
    </row>
    <row collapsed="false" customFormat="false" customHeight="false" hidden="false" ht="14" outlineLevel="0" r="25">
      <c r="K25" s="17" t="n">
        <v>6</v>
      </c>
      <c r="L25" s="89" t="s">
        <v>169</v>
      </c>
      <c r="M25" s="35" t="n">
        <f aca="false">1/(M8/100)</f>
        <v>3.40136054421769</v>
      </c>
      <c r="N25" s="35" t="n">
        <f aca="false">1/(N8/100)</f>
        <v>3.15706393054459</v>
      </c>
      <c r="O25" s="35" t="n">
        <f aca="false">1/(O8/100)</f>
        <v>2.56904303147078</v>
      </c>
      <c r="P25" s="35"/>
      <c r="Q25" s="35" t="n">
        <f aca="false">1/(Q8/100)</f>
        <v>2.08333333333333</v>
      </c>
      <c r="R25" s="35" t="n">
        <f aca="false">1/(R8/100)</f>
        <v>4.54545454545455</v>
      </c>
      <c r="S25" s="35" t="n">
        <f aca="false">1/(S8/100)</f>
        <v>3.33333333333333</v>
      </c>
    </row>
    <row collapsed="false" customFormat="false" customHeight="false" hidden="false" ht="14" outlineLevel="0" r="26">
      <c r="K26" s="17" t="n">
        <v>7</v>
      </c>
      <c r="L26" s="44" t="s">
        <v>161</v>
      </c>
      <c r="M26" s="32" t="n">
        <f aca="false">1/(M9/100)</f>
        <v>4.42477876106195</v>
      </c>
      <c r="N26" s="32" t="n">
        <f aca="false">1/(N9/100)</f>
        <v>3.6697247706422</v>
      </c>
      <c r="O26" s="32" t="n">
        <f aca="false">1/(O9/100)</f>
        <v>1.99302441454908</v>
      </c>
      <c r="P26" s="32"/>
      <c r="Q26" s="32" t="n">
        <f aca="false">1/(Q9/100)</f>
        <v>2.94117647058823</v>
      </c>
      <c r="R26" s="32" t="n">
        <f aca="false">1/(R9/100)</f>
        <v>4.34782608695652</v>
      </c>
      <c r="S26" s="32" t="n">
        <f aca="false">1/(S9/100)</f>
        <v>2.38095238095238</v>
      </c>
    </row>
    <row collapsed="false" customFormat="false" customHeight="false" hidden="false" ht="14" outlineLevel="0" r="27">
      <c r="K27" s="17" t="n">
        <v>8</v>
      </c>
      <c r="L27" s="44" t="s">
        <v>162</v>
      </c>
      <c r="M27" s="65" t="n">
        <f aca="false">1/(M10/100)</f>
        <v>2.3094688221709</v>
      </c>
      <c r="N27" s="65" t="n">
        <f aca="false">1/(N10/100)</f>
        <v>5.99700149925037</v>
      </c>
      <c r="O27" s="65" t="n">
        <f aca="false">1/(O10/100)</f>
        <v>2.49532127261385</v>
      </c>
      <c r="P27" s="65"/>
      <c r="Q27" s="65" t="n">
        <f aca="false">1/(Q10/100)</f>
        <v>2.04081632653061</v>
      </c>
      <c r="R27" s="65" t="n">
        <f aca="false">1/(R10/100)</f>
        <v>4.34782608695652</v>
      </c>
      <c r="S27" s="65" t="n">
        <f aca="false">1/(S10/100)</f>
        <v>3.44827586206897</v>
      </c>
    </row>
    <row collapsed="false" customFormat="false" customHeight="false" hidden="false" ht="14" outlineLevel="0" r="28">
      <c r="K28" s="17" t="n">
        <v>9</v>
      </c>
      <c r="L28" s="89" t="s">
        <v>170</v>
      </c>
      <c r="M28" s="35" t="n">
        <f aca="false">1/(M11/100)</f>
        <v>2.09533787323206</v>
      </c>
      <c r="N28" s="35" t="n">
        <f aca="false">1/(N11/100)</f>
        <v>2.90697674418605</v>
      </c>
      <c r="O28" s="35" t="n">
        <f aca="false">1/(O11/100)</f>
        <v>5.58659217877095</v>
      </c>
      <c r="P28" s="35"/>
      <c r="Q28" s="35" t="n">
        <f aca="false">1/(Q11/100)</f>
        <v>1.78571428571429</v>
      </c>
      <c r="R28" s="35" t="n">
        <f aca="false">1/(R11/100)</f>
        <v>3.2258064516129</v>
      </c>
      <c r="S28" s="35" t="n">
        <f aca="false">1/(S11/100)</f>
        <v>7.69230769230769</v>
      </c>
    </row>
    <row collapsed="false" customFormat="false" customHeight="false" hidden="false" ht="14" outlineLevel="0" r="29">
      <c r="K29" s="17" t="n">
        <v>10</v>
      </c>
      <c r="L29" s="44" t="s">
        <v>164</v>
      </c>
      <c r="M29" s="65" t="n">
        <f aca="false">1/(M12/100)</f>
        <v>2.36127508854782</v>
      </c>
      <c r="N29" s="65" t="n">
        <f aca="false">1/(N12/100)</f>
        <v>4.51977401129944</v>
      </c>
      <c r="O29" s="65" t="n">
        <f aca="false">1/(O12/100)</f>
        <v>2.80898876404494</v>
      </c>
      <c r="P29" s="65"/>
      <c r="Q29" s="65" t="n">
        <f aca="false">1/(Q12/100)</f>
        <v>2</v>
      </c>
      <c r="R29" s="65" t="n">
        <f aca="false">1/(R12/100)</f>
        <v>4.16666666666667</v>
      </c>
      <c r="S29" s="65" t="n">
        <f aca="false">1/(S12/100)</f>
        <v>3.84615384615385</v>
      </c>
    </row>
    <row collapsed="false" customFormat="false" customHeight="false" hidden="false" ht="14" outlineLevel="0" r="30">
      <c r="K30" s="44" t="n">
        <v>11</v>
      </c>
      <c r="L30" s="44" t="s">
        <v>165</v>
      </c>
      <c r="M30" s="65" t="n">
        <f aca="false">1/(M13/100)</f>
        <v>1.69635284139101</v>
      </c>
      <c r="N30" s="65" t="n">
        <f aca="false">1/(N13/100)</f>
        <v>7.18132854578097</v>
      </c>
      <c r="O30" s="65" t="n">
        <f aca="false">1/(O13/100)</f>
        <v>3.69344413665743</v>
      </c>
      <c r="P30" s="65"/>
      <c r="Q30" s="65" t="n">
        <f aca="false">1/(Q13/100)</f>
        <v>1.85185185185185</v>
      </c>
      <c r="R30" s="65" t="n">
        <f aca="false">1/(R13/100)</f>
        <v>5.55555555555556</v>
      </c>
      <c r="S30" s="65" t="n">
        <f aca="false">1/(S13/100)</f>
        <v>3.57142857142857</v>
      </c>
    </row>
    <row collapsed="false" customFormat="false" customHeight="false" hidden="false" ht="14" outlineLevel="0" r="31">
      <c r="K31" s="44" t="n">
        <v>12</v>
      </c>
      <c r="L31" s="44" t="s">
        <v>166</v>
      </c>
      <c r="M31" s="65" t="n">
        <f aca="false">1/(M14/100)</f>
        <v>2.00100050025012</v>
      </c>
      <c r="N31" s="65" t="n">
        <f aca="false">1/(N14/100)</f>
        <v>5.10855683269476</v>
      </c>
      <c r="O31" s="65" t="n">
        <f aca="false">1/(O14/100)</f>
        <v>3.28407224958949</v>
      </c>
      <c r="P31" s="65"/>
      <c r="Q31" s="65" t="n">
        <f aca="false">1/(Q14/100)</f>
        <v>2.22222222222222</v>
      </c>
      <c r="R31" s="65" t="n">
        <f aca="false">1/(R14/100)</f>
        <v>3.44827586206897</v>
      </c>
      <c r="S31" s="65" t="n">
        <f aca="false">1/(S14/100)</f>
        <v>3.84615384615385</v>
      </c>
    </row>
    <row collapsed="false" customFormat="false" customHeight="false" hidden="false" ht="14" outlineLevel="0" r="32">
      <c r="K32" s="44" t="n">
        <v>13</v>
      </c>
      <c r="L32" s="44" t="s">
        <v>167</v>
      </c>
      <c r="M32" s="65" t="n">
        <f aca="false">1/(M15/100)</f>
        <v>2.15982721382289</v>
      </c>
      <c r="N32" s="65" t="n">
        <f aca="false">1/(N15/100)</f>
        <v>4.6242774566474</v>
      </c>
      <c r="O32" s="65" t="n">
        <f aca="false">1/(O15/100)</f>
        <v>3.11769290724864</v>
      </c>
      <c r="P32" s="65"/>
      <c r="Q32" s="65" t="n">
        <f aca="false">1/(Q15/100)</f>
        <v>2.08333333333333</v>
      </c>
      <c r="R32" s="65" t="n">
        <f aca="false">1/(R15/100)</f>
        <v>3.7037037037037</v>
      </c>
      <c r="S32" s="65" t="n">
        <f aca="false">1/(S15/100)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1.643137254902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2"/>
      <c r="N1" s="2" t="s">
        <v>17</v>
      </c>
      <c r="O1" s="2"/>
      <c r="P1" s="2"/>
      <c r="Q1" s="2"/>
      <c r="R1" s="2" t="s">
        <v>18</v>
      </c>
      <c r="S1" s="2"/>
    </row>
    <row collapsed="false" customFormat="false" customHeight="false" hidden="false" ht="14" outlineLevel="0" r="2">
      <c r="A2" s="6" t="s">
        <v>14</v>
      </c>
      <c r="B2" s="95" t="n">
        <v>35.7</v>
      </c>
      <c r="C2" s="96" t="n">
        <v>28.6</v>
      </c>
      <c r="D2" s="1"/>
      <c r="E2" s="6" t="s">
        <v>14</v>
      </c>
      <c r="F2" s="95" t="n">
        <v>30.8</v>
      </c>
      <c r="G2" s="96" t="n">
        <v>39.3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95" t="n">
        <v>28.6</v>
      </c>
      <c r="C3" s="96" t="n">
        <v>32.1</v>
      </c>
      <c r="D3" s="1"/>
      <c r="E3" s="6" t="s">
        <v>15</v>
      </c>
      <c r="F3" s="95" t="n">
        <v>30.8</v>
      </c>
      <c r="G3" s="96" t="n">
        <v>21.4</v>
      </c>
      <c r="H3" s="1"/>
      <c r="K3" s="17" t="n">
        <v>1</v>
      </c>
      <c r="L3" s="44" t="s">
        <v>171</v>
      </c>
      <c r="M3" s="15" t="n">
        <v>41.2</v>
      </c>
      <c r="N3" s="15" t="n">
        <v>26.7</v>
      </c>
      <c r="O3" s="15" t="n">
        <v>32.125</v>
      </c>
      <c r="P3" s="87"/>
      <c r="Q3" s="87" t="n">
        <v>50</v>
      </c>
      <c r="R3" s="87" t="n">
        <v>21</v>
      </c>
      <c r="S3" s="87" t="n">
        <v>29</v>
      </c>
    </row>
    <row collapsed="false" customFormat="false" customHeight="false" hidden="false" ht="14" outlineLevel="0" r="4">
      <c r="A4" s="9" t="s">
        <v>16</v>
      </c>
      <c r="B4" s="97" t="n">
        <v>35.7</v>
      </c>
      <c r="C4" s="98" t="n">
        <v>39.3</v>
      </c>
      <c r="D4" s="1"/>
      <c r="E4" s="9" t="s">
        <v>16</v>
      </c>
      <c r="F4" s="97" t="n">
        <v>38.5</v>
      </c>
      <c r="G4" s="98" t="n">
        <v>39.3</v>
      </c>
      <c r="H4" s="1"/>
      <c r="K4" s="17" t="n">
        <v>2</v>
      </c>
      <c r="L4" s="44" t="s">
        <v>172</v>
      </c>
      <c r="M4" s="87" t="n">
        <v>27.775</v>
      </c>
      <c r="N4" s="87" t="n">
        <v>25.6</v>
      </c>
      <c r="O4" s="87" t="n">
        <v>46.65</v>
      </c>
      <c r="P4" s="87"/>
      <c r="Q4" s="87" t="n">
        <v>28</v>
      </c>
      <c r="R4" s="87" t="n">
        <v>32</v>
      </c>
      <c r="S4" s="87" t="n">
        <v>41</v>
      </c>
    </row>
    <row collapsed="false" customFormat="false" customHeight="false" hidden="false" ht="14" outlineLevel="0" r="5">
      <c r="A5" s="1"/>
      <c r="B5" s="1" t="n">
        <f aca="false">SUM(B2:B4)</f>
        <v>100</v>
      </c>
      <c r="C5" s="1" t="n">
        <f aca="false">SUM(C2:C4)</f>
        <v>100</v>
      </c>
      <c r="D5" s="1"/>
      <c r="E5" s="1"/>
      <c r="F5" s="1" t="n">
        <f aca="false">SUM(F2:F4)</f>
        <v>100.1</v>
      </c>
      <c r="G5" s="1" t="n">
        <f aca="false">SUM(G2:G4)</f>
        <v>100</v>
      </c>
      <c r="H5" s="1"/>
      <c r="K5" s="17" t="n">
        <v>3</v>
      </c>
      <c r="L5" s="44" t="s">
        <v>173</v>
      </c>
      <c r="M5" s="38" t="n">
        <v>36.75</v>
      </c>
      <c r="N5" s="38" t="n">
        <v>26.575</v>
      </c>
      <c r="O5" s="38" t="n">
        <v>36.65</v>
      </c>
      <c r="P5" s="38"/>
      <c r="Q5" s="38" t="n">
        <v>37</v>
      </c>
      <c r="R5" s="38" t="n">
        <v>24</v>
      </c>
      <c r="S5" s="38" t="n">
        <v>39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26" t="s">
        <v>174</v>
      </c>
      <c r="M6" s="88" t="n">
        <v>48.9</v>
      </c>
      <c r="N6" s="88" t="n">
        <v>19.975</v>
      </c>
      <c r="O6" s="88" t="n">
        <v>31.15</v>
      </c>
      <c r="P6" s="88"/>
      <c r="Q6" s="88" t="n">
        <v>53</v>
      </c>
      <c r="R6" s="88" t="n">
        <v>18</v>
      </c>
      <c r="S6" s="88" t="n">
        <v>29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44" t="s">
        <v>175</v>
      </c>
      <c r="M7" s="87" t="n">
        <v>37.725</v>
      </c>
      <c r="N7" s="87" t="n">
        <v>31.25</v>
      </c>
      <c r="O7" s="87" t="n">
        <v>31.05</v>
      </c>
      <c r="P7" s="87"/>
      <c r="Q7" s="87" t="n">
        <v>37</v>
      </c>
      <c r="R7" s="87" t="n">
        <v>36</v>
      </c>
      <c r="S7" s="87" t="n">
        <v>27</v>
      </c>
    </row>
    <row collapsed="false" customFormat="false" customHeight="false" hidden="false" ht="14" outlineLevel="0" r="8">
      <c r="A8" s="1"/>
      <c r="B8" s="1" t="n">
        <f aca="false">(B2+C2)/2</f>
        <v>32.15</v>
      </c>
      <c r="C8" s="1" t="n">
        <f aca="false">(B3+C3)/2</f>
        <v>30.35</v>
      </c>
      <c r="D8" s="1" t="n">
        <f aca="false">(B4+C4)/2</f>
        <v>37.5</v>
      </c>
      <c r="E8" s="1"/>
      <c r="F8" s="1" t="n">
        <f aca="false">(F4+G4)/2</f>
        <v>38.9</v>
      </c>
      <c r="G8" s="1" t="n">
        <f aca="false">(F3+G3)/2</f>
        <v>26.1</v>
      </c>
      <c r="H8" s="1" t="n">
        <f aca="false">(F2+G2)/2</f>
        <v>35.05</v>
      </c>
      <c r="K8" s="17" t="n">
        <v>6</v>
      </c>
      <c r="L8" s="89" t="s">
        <v>176</v>
      </c>
      <c r="M8" s="38" t="n">
        <v>44.075</v>
      </c>
      <c r="N8" s="38" t="n">
        <v>32.425</v>
      </c>
      <c r="O8" s="38" t="n">
        <v>23.5</v>
      </c>
      <c r="P8" s="38"/>
      <c r="Q8" s="38" t="n">
        <v>50</v>
      </c>
      <c r="R8" s="38" t="n">
        <v>29</v>
      </c>
      <c r="S8" s="38" t="n">
        <v>21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44" t="s">
        <v>177</v>
      </c>
      <c r="M9" s="88" t="n">
        <v>32.7</v>
      </c>
      <c r="N9" s="88" t="n">
        <v>23.625</v>
      </c>
      <c r="O9" s="88" t="n">
        <v>43.7</v>
      </c>
      <c r="P9" s="88"/>
      <c r="Q9" s="88" t="n">
        <v>40</v>
      </c>
      <c r="R9" s="88" t="n">
        <v>22</v>
      </c>
      <c r="S9" s="88" t="n">
        <v>38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44" t="s">
        <v>178</v>
      </c>
      <c r="M10" s="87" t="n">
        <v>39.9</v>
      </c>
      <c r="N10" s="87" t="n">
        <v>28.775</v>
      </c>
      <c r="O10" s="87" t="n">
        <v>31.325</v>
      </c>
      <c r="P10" s="87"/>
      <c r="Q10" s="87" t="n">
        <v>41</v>
      </c>
      <c r="R10" s="87" t="n">
        <v>25</v>
      </c>
      <c r="S10" s="87" t="n">
        <v>34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89" t="s">
        <v>179</v>
      </c>
      <c r="M11" s="38" t="n">
        <v>39.625</v>
      </c>
      <c r="N11" s="38" t="n">
        <v>21.175</v>
      </c>
      <c r="O11" s="38" t="n">
        <v>39.175</v>
      </c>
      <c r="P11" s="38"/>
      <c r="Q11" s="38" t="n">
        <v>41</v>
      </c>
      <c r="R11" s="38" t="n">
        <v>24</v>
      </c>
      <c r="S11" s="38" t="n">
        <v>34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44" t="s">
        <v>180</v>
      </c>
      <c r="M12" s="14" t="n">
        <v>42.85</v>
      </c>
      <c r="N12" s="14" t="n">
        <v>28.575</v>
      </c>
      <c r="O12" s="14" t="n">
        <v>28.575</v>
      </c>
      <c r="P12" s="14"/>
      <c r="Q12" s="14" t="n">
        <v>49</v>
      </c>
      <c r="R12" s="14" t="n">
        <v>27</v>
      </c>
      <c r="S12" s="14" t="n">
        <v>25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35.525</v>
      </c>
      <c r="C13" s="12" t="n">
        <f aca="false">(C8+G8)/2</f>
        <v>28.225</v>
      </c>
      <c r="D13" s="8" t="n">
        <f aca="false">(D8+H8)/2</f>
        <v>36.275</v>
      </c>
      <c r="E13" s="1"/>
      <c r="F13" s="1"/>
      <c r="G13" s="12"/>
      <c r="H13" s="12"/>
      <c r="I13" s="12"/>
      <c r="K13" s="44" t="n">
        <v>11</v>
      </c>
      <c r="L13" s="44" t="s">
        <v>181</v>
      </c>
      <c r="M13" s="14" t="n">
        <v>30.7</v>
      </c>
      <c r="N13" s="14" t="n">
        <v>24.175</v>
      </c>
      <c r="O13" s="14" t="n">
        <v>45.125</v>
      </c>
      <c r="P13" s="14"/>
      <c r="Q13" s="14" t="n">
        <v>30</v>
      </c>
      <c r="R13" s="14" t="n">
        <v>28</v>
      </c>
      <c r="S13" s="14" t="n">
        <v>43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2.81491907107671</v>
      </c>
      <c r="C14" s="24" t="n">
        <f aca="false">1/(C13/100)</f>
        <v>3.54295837023915</v>
      </c>
      <c r="D14" s="34" t="n">
        <f aca="false">1/(D13/100)</f>
        <v>2.75671950379049</v>
      </c>
      <c r="E14" s="1"/>
      <c r="F14" s="1"/>
      <c r="G14" s="1"/>
      <c r="H14" s="1"/>
      <c r="K14" s="44" t="n">
        <v>12</v>
      </c>
      <c r="L14" s="44" t="s">
        <v>182</v>
      </c>
      <c r="M14" s="14" t="n">
        <v>44.625</v>
      </c>
      <c r="N14" s="14" t="n">
        <v>23.225</v>
      </c>
      <c r="O14" s="14" t="n">
        <v>32.125</v>
      </c>
      <c r="P14" s="14"/>
      <c r="Q14" s="14" t="n">
        <v>43</v>
      </c>
      <c r="R14" s="14" t="n">
        <v>29</v>
      </c>
      <c r="S14" s="14" t="n">
        <v>28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44" t="s">
        <v>183</v>
      </c>
      <c r="M15" s="14" t="n">
        <v>35.525</v>
      </c>
      <c r="N15" s="14" t="n">
        <v>28.225</v>
      </c>
      <c r="O15" s="14" t="n">
        <v>36.275</v>
      </c>
      <c r="P15" s="14"/>
      <c r="Q15" s="14" t="n">
        <v>44</v>
      </c>
      <c r="R15" s="14" t="n">
        <v>28</v>
      </c>
      <c r="S15" s="14" t="n">
        <v>29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  <c r="M16" s="57"/>
      <c r="N16" s="57"/>
      <c r="O16" s="57"/>
      <c r="P16" s="57"/>
      <c r="Q16" s="57"/>
      <c r="R16" s="57"/>
      <c r="S16" s="57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  <c r="M17" s="57"/>
      <c r="N17" s="57"/>
      <c r="O17" s="57"/>
      <c r="P17" s="57"/>
      <c r="Q17" s="57"/>
      <c r="R17" s="57"/>
      <c r="S17" s="57"/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2"/>
      <c r="N18" s="2" t="s">
        <v>17</v>
      </c>
      <c r="O18" s="2"/>
      <c r="P18" s="2"/>
      <c r="Q18" s="2"/>
      <c r="R18" s="2" t="s">
        <v>18</v>
      </c>
      <c r="S18" s="2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44" t="s">
        <v>184</v>
      </c>
      <c r="M20" s="65" t="n">
        <f aca="false">1/(M3/100)</f>
        <v>2.42718446601942</v>
      </c>
      <c r="N20" s="65" t="n">
        <f aca="false">1/(N3/100)</f>
        <v>3.74531835205992</v>
      </c>
      <c r="O20" s="65" t="n">
        <f aca="false">1/(O3/100)</f>
        <v>3.11284046692607</v>
      </c>
      <c r="P20" s="65"/>
      <c r="Q20" s="65" t="n">
        <f aca="false">1/(Q3/100)</f>
        <v>2</v>
      </c>
      <c r="R20" s="65" t="n">
        <f aca="false">1/(R3/100)</f>
        <v>4.76190476190476</v>
      </c>
      <c r="S20" s="65" t="n">
        <f aca="false">1/(S3/100)</f>
        <v>3.44827586206897</v>
      </c>
    </row>
    <row collapsed="false" customFormat="false" customHeight="false" hidden="false" ht="14" outlineLevel="0" r="21">
      <c r="K21" s="17" t="n">
        <v>2</v>
      </c>
      <c r="L21" s="44" t="s">
        <v>185</v>
      </c>
      <c r="M21" s="65" t="n">
        <f aca="false">1/(M4/100)</f>
        <v>3.6003600360036</v>
      </c>
      <c r="N21" s="65" t="n">
        <f aca="false">1/(N4/100)</f>
        <v>3.90625</v>
      </c>
      <c r="O21" s="65" t="n">
        <f aca="false">1/(O4/100)</f>
        <v>2.14362272240086</v>
      </c>
      <c r="P21" s="65"/>
      <c r="Q21" s="65" t="n">
        <f aca="false">1/(Q4/100)</f>
        <v>3.57142857142857</v>
      </c>
      <c r="R21" s="65" t="n">
        <f aca="false">1/(R4/100)</f>
        <v>3.125</v>
      </c>
      <c r="S21" s="65" t="n">
        <f aca="false">1/(S4/100)</f>
        <v>2.4390243902439</v>
      </c>
    </row>
    <row collapsed="false" customFormat="false" customHeight="false" hidden="false" ht="14" outlineLevel="0" r="22">
      <c r="I22" s="12"/>
      <c r="J22" s="12"/>
      <c r="K22" s="20" t="n">
        <v>3</v>
      </c>
      <c r="L22" s="44" t="s">
        <v>173</v>
      </c>
      <c r="M22" s="35" t="n">
        <f aca="false">1/(M5/100)</f>
        <v>2.72108843537415</v>
      </c>
      <c r="N22" s="35" t="n">
        <f aca="false">1/(N5/100)</f>
        <v>3.76293508936971</v>
      </c>
      <c r="O22" s="35" t="n">
        <f aca="false">1/(O5/100)</f>
        <v>2.72851296043656</v>
      </c>
      <c r="P22" s="35"/>
      <c r="Q22" s="35" t="n">
        <f aca="false">1/(Q5/100)</f>
        <v>2.7027027027027</v>
      </c>
      <c r="R22" s="35" t="n">
        <f aca="false">1/(R5/100)</f>
        <v>4.16666666666667</v>
      </c>
      <c r="S22" s="35" t="n">
        <f aca="false">1/(S5/100)</f>
        <v>2.56410256410256</v>
      </c>
    </row>
    <row collapsed="false" customFormat="false" customHeight="false" hidden="false" ht="14" outlineLevel="0" r="23">
      <c r="K23" s="17" t="n">
        <v>4</v>
      </c>
      <c r="L23" s="26" t="s">
        <v>174</v>
      </c>
      <c r="M23" s="32" t="n">
        <f aca="false">1/(M6/100)</f>
        <v>2.04498977505112</v>
      </c>
      <c r="N23" s="32" t="n">
        <f aca="false">1/(N6/100)</f>
        <v>5.00625782227785</v>
      </c>
      <c r="O23" s="32" t="n">
        <f aca="false">1/(O6/100)</f>
        <v>3.21027287319422</v>
      </c>
      <c r="P23" s="32"/>
      <c r="Q23" s="32" t="n">
        <f aca="false">1/(Q6/100)</f>
        <v>1.88679245283019</v>
      </c>
      <c r="R23" s="32" t="n">
        <f aca="false">1/(R6/100)</f>
        <v>5.55555555555556</v>
      </c>
      <c r="S23" s="32" t="n">
        <f aca="false">1/(S6/100)</f>
        <v>3.44827586206897</v>
      </c>
    </row>
    <row collapsed="false" customFormat="false" customHeight="false" hidden="false" ht="14" outlineLevel="0" r="24">
      <c r="K24" s="17" t="n">
        <v>5</v>
      </c>
      <c r="L24" s="44" t="s">
        <v>186</v>
      </c>
      <c r="M24" s="65" t="n">
        <f aca="false">1/(M7/100)</f>
        <v>2.65076209410205</v>
      </c>
      <c r="N24" s="65" t="n">
        <f aca="false">1/(N7/100)</f>
        <v>3.2</v>
      </c>
      <c r="O24" s="65" t="n">
        <f aca="false">1/(O7/100)</f>
        <v>3.22061191626409</v>
      </c>
      <c r="P24" s="65"/>
      <c r="Q24" s="65" t="n">
        <f aca="false">1/(Q7/100)</f>
        <v>2.7027027027027</v>
      </c>
      <c r="R24" s="65" t="n">
        <f aca="false">1/(R7/100)</f>
        <v>2.77777777777778</v>
      </c>
      <c r="S24" s="65" t="n">
        <f aca="false">1/(S7/100)</f>
        <v>3.7037037037037</v>
      </c>
    </row>
    <row collapsed="false" customFormat="false" customHeight="false" hidden="false" ht="14" outlineLevel="0" r="25">
      <c r="K25" s="17" t="n">
        <v>6</v>
      </c>
      <c r="L25" s="89" t="s">
        <v>176</v>
      </c>
      <c r="M25" s="35" t="n">
        <f aca="false">1/(M8/100)</f>
        <v>2.2688598979013</v>
      </c>
      <c r="N25" s="35" t="n">
        <f aca="false">1/(N8/100)</f>
        <v>3.0840400925212</v>
      </c>
      <c r="O25" s="35" t="n">
        <f aca="false">1/(O8/100)</f>
        <v>4.25531914893617</v>
      </c>
      <c r="P25" s="35"/>
      <c r="Q25" s="35" t="n">
        <f aca="false">1/(Q8/100)</f>
        <v>2</v>
      </c>
      <c r="R25" s="35" t="n">
        <f aca="false">1/(R8/100)</f>
        <v>3.44827586206897</v>
      </c>
      <c r="S25" s="35" t="n">
        <f aca="false">1/(S8/100)</f>
        <v>4.76190476190476</v>
      </c>
    </row>
    <row collapsed="false" customFormat="false" customHeight="false" hidden="false" ht="14" outlineLevel="0" r="26">
      <c r="K26" s="17" t="n">
        <v>7</v>
      </c>
      <c r="L26" s="44" t="s">
        <v>177</v>
      </c>
      <c r="M26" s="32" t="n">
        <f aca="false">1/(M9/100)</f>
        <v>3.05810397553517</v>
      </c>
      <c r="N26" s="32" t="n">
        <f aca="false">1/(N9/100)</f>
        <v>4.23280423280423</v>
      </c>
      <c r="O26" s="32" t="n">
        <f aca="false">1/(O9/100)</f>
        <v>2.2883295194508</v>
      </c>
      <c r="P26" s="32"/>
      <c r="Q26" s="32" t="n">
        <f aca="false">1/(Q9/100)</f>
        <v>2.5</v>
      </c>
      <c r="R26" s="32" t="n">
        <f aca="false">1/(R9/100)</f>
        <v>4.54545454545455</v>
      </c>
      <c r="S26" s="32" t="n">
        <f aca="false">1/(S9/100)</f>
        <v>2.63157894736842</v>
      </c>
    </row>
    <row collapsed="false" customFormat="false" customHeight="false" hidden="false" ht="14" outlineLevel="0" r="27">
      <c r="K27" s="17" t="n">
        <v>8</v>
      </c>
      <c r="L27" s="44" t="s">
        <v>178</v>
      </c>
      <c r="M27" s="65" t="n">
        <f aca="false">1/(M10/100)</f>
        <v>2.5062656641604</v>
      </c>
      <c r="N27" s="65" t="n">
        <f aca="false">1/(N10/100)</f>
        <v>3.47523892267593</v>
      </c>
      <c r="O27" s="65" t="n">
        <f aca="false">1/(O10/100)</f>
        <v>3.19233838786911</v>
      </c>
      <c r="P27" s="65"/>
      <c r="Q27" s="65" t="n">
        <f aca="false">1/(Q10/100)</f>
        <v>2.4390243902439</v>
      </c>
      <c r="R27" s="65" t="n">
        <f aca="false">1/(R10/100)</f>
        <v>4</v>
      </c>
      <c r="S27" s="65" t="n">
        <f aca="false">1/(S10/100)</f>
        <v>2.94117647058823</v>
      </c>
    </row>
    <row collapsed="false" customFormat="false" customHeight="false" hidden="false" ht="14" outlineLevel="0" r="28">
      <c r="K28" s="17" t="n">
        <v>9</v>
      </c>
      <c r="L28" s="89" t="s">
        <v>179</v>
      </c>
      <c r="M28" s="35" t="n">
        <f aca="false">1/(M11/100)</f>
        <v>2.52365930599369</v>
      </c>
      <c r="N28" s="35" t="n">
        <f aca="false">1/(N11/100)</f>
        <v>4.72255017709563</v>
      </c>
      <c r="O28" s="35" t="n">
        <f aca="false">1/(O11/100)</f>
        <v>2.55264837268666</v>
      </c>
      <c r="P28" s="35"/>
      <c r="Q28" s="35" t="n">
        <f aca="false">1/(Q11/100)</f>
        <v>2.4390243902439</v>
      </c>
      <c r="R28" s="35" t="n">
        <f aca="false">1/(R11/100)</f>
        <v>4.16666666666667</v>
      </c>
      <c r="S28" s="35" t="n">
        <f aca="false">1/(S11/100)</f>
        <v>2.94117647058823</v>
      </c>
    </row>
    <row collapsed="false" customFormat="false" customHeight="false" hidden="false" ht="14" outlineLevel="0" r="29">
      <c r="K29" s="17" t="n">
        <v>10</v>
      </c>
      <c r="L29" s="44" t="s">
        <v>180</v>
      </c>
      <c r="M29" s="65" t="n">
        <f aca="false">1/(M12/100)</f>
        <v>2.33372228704784</v>
      </c>
      <c r="N29" s="65" t="n">
        <f aca="false">1/(N12/100)</f>
        <v>3.49956255468066</v>
      </c>
      <c r="O29" s="65" t="n">
        <f aca="false">1/(O12/100)</f>
        <v>3.49956255468066</v>
      </c>
      <c r="P29" s="65"/>
      <c r="Q29" s="65" t="n">
        <f aca="false">1/(Q12/100)</f>
        <v>2.04081632653061</v>
      </c>
      <c r="R29" s="65" t="n">
        <f aca="false">1/(R12/100)</f>
        <v>3.7037037037037</v>
      </c>
      <c r="S29" s="65" t="n">
        <f aca="false">1/(S12/100)</f>
        <v>4</v>
      </c>
    </row>
    <row collapsed="false" customFormat="false" customHeight="false" hidden="false" ht="14" outlineLevel="0" r="30">
      <c r="K30" s="44" t="n">
        <v>11</v>
      </c>
      <c r="L30" s="44" t="s">
        <v>181</v>
      </c>
      <c r="M30" s="65" t="n">
        <f aca="false">1/(M13/100)</f>
        <v>3.25732899022801</v>
      </c>
      <c r="N30" s="65" t="n">
        <f aca="false">1/(N13/100)</f>
        <v>4.13650465356773</v>
      </c>
      <c r="O30" s="65" t="n">
        <f aca="false">1/(O13/100)</f>
        <v>2.21606648199446</v>
      </c>
      <c r="P30" s="65"/>
      <c r="Q30" s="65" t="n">
        <f aca="false">1/(Q13/100)</f>
        <v>3.33333333333333</v>
      </c>
      <c r="R30" s="65" t="n">
        <f aca="false">1/(R13/100)</f>
        <v>3.57142857142857</v>
      </c>
      <c r="S30" s="65" t="n">
        <f aca="false">1/(S13/100)</f>
        <v>2.32558139534884</v>
      </c>
    </row>
    <row collapsed="false" customFormat="false" customHeight="false" hidden="false" ht="14" outlineLevel="0" r="31">
      <c r="K31" s="44" t="n">
        <v>12</v>
      </c>
      <c r="L31" s="44" t="s">
        <v>182</v>
      </c>
      <c r="M31" s="65" t="n">
        <f aca="false">1/(M14/100)</f>
        <v>2.24089635854342</v>
      </c>
      <c r="N31" s="65" t="n">
        <f aca="false">1/(N14/100)</f>
        <v>4.30570505920344</v>
      </c>
      <c r="O31" s="65" t="n">
        <f aca="false">1/(O14/100)</f>
        <v>3.11284046692607</v>
      </c>
      <c r="P31" s="65"/>
      <c r="Q31" s="65" t="n">
        <f aca="false">1/(Q14/100)</f>
        <v>2.32558139534884</v>
      </c>
      <c r="R31" s="65" t="n">
        <f aca="false">1/(R14/100)</f>
        <v>3.44827586206897</v>
      </c>
      <c r="S31" s="65" t="n">
        <f aca="false">1/(S14/100)</f>
        <v>3.57142857142857</v>
      </c>
    </row>
    <row collapsed="false" customFormat="false" customHeight="false" hidden="false" ht="14" outlineLevel="0" r="32">
      <c r="K32" s="44" t="n">
        <v>13</v>
      </c>
      <c r="L32" s="44" t="s">
        <v>183</v>
      </c>
      <c r="M32" s="65" t="n">
        <f aca="false">1/(M15/100)</f>
        <v>2.81491907107671</v>
      </c>
      <c r="N32" s="65" t="n">
        <f aca="false">1/(N15/100)</f>
        <v>3.54295837023915</v>
      </c>
      <c r="O32" s="65" t="n">
        <f aca="false">1/(O15/100)</f>
        <v>2.75671950379049</v>
      </c>
      <c r="P32" s="65"/>
      <c r="Q32" s="65" t="n">
        <f aca="false">1/(Q15/100)</f>
        <v>2.27272727272727</v>
      </c>
      <c r="R32" s="65" t="n">
        <f aca="false">1/(R15/100)</f>
        <v>3.57142857142857</v>
      </c>
      <c r="S32" s="65" t="n">
        <f aca="false">1/(S15/100)</f>
        <v>3.44827586206897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5.2509803921569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2"/>
      <c r="N1" s="2" t="s">
        <v>17</v>
      </c>
      <c r="O1" s="2"/>
      <c r="P1" s="2"/>
      <c r="Q1" s="2"/>
      <c r="R1" s="2" t="s">
        <v>18</v>
      </c>
      <c r="S1" s="2"/>
    </row>
    <row collapsed="false" customFormat="false" customHeight="false" hidden="false" ht="14" outlineLevel="0" r="2">
      <c r="A2" s="6" t="s">
        <v>14</v>
      </c>
      <c r="B2" s="95" t="n">
        <v>40</v>
      </c>
      <c r="C2" s="96" t="n">
        <v>34.5</v>
      </c>
      <c r="D2" s="1"/>
      <c r="E2" s="6" t="s">
        <v>14</v>
      </c>
      <c r="F2" s="95" t="n">
        <v>26.7</v>
      </c>
      <c r="G2" s="96" t="n">
        <v>44.8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95" t="n">
        <v>26.7</v>
      </c>
      <c r="C3" s="96" t="n">
        <v>31</v>
      </c>
      <c r="D3" s="1"/>
      <c r="E3" s="6" t="s">
        <v>15</v>
      </c>
      <c r="F3" s="95" t="n">
        <v>60</v>
      </c>
      <c r="G3" s="96" t="n">
        <v>37.9</v>
      </c>
      <c r="H3" s="1"/>
      <c r="K3" s="17" t="n">
        <v>1</v>
      </c>
      <c r="L3" s="69" t="s">
        <v>187</v>
      </c>
      <c r="M3" s="15" t="n">
        <v>26.025</v>
      </c>
      <c r="N3" s="15" t="n">
        <v>30.225</v>
      </c>
      <c r="O3" s="99" t="n">
        <v>43.775</v>
      </c>
      <c r="P3" s="87"/>
      <c r="Q3" s="87" t="n">
        <v>32</v>
      </c>
      <c r="R3" s="87" t="n">
        <v>33</v>
      </c>
      <c r="S3" s="87" t="n">
        <v>34</v>
      </c>
      <c r="U3" s="100" t="s">
        <v>188</v>
      </c>
    </row>
    <row collapsed="false" customFormat="false" customHeight="false" hidden="false" ht="14" outlineLevel="0" r="4">
      <c r="A4" s="9" t="s">
        <v>16</v>
      </c>
      <c r="B4" s="97" t="n">
        <v>33.3</v>
      </c>
      <c r="C4" s="98" t="n">
        <v>34.5</v>
      </c>
      <c r="D4" s="1"/>
      <c r="E4" s="9" t="s">
        <v>16</v>
      </c>
      <c r="F4" s="97" t="n">
        <v>13.3</v>
      </c>
      <c r="G4" s="98" t="n">
        <v>17.2</v>
      </c>
      <c r="H4" s="1"/>
      <c r="K4" s="17" t="n">
        <v>2</v>
      </c>
      <c r="L4" s="69" t="s">
        <v>189</v>
      </c>
      <c r="M4" s="87" t="n">
        <v>40.625</v>
      </c>
      <c r="N4" s="87" t="n">
        <v>22.925</v>
      </c>
      <c r="O4" s="87" t="n">
        <v>36.45</v>
      </c>
      <c r="P4" s="87"/>
      <c r="Q4" s="87" t="n">
        <v>43</v>
      </c>
      <c r="R4" s="87" t="n">
        <v>28</v>
      </c>
      <c r="S4" s="87" t="n">
        <v>29</v>
      </c>
      <c r="U4" s="100" t="n">
        <v>1</v>
      </c>
    </row>
    <row collapsed="false" customFormat="false" customHeight="false" hidden="false" ht="14" outlineLevel="0" r="5">
      <c r="A5" s="1"/>
      <c r="B5" s="1" t="n">
        <f aca="false">SUM(B2:B4)</f>
        <v>100</v>
      </c>
      <c r="C5" s="1" t="n">
        <f aca="false">SUM(C2:C4)</f>
        <v>100</v>
      </c>
      <c r="D5" s="1"/>
      <c r="E5" s="1"/>
      <c r="F5" s="1" t="n">
        <f aca="false">SUM(F2:F4)</f>
        <v>100</v>
      </c>
      <c r="G5" s="1" t="n">
        <f aca="false">SUM(G2:G4)</f>
        <v>99.9</v>
      </c>
      <c r="H5" s="1"/>
      <c r="K5" s="17" t="n">
        <v>3</v>
      </c>
      <c r="L5" s="69" t="s">
        <v>190</v>
      </c>
      <c r="M5" s="38" t="n">
        <v>38.55</v>
      </c>
      <c r="N5" s="38" t="n">
        <v>16.675</v>
      </c>
      <c r="O5" s="38" t="n">
        <v>44.775</v>
      </c>
      <c r="P5" s="38"/>
      <c r="Q5" s="38" t="n">
        <v>43</v>
      </c>
      <c r="R5" s="38" t="n">
        <v>19</v>
      </c>
      <c r="S5" s="38" t="n">
        <v>38</v>
      </c>
      <c r="U5" s="101" t="n">
        <v>12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69" t="s">
        <v>191</v>
      </c>
      <c r="M6" s="88" t="n">
        <v>36.475</v>
      </c>
      <c r="N6" s="88" t="n">
        <v>38.525</v>
      </c>
      <c r="O6" s="88" t="n">
        <v>24.975</v>
      </c>
      <c r="P6" s="88"/>
      <c r="Q6" s="88" t="n">
        <v>47</v>
      </c>
      <c r="R6" s="88" t="n">
        <v>36</v>
      </c>
      <c r="S6" s="88" t="n">
        <v>17</v>
      </c>
      <c r="U6" s="100" t="s">
        <v>19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69" t="s">
        <v>192</v>
      </c>
      <c r="M7" s="87" t="n">
        <v>41.675</v>
      </c>
      <c r="N7" s="87" t="n">
        <v>17.725</v>
      </c>
      <c r="O7" s="87" t="n">
        <v>40.65</v>
      </c>
      <c r="P7" s="87"/>
      <c r="Q7" s="87" t="n">
        <v>41</v>
      </c>
      <c r="R7" s="87" t="n">
        <v>24</v>
      </c>
      <c r="S7" s="87" t="n">
        <v>34</v>
      </c>
      <c r="U7" s="59" t="n">
        <v>2</v>
      </c>
    </row>
    <row collapsed="false" customFormat="false" customHeight="false" hidden="false" ht="14" outlineLevel="0" r="8">
      <c r="A8" s="1"/>
      <c r="B8" s="1" t="n">
        <f aca="false">(B2+C2)/2</f>
        <v>37.25</v>
      </c>
      <c r="C8" s="1" t="n">
        <f aca="false">(B3+C3)/2</f>
        <v>28.85</v>
      </c>
      <c r="D8" s="1" t="n">
        <f aca="false">(B4+C4)/2</f>
        <v>33.9</v>
      </c>
      <c r="E8" s="1"/>
      <c r="F8" s="1" t="n">
        <f aca="false">(F4+G4)/2</f>
        <v>15.25</v>
      </c>
      <c r="G8" s="1" t="n">
        <f aca="false">(F3+G3)/2</f>
        <v>48.95</v>
      </c>
      <c r="H8" s="1" t="n">
        <f aca="false">(F2+G2)/2</f>
        <v>35.75</v>
      </c>
      <c r="K8" s="17" t="n">
        <v>6</v>
      </c>
      <c r="L8" s="69" t="s">
        <v>193</v>
      </c>
      <c r="M8" s="38" t="n">
        <v>39.6</v>
      </c>
      <c r="N8" s="38" t="n">
        <v>28.125</v>
      </c>
      <c r="O8" s="38" t="n">
        <v>32.275</v>
      </c>
      <c r="P8" s="38"/>
      <c r="Q8" s="38" t="n">
        <v>51</v>
      </c>
      <c r="R8" s="38" t="n">
        <v>23</v>
      </c>
      <c r="S8" s="38" t="n">
        <v>26</v>
      </c>
      <c r="U8" s="101" t="n">
        <v>2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69" t="s">
        <v>194</v>
      </c>
      <c r="M9" s="88" t="n">
        <v>36.675</v>
      </c>
      <c r="N9" s="88" t="n">
        <v>25.05</v>
      </c>
      <c r="O9" s="88" t="n">
        <v>38.275</v>
      </c>
      <c r="P9" s="88"/>
      <c r="Q9" s="88" t="n">
        <v>47</v>
      </c>
      <c r="R9" s="88" t="n">
        <v>25</v>
      </c>
      <c r="S9" s="88" t="n">
        <v>29</v>
      </c>
      <c r="U9" s="100" t="n">
        <v>12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69" t="s">
        <v>195</v>
      </c>
      <c r="M10" s="87" t="n">
        <v>51.45</v>
      </c>
      <c r="N10" s="87" t="n">
        <v>13.65</v>
      </c>
      <c r="O10" s="87" t="n">
        <v>34.825</v>
      </c>
      <c r="P10" s="87"/>
      <c r="Q10" s="87" t="n">
        <v>41</v>
      </c>
      <c r="R10" s="87" t="n">
        <v>20</v>
      </c>
      <c r="S10" s="87" t="n">
        <v>39</v>
      </c>
      <c r="U10" s="100" t="n">
        <v>12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69" t="s">
        <v>196</v>
      </c>
      <c r="M11" s="38" t="n">
        <v>31.675</v>
      </c>
      <c r="N11" s="38" t="n">
        <v>20.05</v>
      </c>
      <c r="O11" s="38" t="n">
        <v>48.275</v>
      </c>
      <c r="P11" s="38"/>
      <c r="Q11" s="38" t="n">
        <v>37</v>
      </c>
      <c r="R11" s="38" t="n">
        <v>26</v>
      </c>
      <c r="S11" s="38" t="n">
        <v>37</v>
      </c>
      <c r="U11" s="101" t="n">
        <v>2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69" t="s">
        <v>197</v>
      </c>
      <c r="M12" s="14" t="n">
        <v>53.025</v>
      </c>
      <c r="N12" s="14" t="n">
        <v>15.525</v>
      </c>
      <c r="O12" s="14" t="n">
        <v>31.425</v>
      </c>
      <c r="P12" s="14"/>
      <c r="Q12" s="14" t="n">
        <v>51</v>
      </c>
      <c r="R12" s="14" t="n">
        <v>21</v>
      </c>
      <c r="S12" s="14" t="n">
        <v>28</v>
      </c>
      <c r="U12" s="100" t="n">
        <v>12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26.25</v>
      </c>
      <c r="C13" s="12" t="n">
        <f aca="false">(C8+G8)/2</f>
        <v>38.9</v>
      </c>
      <c r="D13" s="8" t="n">
        <f aca="false">(D8+H8)/2</f>
        <v>34.825</v>
      </c>
      <c r="E13" s="1"/>
      <c r="F13" s="1"/>
      <c r="G13" s="1"/>
      <c r="H13" s="1"/>
      <c r="K13" s="44" t="n">
        <v>11</v>
      </c>
      <c r="L13" s="69" t="s">
        <v>198</v>
      </c>
      <c r="M13" s="14" t="n">
        <v>31.175</v>
      </c>
      <c r="N13" s="14" t="n">
        <v>18.9</v>
      </c>
      <c r="O13" s="14" t="n">
        <v>49.9</v>
      </c>
      <c r="P13" s="14"/>
      <c r="Q13" s="14" t="n">
        <v>31</v>
      </c>
      <c r="R13" s="14" t="n">
        <v>19</v>
      </c>
      <c r="S13" s="14" t="n">
        <v>49</v>
      </c>
      <c r="U13" s="100" t="n">
        <v>12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3.80952380952381</v>
      </c>
      <c r="C14" s="24" t="n">
        <f aca="false">1/(C13/100)</f>
        <v>2.5706940874036</v>
      </c>
      <c r="D14" s="34" t="n">
        <f aca="false">1/(D13/100)</f>
        <v>2.87150035893754</v>
      </c>
      <c r="E14" s="1"/>
      <c r="F14" s="1"/>
      <c r="G14" s="1"/>
      <c r="H14" s="1"/>
      <c r="K14" s="44" t="n">
        <v>12</v>
      </c>
      <c r="L14" s="69" t="s">
        <v>199</v>
      </c>
      <c r="M14" s="14" t="n">
        <v>39.675</v>
      </c>
      <c r="N14" s="14" t="n">
        <v>20.75</v>
      </c>
      <c r="O14" s="14" t="n">
        <v>39.575</v>
      </c>
      <c r="P14" s="14"/>
      <c r="Q14" s="14" t="n">
        <v>42</v>
      </c>
      <c r="R14" s="14" t="n">
        <v>21</v>
      </c>
      <c r="S14" s="14" t="n">
        <v>37</v>
      </c>
      <c r="U14" s="100" t="n">
        <v>12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69" t="s">
        <v>200</v>
      </c>
      <c r="M15" s="14" t="n">
        <v>26.25</v>
      </c>
      <c r="N15" s="14" t="n">
        <v>38.9</v>
      </c>
      <c r="O15" s="14" t="n">
        <v>34.825</v>
      </c>
      <c r="P15" s="14"/>
      <c r="Q15" s="14" t="n">
        <v>27</v>
      </c>
      <c r="R15" s="14" t="n">
        <v>46</v>
      </c>
      <c r="S15" s="14" t="n">
        <v>27</v>
      </c>
      <c r="U15" s="100" t="s">
        <v>19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  <c r="M16" s="57"/>
      <c r="N16" s="57"/>
      <c r="O16" s="57"/>
      <c r="P16" s="57"/>
      <c r="Q16" s="57"/>
      <c r="R16" s="57"/>
      <c r="S16" s="57"/>
      <c r="U16" s="102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  <c r="M17" s="57"/>
      <c r="N17" s="57"/>
      <c r="O17" s="57"/>
      <c r="P17" s="57"/>
      <c r="Q17" s="57"/>
      <c r="R17" s="57"/>
      <c r="S17" s="57"/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2"/>
      <c r="N18" s="2" t="s">
        <v>17</v>
      </c>
      <c r="O18" s="2"/>
      <c r="P18" s="2"/>
      <c r="Q18" s="2"/>
      <c r="R18" s="2" t="s">
        <v>18</v>
      </c>
      <c r="S18" s="2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69" t="s">
        <v>187</v>
      </c>
      <c r="M20" s="65" t="n">
        <f aca="false">1/(M3/100)</f>
        <v>3.84245917387128</v>
      </c>
      <c r="N20" s="65" t="n">
        <f aca="false">1/(N3/100)</f>
        <v>3.3085194375517</v>
      </c>
      <c r="O20" s="65" t="n">
        <f aca="false">1/(O3/100)</f>
        <v>2.28440890919475</v>
      </c>
      <c r="P20" s="65"/>
      <c r="Q20" s="65" t="n">
        <f aca="false">1/(Q3/100)</f>
        <v>3.125</v>
      </c>
      <c r="R20" s="65" t="n">
        <f aca="false">1/(R3/100)</f>
        <v>3.03030303030303</v>
      </c>
      <c r="S20" s="65" t="n">
        <f aca="false">1/(S3/100)</f>
        <v>2.94117647058823</v>
      </c>
    </row>
    <row collapsed="false" customFormat="false" customHeight="false" hidden="false" ht="14" outlineLevel="0" r="21">
      <c r="K21" s="17" t="n">
        <v>2</v>
      </c>
      <c r="L21" s="69" t="s">
        <v>189</v>
      </c>
      <c r="M21" s="65" t="n">
        <f aca="false">1/(M4/100)</f>
        <v>2.46153846153846</v>
      </c>
      <c r="N21" s="65" t="n">
        <f aca="false">1/(N4/100)</f>
        <v>4.36205016357688</v>
      </c>
      <c r="O21" s="65" t="n">
        <f aca="false">1/(O4/100)</f>
        <v>2.74348422496571</v>
      </c>
      <c r="P21" s="65"/>
      <c r="Q21" s="65" t="n">
        <f aca="false">1/(Q4/100)</f>
        <v>2.32558139534884</v>
      </c>
      <c r="R21" s="65" t="n">
        <f aca="false">1/(R4/100)</f>
        <v>3.57142857142857</v>
      </c>
      <c r="S21" s="65" t="n">
        <f aca="false">1/(S4/100)</f>
        <v>3.44827586206897</v>
      </c>
    </row>
    <row collapsed="false" customFormat="false" customHeight="false" hidden="false" ht="14" outlineLevel="0" r="22">
      <c r="K22" s="17" t="n">
        <v>3</v>
      </c>
      <c r="L22" s="69" t="s">
        <v>190</v>
      </c>
      <c r="M22" s="35" t="n">
        <f aca="false">1/(M5/100)</f>
        <v>2.59403372243839</v>
      </c>
      <c r="N22" s="35" t="n">
        <f aca="false">1/(N5/100)</f>
        <v>5.99700149925037</v>
      </c>
      <c r="O22" s="35" t="n">
        <f aca="false">1/(O5/100)</f>
        <v>2.23338916806253</v>
      </c>
      <c r="P22" s="35"/>
      <c r="Q22" s="35" t="n">
        <f aca="false">1/(Q5/100)</f>
        <v>2.32558139534884</v>
      </c>
      <c r="R22" s="35" t="n">
        <f aca="false">1/(R5/100)</f>
        <v>5.26315789473684</v>
      </c>
      <c r="S22" s="35" t="n">
        <f aca="false">1/(S5/100)</f>
        <v>2.63157894736842</v>
      </c>
    </row>
    <row collapsed="false" customFormat="false" customHeight="false" hidden="false" ht="14" outlineLevel="0" r="23">
      <c r="K23" s="17" t="n">
        <v>4</v>
      </c>
      <c r="L23" s="69" t="s">
        <v>191</v>
      </c>
      <c r="M23" s="32" t="n">
        <f aca="false">1/(M6/100)</f>
        <v>2.74160383824537</v>
      </c>
      <c r="N23" s="32" t="n">
        <f aca="false">1/(N6/100)</f>
        <v>2.59571706683971</v>
      </c>
      <c r="O23" s="32" t="n">
        <f aca="false">1/(O6/100)</f>
        <v>4.004004004004</v>
      </c>
      <c r="P23" s="32"/>
      <c r="Q23" s="32" t="n">
        <f aca="false">1/(Q6/100)</f>
        <v>2.12765957446808</v>
      </c>
      <c r="R23" s="32" t="n">
        <f aca="false">1/(R6/100)</f>
        <v>2.77777777777778</v>
      </c>
      <c r="S23" s="32" t="n">
        <f aca="false">1/(S6/100)</f>
        <v>5.88235294117647</v>
      </c>
    </row>
    <row collapsed="false" customFormat="false" customHeight="false" hidden="false" ht="14" outlineLevel="0" r="24">
      <c r="K24" s="17" t="n">
        <v>5</v>
      </c>
      <c r="L24" s="69" t="s">
        <v>192</v>
      </c>
      <c r="M24" s="65" t="n">
        <f aca="false">1/(M7/100)</f>
        <v>2.3995200959808</v>
      </c>
      <c r="N24" s="65" t="n">
        <f aca="false">1/(N7/100)</f>
        <v>5.64174894217207</v>
      </c>
      <c r="O24" s="65" t="n">
        <f aca="false">1/(O7/100)</f>
        <v>2.460024600246</v>
      </c>
      <c r="P24" s="65"/>
      <c r="Q24" s="65" t="n">
        <f aca="false">1/(Q7/100)</f>
        <v>2.4390243902439</v>
      </c>
      <c r="R24" s="65" t="n">
        <f aca="false">1/(R7/100)</f>
        <v>4.16666666666667</v>
      </c>
      <c r="S24" s="65" t="n">
        <f aca="false">1/(S7/100)</f>
        <v>2.94117647058823</v>
      </c>
    </row>
    <row collapsed="false" customFormat="false" customHeight="false" hidden="false" ht="14" outlineLevel="0" r="25">
      <c r="K25" s="17" t="n">
        <v>6</v>
      </c>
      <c r="L25" s="69" t="s">
        <v>193</v>
      </c>
      <c r="M25" s="35" t="n">
        <f aca="false">1/(M8/100)</f>
        <v>2.52525252525252</v>
      </c>
      <c r="N25" s="35" t="n">
        <f aca="false">1/(N8/100)</f>
        <v>3.55555555555556</v>
      </c>
      <c r="O25" s="35" t="n">
        <f aca="false">1/(O8/100)</f>
        <v>3.09837335398916</v>
      </c>
      <c r="P25" s="35"/>
      <c r="Q25" s="35" t="n">
        <f aca="false">1/(Q8/100)</f>
        <v>1.96078431372549</v>
      </c>
      <c r="R25" s="35" t="n">
        <f aca="false">1/(R8/100)</f>
        <v>4.34782608695652</v>
      </c>
      <c r="S25" s="35" t="n">
        <f aca="false">1/(S8/100)</f>
        <v>3.84615384615385</v>
      </c>
    </row>
    <row collapsed="false" customFormat="false" customHeight="false" hidden="false" ht="14" outlineLevel="0" r="26">
      <c r="K26" s="17" t="n">
        <v>7</v>
      </c>
      <c r="L26" s="69" t="s">
        <v>194</v>
      </c>
      <c r="M26" s="32" t="n">
        <f aca="false">1/(M9/100)</f>
        <v>2.7266530334015</v>
      </c>
      <c r="N26" s="32" t="n">
        <f aca="false">1/(N9/100)</f>
        <v>3.99201596806387</v>
      </c>
      <c r="O26" s="32" t="n">
        <f aca="false">1/(O9/100)</f>
        <v>2.61267145656434</v>
      </c>
      <c r="P26" s="32"/>
      <c r="Q26" s="32" t="n">
        <f aca="false">1/(Q9/100)</f>
        <v>2.12765957446808</v>
      </c>
      <c r="R26" s="32" t="n">
        <f aca="false">1/(R9/100)</f>
        <v>4</v>
      </c>
      <c r="S26" s="32" t="n">
        <f aca="false">1/(S9/100)</f>
        <v>3.44827586206897</v>
      </c>
    </row>
    <row collapsed="false" customFormat="false" customHeight="false" hidden="false" ht="14" outlineLevel="0" r="27">
      <c r="K27" s="17" t="n">
        <v>8</v>
      </c>
      <c r="L27" s="69" t="s">
        <v>195</v>
      </c>
      <c r="M27" s="65" t="n">
        <f aca="false">1/(M10/100)</f>
        <v>1.94363459669582</v>
      </c>
      <c r="N27" s="65" t="n">
        <f aca="false">1/(N10/100)</f>
        <v>7.32600732600733</v>
      </c>
      <c r="O27" s="65" t="n">
        <f aca="false">1/(O10/100)</f>
        <v>2.87150035893754</v>
      </c>
      <c r="P27" s="65"/>
      <c r="Q27" s="65" t="n">
        <f aca="false">1/(Q10/100)</f>
        <v>2.4390243902439</v>
      </c>
      <c r="R27" s="65" t="n">
        <f aca="false">1/(R10/100)</f>
        <v>5</v>
      </c>
      <c r="S27" s="65" t="n">
        <f aca="false">1/(S10/100)</f>
        <v>2.56410256410256</v>
      </c>
    </row>
    <row collapsed="false" customFormat="false" customHeight="false" hidden="false" ht="14" outlineLevel="0" r="28">
      <c r="K28" s="17" t="n">
        <v>9</v>
      </c>
      <c r="L28" s="69" t="s">
        <v>196</v>
      </c>
      <c r="M28" s="35" t="n">
        <f aca="false">1/(M11/100)</f>
        <v>3.15706393054459</v>
      </c>
      <c r="N28" s="35" t="n">
        <f aca="false">1/(N11/100)</f>
        <v>4.98753117206983</v>
      </c>
      <c r="O28" s="35" t="n">
        <f aca="false">1/(O11/100)</f>
        <v>2.07146556188503</v>
      </c>
      <c r="P28" s="35"/>
      <c r="Q28" s="35" t="n">
        <f aca="false">1/(Q11/100)</f>
        <v>2.7027027027027</v>
      </c>
      <c r="R28" s="35" t="n">
        <f aca="false">1/(R11/100)</f>
        <v>3.84615384615385</v>
      </c>
      <c r="S28" s="35" t="n">
        <f aca="false">1/(S11/100)</f>
        <v>2.7027027027027</v>
      </c>
    </row>
    <row collapsed="false" customFormat="false" customHeight="false" hidden="false" ht="14" outlineLevel="0" r="29">
      <c r="K29" s="17" t="n">
        <v>10</v>
      </c>
      <c r="L29" s="69" t="s">
        <v>197</v>
      </c>
      <c r="M29" s="65" t="n">
        <f aca="false">1/(M12/100)</f>
        <v>1.88590287600189</v>
      </c>
      <c r="N29" s="65" t="n">
        <f aca="false">1/(N12/100)</f>
        <v>6.44122383252818</v>
      </c>
      <c r="O29" s="65" t="n">
        <f aca="false">1/(O12/100)</f>
        <v>3.18217979315831</v>
      </c>
      <c r="P29" s="65"/>
      <c r="Q29" s="65" t="n">
        <f aca="false">1/(Q12/100)</f>
        <v>1.96078431372549</v>
      </c>
      <c r="R29" s="65" t="n">
        <f aca="false">1/(R12/100)</f>
        <v>4.76190476190476</v>
      </c>
      <c r="S29" s="65" t="n">
        <f aca="false">1/(S12/100)</f>
        <v>3.57142857142857</v>
      </c>
    </row>
    <row collapsed="false" customFormat="false" customHeight="false" hidden="false" ht="14" outlineLevel="0" r="30">
      <c r="K30" s="44" t="n">
        <v>11</v>
      </c>
      <c r="L30" s="69" t="s">
        <v>198</v>
      </c>
      <c r="M30" s="65" t="n">
        <f aca="false">1/(M13/100)</f>
        <v>3.20769847634322</v>
      </c>
      <c r="N30" s="65" t="n">
        <f aca="false">1/(N13/100)</f>
        <v>5.29100529100529</v>
      </c>
      <c r="O30" s="65" t="n">
        <f aca="false">1/(O13/100)</f>
        <v>2.00400801603206</v>
      </c>
      <c r="P30" s="65"/>
      <c r="Q30" s="65" t="n">
        <f aca="false">1/(Q13/100)</f>
        <v>3.2258064516129</v>
      </c>
      <c r="R30" s="65" t="n">
        <f aca="false">1/(R13/100)</f>
        <v>5.26315789473684</v>
      </c>
      <c r="S30" s="65" t="n">
        <f aca="false">1/(S13/100)</f>
        <v>2.04081632653061</v>
      </c>
    </row>
    <row collapsed="false" customFormat="false" customHeight="false" hidden="false" ht="14" outlineLevel="0" r="31">
      <c r="K31" s="44" t="n">
        <v>12</v>
      </c>
      <c r="L31" s="69" t="s">
        <v>199</v>
      </c>
      <c r="M31" s="65" t="n">
        <f aca="false">1/(M14/100)</f>
        <v>2.52047889098929</v>
      </c>
      <c r="N31" s="65" t="n">
        <f aca="false">1/(N14/100)</f>
        <v>4.81927710843374</v>
      </c>
      <c r="O31" s="65" t="n">
        <f aca="false">1/(O14/100)</f>
        <v>2.52684775742261</v>
      </c>
      <c r="P31" s="65"/>
      <c r="Q31" s="65" t="n">
        <f aca="false">1/(Q14/100)</f>
        <v>2.38095238095238</v>
      </c>
      <c r="R31" s="65" t="n">
        <f aca="false">1/(R14/100)</f>
        <v>4.76190476190476</v>
      </c>
      <c r="S31" s="65" t="n">
        <f aca="false">1/(S14/100)</f>
        <v>2.7027027027027</v>
      </c>
    </row>
    <row collapsed="false" customFormat="false" customHeight="false" hidden="false" ht="14" outlineLevel="0" r="32">
      <c r="K32" s="44" t="n">
        <v>13</v>
      </c>
      <c r="L32" s="69" t="s">
        <v>200</v>
      </c>
      <c r="M32" s="65" t="n">
        <f aca="false">1/(M15/100)</f>
        <v>3.80952380952381</v>
      </c>
      <c r="N32" s="65" t="n">
        <f aca="false">1/(N15/100)</f>
        <v>2.5706940874036</v>
      </c>
      <c r="O32" s="65" t="n">
        <f aca="false">1/(O15/100)</f>
        <v>2.87150035893754</v>
      </c>
      <c r="P32" s="65"/>
      <c r="Q32" s="65" t="n">
        <f aca="false">1/(Q15/100)</f>
        <v>3.7037037037037</v>
      </c>
      <c r="R32" s="65" t="n">
        <f aca="false">1/(R15/100)</f>
        <v>2.17391304347826</v>
      </c>
      <c r="S32" s="65" t="n">
        <f aca="false">1/(S15/100)</f>
        <v>3.7037037037037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1.643137254902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2"/>
      <c r="N1" s="2" t="s">
        <v>17</v>
      </c>
      <c r="O1" s="2"/>
      <c r="P1" s="2"/>
      <c r="Q1" s="2"/>
      <c r="R1" s="2" t="s">
        <v>18</v>
      </c>
      <c r="S1" s="2"/>
    </row>
    <row collapsed="false" customFormat="false" customHeight="false" hidden="false" ht="14" outlineLevel="0" r="2">
      <c r="A2" s="6" t="s">
        <v>14</v>
      </c>
      <c r="B2" s="95" t="n">
        <v>46.2</v>
      </c>
      <c r="C2" s="96" t="n">
        <v>44.8</v>
      </c>
      <c r="D2" s="1"/>
      <c r="E2" s="6" t="s">
        <v>14</v>
      </c>
      <c r="F2" s="95" t="n">
        <v>23.1</v>
      </c>
      <c r="G2" s="96" t="n">
        <v>33.3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95" t="n">
        <v>46.2</v>
      </c>
      <c r="C3" s="96" t="n">
        <v>34.5</v>
      </c>
      <c r="D3" s="1"/>
      <c r="E3" s="6" t="s">
        <v>15</v>
      </c>
      <c r="F3" s="95" t="n">
        <v>38.5</v>
      </c>
      <c r="G3" s="96" t="n">
        <v>29.6</v>
      </c>
      <c r="H3" s="1"/>
      <c r="K3" s="17" t="n">
        <v>1</v>
      </c>
      <c r="L3" s="69" t="s">
        <v>201</v>
      </c>
      <c r="M3" s="87" t="n">
        <v>32.1</v>
      </c>
      <c r="N3" s="87" t="n">
        <v>29.225</v>
      </c>
      <c r="O3" s="87" t="n">
        <v>38.75</v>
      </c>
      <c r="P3" s="87"/>
      <c r="Q3" s="87"/>
      <c r="R3" s="87"/>
      <c r="S3" s="87"/>
      <c r="U3" s="57" t="n">
        <v>1</v>
      </c>
    </row>
    <row collapsed="false" customFormat="false" customHeight="false" hidden="false" ht="14" outlineLevel="0" r="4">
      <c r="A4" s="9" t="s">
        <v>16</v>
      </c>
      <c r="B4" s="97" t="n">
        <v>7.7</v>
      </c>
      <c r="C4" s="98" t="n">
        <v>20.7</v>
      </c>
      <c r="D4" s="1"/>
      <c r="E4" s="9" t="s">
        <v>16</v>
      </c>
      <c r="F4" s="97" t="n">
        <v>38.5</v>
      </c>
      <c r="G4" s="98" t="n">
        <v>37</v>
      </c>
      <c r="H4" s="1"/>
      <c r="K4" s="17" t="n">
        <v>2</v>
      </c>
      <c r="L4" s="69" t="s">
        <v>202</v>
      </c>
      <c r="M4" s="87" t="n">
        <v>37</v>
      </c>
      <c r="N4" s="87" t="n">
        <v>31.6</v>
      </c>
      <c r="O4" s="87" t="n">
        <v>31.425</v>
      </c>
      <c r="P4" s="87"/>
      <c r="Q4" s="87"/>
      <c r="R4" s="87"/>
      <c r="S4" s="87"/>
      <c r="U4" s="57" t="n">
        <v>1</v>
      </c>
    </row>
    <row collapsed="false" customFormat="false" customHeight="false" hidden="false" ht="14" outlineLevel="0" r="5">
      <c r="A5" s="1"/>
      <c r="B5" s="1" t="n">
        <f aca="false">SUM(B2:B4)</f>
        <v>100.1</v>
      </c>
      <c r="C5" s="1" t="n">
        <f aca="false">SUM(C2:C4)</f>
        <v>100</v>
      </c>
      <c r="D5" s="1"/>
      <c r="E5" s="1"/>
      <c r="F5" s="1" t="n">
        <f aca="false">SUM(F2:F4)</f>
        <v>100.1</v>
      </c>
      <c r="G5" s="1" t="n">
        <f aca="false">SUM(G2:G4)</f>
        <v>99.9</v>
      </c>
      <c r="H5" s="1"/>
      <c r="K5" s="17" t="n">
        <v>3</v>
      </c>
      <c r="L5" s="103" t="s">
        <v>203</v>
      </c>
      <c r="M5" s="38" t="n">
        <v>47.15</v>
      </c>
      <c r="N5" s="38" t="n">
        <v>19.45</v>
      </c>
      <c r="O5" s="38" t="n">
        <v>33.45</v>
      </c>
      <c r="P5" s="38"/>
      <c r="Q5" s="38"/>
      <c r="R5" s="38"/>
      <c r="S5" s="38"/>
      <c r="U5" s="101" t="n">
        <v>2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69" t="s">
        <v>204</v>
      </c>
      <c r="M6" s="88" t="n">
        <v>53.325</v>
      </c>
      <c r="N6" s="88" t="n">
        <v>21.25</v>
      </c>
      <c r="O6" s="88" t="n">
        <v>25.45</v>
      </c>
      <c r="P6" s="88"/>
      <c r="Q6" s="88" t="n">
        <v>47</v>
      </c>
      <c r="R6" s="88" t="n">
        <v>32</v>
      </c>
      <c r="S6" s="88" t="n">
        <v>20</v>
      </c>
      <c r="U6" s="57" t="s">
        <v>205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69" t="s">
        <v>206</v>
      </c>
      <c r="M7" s="87" t="n">
        <v>29.45</v>
      </c>
      <c r="N7" s="87" t="n">
        <v>28.05</v>
      </c>
      <c r="O7" s="87" t="n">
        <v>42.55</v>
      </c>
      <c r="P7" s="87"/>
      <c r="Q7" s="87" t="n">
        <v>36</v>
      </c>
      <c r="R7" s="87" t="n">
        <v>33</v>
      </c>
      <c r="S7" s="87" t="n">
        <v>31</v>
      </c>
      <c r="U7" s="57" t="n">
        <v>12</v>
      </c>
    </row>
    <row collapsed="false" customFormat="false" customHeight="false" hidden="false" ht="14" outlineLevel="0" r="8">
      <c r="A8" s="1"/>
      <c r="B8" s="1" t="n">
        <f aca="false">(B2+C2)/2</f>
        <v>45.5</v>
      </c>
      <c r="C8" s="1" t="n">
        <f aca="false">(B3+C3)/2</f>
        <v>40.35</v>
      </c>
      <c r="D8" s="1" t="n">
        <f aca="false">(B4+C4)/2</f>
        <v>14.2</v>
      </c>
      <c r="E8" s="1"/>
      <c r="F8" s="1" t="n">
        <f aca="false">(F4+G4)/2</f>
        <v>37.75</v>
      </c>
      <c r="G8" s="1" t="n">
        <f aca="false">(F3+G3)/2</f>
        <v>34.05</v>
      </c>
      <c r="H8" s="1" t="n">
        <f aca="false">(F2+G2)/2</f>
        <v>28.2</v>
      </c>
      <c r="K8" s="17" t="n">
        <v>6</v>
      </c>
      <c r="L8" s="103" t="s">
        <v>207</v>
      </c>
      <c r="M8" s="38" t="n">
        <v>56.8</v>
      </c>
      <c r="N8" s="38" t="n">
        <v>15.025</v>
      </c>
      <c r="O8" s="38" t="n">
        <v>28.175</v>
      </c>
      <c r="P8" s="38"/>
      <c r="Q8" s="38" t="n">
        <v>56</v>
      </c>
      <c r="R8" s="38" t="n">
        <v>15</v>
      </c>
      <c r="S8" s="38" t="n">
        <v>29</v>
      </c>
      <c r="U8" s="101" t="n">
        <v>12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69" t="s">
        <v>208</v>
      </c>
      <c r="M9" s="88" t="n">
        <v>45.2</v>
      </c>
      <c r="N9" s="88" t="n">
        <v>19.75</v>
      </c>
      <c r="O9" s="88" t="n">
        <v>35.1</v>
      </c>
      <c r="P9" s="88"/>
      <c r="Q9" s="88" t="n">
        <v>42</v>
      </c>
      <c r="R9" s="88" t="n">
        <v>15</v>
      </c>
      <c r="S9" s="88" t="n">
        <v>43</v>
      </c>
      <c r="U9" s="57" t="n">
        <v>12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69" t="s">
        <v>209</v>
      </c>
      <c r="M10" s="87" t="n">
        <v>45.75</v>
      </c>
      <c r="N10" s="87" t="n">
        <v>22.825</v>
      </c>
      <c r="O10" s="87" t="n">
        <v>31.45</v>
      </c>
      <c r="P10" s="87"/>
      <c r="Q10" s="87" t="n">
        <v>52</v>
      </c>
      <c r="R10" s="87" t="n">
        <v>20</v>
      </c>
      <c r="S10" s="87" t="n">
        <v>28</v>
      </c>
      <c r="U10" s="57" t="n">
        <v>1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103" t="s">
        <v>210</v>
      </c>
      <c r="M11" s="38" t="n">
        <v>34.35</v>
      </c>
      <c r="N11" s="38" t="n">
        <v>40.675</v>
      </c>
      <c r="O11" s="38" t="n">
        <v>24.975</v>
      </c>
      <c r="P11" s="38"/>
      <c r="Q11" s="38" t="n">
        <v>39</v>
      </c>
      <c r="R11" s="38" t="n">
        <v>41</v>
      </c>
      <c r="S11" s="38" t="n">
        <v>20</v>
      </c>
      <c r="U11" s="101" t="s">
        <v>205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69" t="s">
        <v>211</v>
      </c>
      <c r="M12" s="14" t="n">
        <v>45.05</v>
      </c>
      <c r="N12" s="14" t="n">
        <v>18.675</v>
      </c>
      <c r="O12" s="14" t="n">
        <v>36.3</v>
      </c>
      <c r="P12" s="14"/>
      <c r="Q12" s="14" t="n">
        <v>52</v>
      </c>
      <c r="R12" s="14" t="n">
        <v>17</v>
      </c>
      <c r="S12" s="14" t="n">
        <v>31</v>
      </c>
      <c r="U12" s="57" t="n">
        <v>1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41.625</v>
      </c>
      <c r="C13" s="12" t="n">
        <f aca="false">(C8+G8)/2</f>
        <v>37.2</v>
      </c>
      <c r="D13" s="8" t="n">
        <f aca="false">(D8+H8)/2</f>
        <v>21.2</v>
      </c>
      <c r="E13" s="1"/>
      <c r="F13" s="1"/>
      <c r="G13" s="1"/>
      <c r="H13" s="1"/>
      <c r="K13" s="44" t="n">
        <v>11</v>
      </c>
      <c r="L13" s="69" t="s">
        <v>212</v>
      </c>
      <c r="M13" s="14" t="n">
        <v>20.05</v>
      </c>
      <c r="N13" s="14" t="n">
        <v>28.525</v>
      </c>
      <c r="O13" s="14" t="n">
        <v>51.4</v>
      </c>
      <c r="P13" s="14"/>
      <c r="Q13" s="14" t="n">
        <v>21</v>
      </c>
      <c r="R13" s="14" t="n">
        <v>37</v>
      </c>
      <c r="S13" s="14" t="n">
        <v>41</v>
      </c>
      <c r="U13" s="57" t="s">
        <v>213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2.4024024024024</v>
      </c>
      <c r="C14" s="24" t="n">
        <f aca="false">1/(C13/100)</f>
        <v>2.68817204301075</v>
      </c>
      <c r="D14" s="34" t="n">
        <f aca="false">1/(D13/100)</f>
        <v>4.71698113207547</v>
      </c>
      <c r="E14" s="1"/>
      <c r="F14" s="1"/>
      <c r="G14" s="1"/>
      <c r="H14" s="1"/>
      <c r="K14" s="44" t="n">
        <v>12</v>
      </c>
      <c r="L14" s="69" t="s">
        <v>214</v>
      </c>
      <c r="M14" s="14" t="n">
        <v>54.925</v>
      </c>
      <c r="N14" s="14" t="n">
        <v>18.15</v>
      </c>
      <c r="O14" s="14" t="n">
        <v>26.9</v>
      </c>
      <c r="P14" s="14"/>
      <c r="Q14" s="14" t="n">
        <v>62</v>
      </c>
      <c r="R14" s="14" t="n">
        <v>20</v>
      </c>
      <c r="S14" s="14" t="n">
        <v>18</v>
      </c>
      <c r="U14" s="57" t="n">
        <v>1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69" t="s">
        <v>215</v>
      </c>
      <c r="M15" s="14" t="n">
        <v>41.625</v>
      </c>
      <c r="N15" s="14" t="n">
        <v>37.2</v>
      </c>
      <c r="O15" s="14" t="n">
        <v>21.2</v>
      </c>
      <c r="P15" s="14"/>
      <c r="Q15" s="14" t="n">
        <v>39</v>
      </c>
      <c r="R15" s="14" t="n">
        <v>44</v>
      </c>
      <c r="S15" s="14" t="n">
        <v>17</v>
      </c>
      <c r="U15" s="57" t="s">
        <v>19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  <c r="M16" s="57"/>
      <c r="N16" s="57"/>
      <c r="O16" s="57"/>
      <c r="P16" s="57"/>
      <c r="Q16" s="57"/>
      <c r="R16" s="57"/>
      <c r="S16" s="57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  <c r="M17" s="57"/>
      <c r="N17" s="57"/>
      <c r="O17" s="57"/>
      <c r="P17" s="57"/>
      <c r="Q17" s="57"/>
      <c r="R17" s="57"/>
      <c r="S17" s="57"/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2"/>
      <c r="N18" s="2" t="s">
        <v>17</v>
      </c>
      <c r="O18" s="2"/>
      <c r="P18" s="2"/>
      <c r="Q18" s="2"/>
      <c r="R18" s="2" t="s">
        <v>18</v>
      </c>
      <c r="S18" s="2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69" t="s">
        <v>201</v>
      </c>
      <c r="M20" s="65" t="n">
        <f aca="false">1/(M3/100)</f>
        <v>3.11526479750779</v>
      </c>
      <c r="N20" s="65" t="n">
        <f aca="false">1/(N3/100)</f>
        <v>3.42172797262618</v>
      </c>
      <c r="O20" s="65" t="n">
        <f aca="false">1/(O3/100)</f>
        <v>2.58064516129032</v>
      </c>
      <c r="P20" s="65"/>
      <c r="Q20" s="65" t="e">
        <f aca="false">1/(Q3/100)</f>
        <v>#DIV/0!</v>
      </c>
      <c r="R20" s="65" t="e">
        <f aca="false">1/(R3/100)</f>
        <v>#DIV/0!</v>
      </c>
      <c r="S20" s="65" t="e">
        <f aca="false">1/(S3/100)</f>
        <v>#DIV/0!</v>
      </c>
    </row>
    <row collapsed="false" customFormat="false" customHeight="false" hidden="false" ht="14" outlineLevel="0" r="21">
      <c r="K21" s="17" t="n">
        <v>2</v>
      </c>
      <c r="L21" s="69" t="s">
        <v>202</v>
      </c>
      <c r="M21" s="65" t="n">
        <f aca="false">1/(M4/100)</f>
        <v>2.7027027027027</v>
      </c>
      <c r="N21" s="65" t="n">
        <f aca="false">1/(N4/100)</f>
        <v>3.16455696202532</v>
      </c>
      <c r="O21" s="65" t="n">
        <f aca="false">1/(O4/100)</f>
        <v>3.18217979315831</v>
      </c>
      <c r="P21" s="65"/>
      <c r="Q21" s="65" t="e">
        <f aca="false">1/(Q4/100)</f>
        <v>#DIV/0!</v>
      </c>
      <c r="R21" s="65" t="e">
        <f aca="false">1/(R4/100)</f>
        <v>#DIV/0!</v>
      </c>
      <c r="S21" s="65" t="e">
        <f aca="false">1/(S4/100)</f>
        <v>#DIV/0!</v>
      </c>
    </row>
    <row collapsed="false" customFormat="false" customHeight="false" hidden="false" ht="14" outlineLevel="0" r="22">
      <c r="K22" s="17" t="n">
        <v>3</v>
      </c>
      <c r="L22" s="103" t="s">
        <v>203</v>
      </c>
      <c r="M22" s="35" t="n">
        <f aca="false">1/(M5/100)</f>
        <v>2.12089077412513</v>
      </c>
      <c r="N22" s="35" t="n">
        <f aca="false">1/(N5/100)</f>
        <v>5.1413881748072</v>
      </c>
      <c r="O22" s="35" t="n">
        <f aca="false">1/(O5/100)</f>
        <v>2.98953662182362</v>
      </c>
      <c r="P22" s="35"/>
      <c r="Q22" s="35" t="e">
        <f aca="false">1/(Q5/100)</f>
        <v>#DIV/0!</v>
      </c>
      <c r="R22" s="35" t="e">
        <f aca="false">1/(R5/100)</f>
        <v>#DIV/0!</v>
      </c>
      <c r="S22" s="35" t="e">
        <f aca="false">1/(S5/100)</f>
        <v>#DIV/0!</v>
      </c>
    </row>
    <row collapsed="false" customFormat="false" customHeight="false" hidden="false" ht="14" outlineLevel="0" r="23">
      <c r="K23" s="17" t="n">
        <v>4</v>
      </c>
      <c r="L23" s="69" t="s">
        <v>204</v>
      </c>
      <c r="M23" s="32" t="n">
        <f aca="false">1/(M6/100)</f>
        <v>1.87529301453352</v>
      </c>
      <c r="N23" s="32" t="n">
        <f aca="false">1/(N6/100)</f>
        <v>4.70588235294118</v>
      </c>
      <c r="O23" s="32" t="n">
        <f aca="false">1/(O6/100)</f>
        <v>3.92927308447937</v>
      </c>
      <c r="P23" s="32"/>
      <c r="Q23" s="32" t="n">
        <f aca="false">1/(Q6/100)</f>
        <v>2.12765957446808</v>
      </c>
      <c r="R23" s="32" t="n">
        <f aca="false">1/(R6/100)</f>
        <v>3.125</v>
      </c>
      <c r="S23" s="32" t="n">
        <f aca="false">1/(S6/100)</f>
        <v>5</v>
      </c>
    </row>
    <row collapsed="false" customFormat="false" customHeight="false" hidden="false" ht="14" outlineLevel="0" r="24">
      <c r="K24" s="17" t="n">
        <v>5</v>
      </c>
      <c r="L24" s="69" t="s">
        <v>206</v>
      </c>
      <c r="M24" s="65" t="n">
        <f aca="false">1/(M7/100)</f>
        <v>3.3955857385399</v>
      </c>
      <c r="N24" s="65" t="n">
        <f aca="false">1/(N7/100)</f>
        <v>3.5650623885918</v>
      </c>
      <c r="O24" s="65" t="n">
        <f aca="false">1/(O7/100)</f>
        <v>2.35017626321974</v>
      </c>
      <c r="P24" s="65"/>
      <c r="Q24" s="65" t="n">
        <f aca="false">1/(Q7/100)</f>
        <v>2.77777777777778</v>
      </c>
      <c r="R24" s="65" t="n">
        <f aca="false">1/(R7/100)</f>
        <v>3.03030303030303</v>
      </c>
      <c r="S24" s="65" t="n">
        <f aca="false">1/(S7/100)</f>
        <v>3.2258064516129</v>
      </c>
    </row>
    <row collapsed="false" customFormat="false" customHeight="false" hidden="false" ht="14" outlineLevel="0" r="25">
      <c r="K25" s="17" t="n">
        <v>6</v>
      </c>
      <c r="L25" s="103" t="s">
        <v>207</v>
      </c>
      <c r="M25" s="35" t="n">
        <f aca="false">1/(M8/100)</f>
        <v>1.76056338028169</v>
      </c>
      <c r="N25" s="35" t="n">
        <f aca="false">1/(N8/100)</f>
        <v>6.65557404326123</v>
      </c>
      <c r="O25" s="35" t="n">
        <f aca="false">1/(O8/100)</f>
        <v>3.54924578527063</v>
      </c>
      <c r="P25" s="35"/>
      <c r="Q25" s="35" t="n">
        <f aca="false">1/(Q8/100)</f>
        <v>1.78571428571429</v>
      </c>
      <c r="R25" s="35" t="n">
        <f aca="false">1/(R8/100)</f>
        <v>6.66666666666667</v>
      </c>
      <c r="S25" s="35" t="n">
        <f aca="false">1/(S8/100)</f>
        <v>3.44827586206897</v>
      </c>
    </row>
    <row collapsed="false" customFormat="false" customHeight="false" hidden="false" ht="14" outlineLevel="0" r="26">
      <c r="K26" s="17" t="n">
        <v>7</v>
      </c>
      <c r="L26" s="69" t="s">
        <v>208</v>
      </c>
      <c r="M26" s="32" t="n">
        <f aca="false">1/(M9/100)</f>
        <v>2.21238938053097</v>
      </c>
      <c r="N26" s="32" t="n">
        <f aca="false">1/(N9/100)</f>
        <v>5.06329113924051</v>
      </c>
      <c r="O26" s="32" t="n">
        <f aca="false">1/(O9/100)</f>
        <v>2.84900284900285</v>
      </c>
      <c r="P26" s="32"/>
      <c r="Q26" s="32" t="n">
        <f aca="false">1/(Q9/100)</f>
        <v>2.38095238095238</v>
      </c>
      <c r="R26" s="32" t="n">
        <f aca="false">1/(R9/100)</f>
        <v>6.66666666666667</v>
      </c>
      <c r="S26" s="32" t="n">
        <f aca="false">1/(S9/100)</f>
        <v>2.32558139534884</v>
      </c>
    </row>
    <row collapsed="false" customFormat="false" customHeight="false" hidden="false" ht="14" outlineLevel="0" r="27">
      <c r="K27" s="17" t="n">
        <v>8</v>
      </c>
      <c r="L27" s="69" t="s">
        <v>209</v>
      </c>
      <c r="M27" s="65" t="n">
        <f aca="false">1/(M10/100)</f>
        <v>2.18579234972678</v>
      </c>
      <c r="N27" s="65" t="n">
        <f aca="false">1/(N10/100)</f>
        <v>4.38116100766703</v>
      </c>
      <c r="O27" s="65" t="n">
        <f aca="false">1/(O10/100)</f>
        <v>3.17965023847377</v>
      </c>
      <c r="P27" s="65"/>
      <c r="Q27" s="65" t="n">
        <f aca="false">1/(Q10/100)</f>
        <v>1.92307692307692</v>
      </c>
      <c r="R27" s="65" t="n">
        <f aca="false">1/(R10/100)</f>
        <v>5</v>
      </c>
      <c r="S27" s="65" t="n">
        <f aca="false">1/(S10/100)</f>
        <v>3.57142857142857</v>
      </c>
    </row>
    <row collapsed="false" customFormat="false" customHeight="false" hidden="false" ht="14" outlineLevel="0" r="28">
      <c r="K28" s="17" t="n">
        <v>9</v>
      </c>
      <c r="L28" s="103" t="s">
        <v>210</v>
      </c>
      <c r="M28" s="35" t="n">
        <f aca="false">1/(M11/100)</f>
        <v>2.91120815138282</v>
      </c>
      <c r="N28" s="35" t="n">
        <f aca="false">1/(N11/100)</f>
        <v>2.45851259987707</v>
      </c>
      <c r="O28" s="35" t="n">
        <f aca="false">1/(O11/100)</f>
        <v>4.004004004004</v>
      </c>
      <c r="P28" s="35"/>
      <c r="Q28" s="35" t="n">
        <f aca="false">1/(Q11/100)</f>
        <v>2.56410256410256</v>
      </c>
      <c r="R28" s="35" t="n">
        <f aca="false">1/(R11/100)</f>
        <v>2.4390243902439</v>
      </c>
      <c r="S28" s="35" t="n">
        <f aca="false">1/(S11/100)</f>
        <v>5</v>
      </c>
    </row>
    <row collapsed="false" customFormat="false" customHeight="false" hidden="false" ht="14" outlineLevel="0" r="29">
      <c r="K29" s="17" t="n">
        <v>10</v>
      </c>
      <c r="L29" s="69" t="s">
        <v>211</v>
      </c>
      <c r="M29" s="65" t="n">
        <f aca="false">1/(M12/100)</f>
        <v>2.21975582685905</v>
      </c>
      <c r="N29" s="65" t="n">
        <f aca="false">1/(N12/100)</f>
        <v>5.35475234270415</v>
      </c>
      <c r="O29" s="65" t="n">
        <f aca="false">1/(O12/100)</f>
        <v>2.75482093663912</v>
      </c>
      <c r="P29" s="65"/>
      <c r="Q29" s="65" t="n">
        <f aca="false">1/(Q12/100)</f>
        <v>1.92307692307692</v>
      </c>
      <c r="R29" s="65" t="n">
        <f aca="false">1/(R12/100)</f>
        <v>5.88235294117647</v>
      </c>
      <c r="S29" s="65" t="n">
        <f aca="false">1/(S12/100)</f>
        <v>3.2258064516129</v>
      </c>
    </row>
    <row collapsed="false" customFormat="false" customHeight="false" hidden="false" ht="14" outlineLevel="0" r="30">
      <c r="K30" s="44" t="n">
        <v>11</v>
      </c>
      <c r="L30" s="69" t="s">
        <v>212</v>
      </c>
      <c r="M30" s="65" t="n">
        <f aca="false">1/(M13/100)</f>
        <v>4.98753117206983</v>
      </c>
      <c r="N30" s="65" t="n">
        <f aca="false">1/(N13/100)</f>
        <v>3.5056967572305</v>
      </c>
      <c r="O30" s="65" t="n">
        <f aca="false">1/(O13/100)</f>
        <v>1.94552529182879</v>
      </c>
      <c r="P30" s="65"/>
      <c r="Q30" s="65" t="n">
        <f aca="false">1/(Q13/100)</f>
        <v>4.76190476190476</v>
      </c>
      <c r="R30" s="65" t="n">
        <f aca="false">1/(R13/100)</f>
        <v>2.7027027027027</v>
      </c>
      <c r="S30" s="65" t="n">
        <f aca="false">1/(S13/100)</f>
        <v>2.4390243902439</v>
      </c>
    </row>
    <row collapsed="false" customFormat="false" customHeight="false" hidden="false" ht="14" outlineLevel="0" r="31">
      <c r="K31" s="44" t="n">
        <v>12</v>
      </c>
      <c r="L31" s="69" t="s">
        <v>214</v>
      </c>
      <c r="M31" s="65" t="n">
        <f aca="false">1/(M14/100)</f>
        <v>1.82066454255803</v>
      </c>
      <c r="N31" s="65" t="n">
        <f aca="false">1/(N14/100)</f>
        <v>5.50964187327824</v>
      </c>
      <c r="O31" s="65" t="n">
        <f aca="false">1/(O14/100)</f>
        <v>3.71747211895911</v>
      </c>
      <c r="P31" s="65"/>
      <c r="Q31" s="65" t="n">
        <f aca="false">1/(Q14/100)</f>
        <v>1.61290322580645</v>
      </c>
      <c r="R31" s="65" t="n">
        <f aca="false">1/(R14/100)</f>
        <v>5</v>
      </c>
      <c r="S31" s="65" t="n">
        <f aca="false">1/(S14/100)</f>
        <v>5.55555555555556</v>
      </c>
    </row>
    <row collapsed="false" customFormat="false" customHeight="false" hidden="false" ht="14" outlineLevel="0" r="32">
      <c r="K32" s="44" t="n">
        <v>13</v>
      </c>
      <c r="L32" s="69" t="s">
        <v>215</v>
      </c>
      <c r="M32" s="65" t="n">
        <f aca="false">1/(M15/100)</f>
        <v>2.4024024024024</v>
      </c>
      <c r="N32" s="65" t="n">
        <f aca="false">1/(N15/100)</f>
        <v>2.68817204301075</v>
      </c>
      <c r="O32" s="65" t="n">
        <f aca="false">1/(O15/100)</f>
        <v>4.71698113207547</v>
      </c>
      <c r="P32" s="65"/>
      <c r="Q32" s="65" t="n">
        <f aca="false">1/(Q15/100)</f>
        <v>2.56410256410256</v>
      </c>
      <c r="R32" s="65" t="n">
        <f aca="false">1/(R15/100)</f>
        <v>2.27272727272727</v>
      </c>
      <c r="S32" s="65" t="n">
        <f aca="false">1/(S15/100)</f>
        <v>5.88235294117647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1.643137254902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2"/>
      <c r="N1" s="2" t="s">
        <v>17</v>
      </c>
      <c r="O1" s="2"/>
      <c r="P1" s="2"/>
      <c r="Q1" s="2"/>
      <c r="R1" s="2" t="s">
        <v>18</v>
      </c>
      <c r="S1" s="2"/>
    </row>
    <row collapsed="false" customFormat="false" customHeight="false" hidden="false" ht="14" outlineLevel="0" r="2">
      <c r="A2" s="6" t="s">
        <v>14</v>
      </c>
      <c r="B2" s="95" t="n">
        <v>29.4</v>
      </c>
      <c r="C2" s="96" t="n">
        <v>24.2</v>
      </c>
      <c r="D2" s="1"/>
      <c r="E2" s="6" t="s">
        <v>14</v>
      </c>
      <c r="F2" s="95" t="n">
        <v>53.3</v>
      </c>
      <c r="G2" s="96" t="n">
        <v>53.1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95" t="n">
        <v>35.3</v>
      </c>
      <c r="C3" s="96" t="n">
        <v>30.3</v>
      </c>
      <c r="D3" s="1"/>
      <c r="E3" s="6" t="s">
        <v>15</v>
      </c>
      <c r="F3" s="95" t="n">
        <v>13.3</v>
      </c>
      <c r="G3" s="96" t="n">
        <v>18.8</v>
      </c>
      <c r="H3" s="1"/>
      <c r="K3" s="17" t="n">
        <v>1</v>
      </c>
      <c r="L3" s="44" t="s">
        <v>216</v>
      </c>
      <c r="M3" s="87" t="n">
        <v>78.825</v>
      </c>
      <c r="N3" s="87" t="n">
        <v>4.8</v>
      </c>
      <c r="O3" s="87" t="n">
        <v>16.35</v>
      </c>
      <c r="P3" s="87"/>
      <c r="Q3" s="87" t="n">
        <v>82</v>
      </c>
      <c r="R3" s="87" t="n">
        <v>4</v>
      </c>
      <c r="S3" s="87" t="n">
        <v>14</v>
      </c>
      <c r="U3" s="104" t="n">
        <v>1</v>
      </c>
    </row>
    <row collapsed="false" customFormat="false" customHeight="false" hidden="false" ht="14" outlineLevel="0" r="4">
      <c r="A4" s="9" t="s">
        <v>16</v>
      </c>
      <c r="B4" s="97" t="n">
        <v>35.3</v>
      </c>
      <c r="C4" s="98" t="n">
        <v>45.5</v>
      </c>
      <c r="D4" s="1"/>
      <c r="E4" s="9" t="s">
        <v>16</v>
      </c>
      <c r="F4" s="97" t="n">
        <v>33.3</v>
      </c>
      <c r="G4" s="98" t="n">
        <v>28.1</v>
      </c>
      <c r="H4" s="1"/>
      <c r="K4" s="17" t="n">
        <v>2</v>
      </c>
      <c r="L4" s="44" t="s">
        <v>217</v>
      </c>
      <c r="M4" s="87" t="n">
        <v>25.975</v>
      </c>
      <c r="N4" s="87" t="n">
        <v>25</v>
      </c>
      <c r="O4" s="87" t="n">
        <v>49.05</v>
      </c>
      <c r="P4" s="87"/>
      <c r="Q4" s="87" t="n">
        <v>24</v>
      </c>
      <c r="R4" s="87" t="n">
        <v>26</v>
      </c>
      <c r="S4" s="87" t="n">
        <v>50</v>
      </c>
      <c r="U4" s="104" t="n">
        <v>2</v>
      </c>
    </row>
    <row collapsed="false" customFormat="false" customHeight="false" hidden="false" ht="14" outlineLevel="0" r="5">
      <c r="A5" s="1"/>
      <c r="B5" s="1" t="n">
        <f aca="false">SUM(B2:B4)</f>
        <v>100</v>
      </c>
      <c r="C5" s="1" t="n">
        <f aca="false">SUM(C2:C4)</f>
        <v>100</v>
      </c>
      <c r="D5" s="1"/>
      <c r="E5" s="1"/>
      <c r="F5" s="1" t="n">
        <f aca="false">SUM(F2:F4)</f>
        <v>99.9</v>
      </c>
      <c r="G5" s="1" t="n">
        <f aca="false">SUM(G2:G4)</f>
        <v>100</v>
      </c>
      <c r="H5" s="1"/>
      <c r="K5" s="17" t="n">
        <v>3</v>
      </c>
      <c r="L5" s="105" t="s">
        <v>218</v>
      </c>
      <c r="M5" s="38" t="n">
        <v>26.925</v>
      </c>
      <c r="N5" s="38" t="n">
        <v>29.8</v>
      </c>
      <c r="O5" s="38" t="n">
        <v>43.275</v>
      </c>
      <c r="P5" s="38"/>
      <c r="Q5" s="38" t="n">
        <v>34</v>
      </c>
      <c r="R5" s="38" t="n">
        <v>23</v>
      </c>
      <c r="S5" s="38" t="n">
        <v>42</v>
      </c>
      <c r="U5" s="106" t="s">
        <v>213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44" t="s">
        <v>219</v>
      </c>
      <c r="M6" s="88" t="n">
        <v>29.075</v>
      </c>
      <c r="N6" s="88" t="n">
        <v>25.725</v>
      </c>
      <c r="O6" s="88" t="n">
        <v>45.2</v>
      </c>
      <c r="P6" s="88"/>
      <c r="Q6" s="88" t="n">
        <v>34</v>
      </c>
      <c r="R6" s="88" t="n">
        <v>27</v>
      </c>
      <c r="S6" s="88" t="n">
        <v>39</v>
      </c>
      <c r="U6" s="57" t="n">
        <v>12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44" t="s">
        <v>220</v>
      </c>
      <c r="M7" s="87" t="n">
        <v>36.55</v>
      </c>
      <c r="N7" s="87" t="n">
        <v>28.875</v>
      </c>
      <c r="O7" s="87" t="n">
        <v>34.625</v>
      </c>
      <c r="P7" s="87"/>
      <c r="Q7" s="87" t="n">
        <v>45</v>
      </c>
      <c r="R7" s="87" t="n">
        <v>25</v>
      </c>
      <c r="S7" s="87" t="n">
        <v>29</v>
      </c>
      <c r="U7" s="57" t="s">
        <v>213</v>
      </c>
    </row>
    <row collapsed="false" customFormat="false" customHeight="false" hidden="false" ht="14" outlineLevel="0" r="8">
      <c r="A8" s="1"/>
      <c r="B8" s="1" t="n">
        <f aca="false">(B2+C2)/2</f>
        <v>26.8</v>
      </c>
      <c r="C8" s="1" t="n">
        <f aca="false">(B3+C3)/2</f>
        <v>32.8</v>
      </c>
      <c r="D8" s="1" t="n">
        <f aca="false">(B4+C4)/2</f>
        <v>40.4</v>
      </c>
      <c r="E8" s="1"/>
      <c r="F8" s="1" t="n">
        <f aca="false">(F4+G4)/2</f>
        <v>30.7</v>
      </c>
      <c r="G8" s="1" t="n">
        <f aca="false">(F3+G3)/2</f>
        <v>16.05</v>
      </c>
      <c r="H8" s="1" t="n">
        <f aca="false">(F2+G2)/2</f>
        <v>53.2</v>
      </c>
      <c r="K8" s="17" t="n">
        <v>6</v>
      </c>
      <c r="L8" s="105" t="s">
        <v>221</v>
      </c>
      <c r="M8" s="38" t="n">
        <v>30.775</v>
      </c>
      <c r="N8" s="38" t="n">
        <v>33.675</v>
      </c>
      <c r="O8" s="38" t="n">
        <v>35.575</v>
      </c>
      <c r="P8" s="38"/>
      <c r="Q8" s="38" t="n">
        <v>32</v>
      </c>
      <c r="R8" s="38" t="n">
        <v>36</v>
      </c>
      <c r="S8" s="38" t="n">
        <v>31</v>
      </c>
      <c r="U8" s="106" t="s">
        <v>205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44" t="s">
        <v>222</v>
      </c>
      <c r="M9" s="88" t="n">
        <v>49.875</v>
      </c>
      <c r="N9" s="88" t="n">
        <v>26.8</v>
      </c>
      <c r="O9" s="88" t="n">
        <v>23.35</v>
      </c>
      <c r="P9" s="88"/>
      <c r="Q9" s="88" t="n">
        <v>53</v>
      </c>
      <c r="R9" s="88" t="n">
        <v>33</v>
      </c>
      <c r="S9" s="88" t="n">
        <v>14</v>
      </c>
      <c r="U9" s="57" t="s">
        <v>205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44" t="s">
        <v>223</v>
      </c>
      <c r="M10" s="87" t="n">
        <v>40.975</v>
      </c>
      <c r="N10" s="87" t="n">
        <v>17.25</v>
      </c>
      <c r="O10" s="87" t="n">
        <v>41.775</v>
      </c>
      <c r="P10" s="87"/>
      <c r="Q10" s="87" t="n">
        <v>46</v>
      </c>
      <c r="R10" s="87" t="n">
        <v>12</v>
      </c>
      <c r="S10" s="87" t="n">
        <v>42</v>
      </c>
      <c r="U10" s="57" t="n">
        <v>12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105" t="s">
        <v>224</v>
      </c>
      <c r="M11" s="38" t="n">
        <v>49.375</v>
      </c>
      <c r="N11" s="38" t="n">
        <v>14.5</v>
      </c>
      <c r="O11" s="38" t="n">
        <v>36.1</v>
      </c>
      <c r="P11" s="38"/>
      <c r="Q11" s="38" t="n">
        <v>57</v>
      </c>
      <c r="R11" s="38" t="n">
        <v>16</v>
      </c>
      <c r="S11" s="38" t="n">
        <v>27</v>
      </c>
      <c r="U11" s="106" t="n">
        <v>12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44" t="s">
        <v>225</v>
      </c>
      <c r="M12" s="14" t="n">
        <v>50.725</v>
      </c>
      <c r="N12" s="14" t="n">
        <v>12.3</v>
      </c>
      <c r="O12" s="14" t="n">
        <v>37.025</v>
      </c>
      <c r="P12" s="14"/>
      <c r="Q12" s="14" t="n">
        <v>57</v>
      </c>
      <c r="R12" s="14" t="n">
        <v>11</v>
      </c>
      <c r="S12" s="14" t="n">
        <v>33</v>
      </c>
      <c r="U12" s="104" t="n">
        <v>1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28.75</v>
      </c>
      <c r="C13" s="12" t="n">
        <f aca="false">(C8+G8)/2</f>
        <v>24.425</v>
      </c>
      <c r="D13" s="8" t="n">
        <f aca="false">(D8+H8)/2</f>
        <v>46.8</v>
      </c>
      <c r="E13" s="1"/>
      <c r="F13" s="1"/>
      <c r="G13" s="1"/>
      <c r="H13" s="1"/>
      <c r="K13" s="44" t="n">
        <v>11</v>
      </c>
      <c r="L13" s="44" t="s">
        <v>226</v>
      </c>
      <c r="M13" s="14" t="n">
        <v>39.65</v>
      </c>
      <c r="N13" s="14" t="n">
        <v>37</v>
      </c>
      <c r="O13" s="14" t="n">
        <v>23.375</v>
      </c>
      <c r="P13" s="14"/>
      <c r="Q13" s="14" t="n">
        <v>39</v>
      </c>
      <c r="R13" s="14" t="n">
        <v>43</v>
      </c>
      <c r="S13" s="14" t="n">
        <v>17</v>
      </c>
      <c r="U13" s="57" t="s">
        <v>213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3.47826086956522</v>
      </c>
      <c r="C14" s="24" t="n">
        <f aca="false">1/(C13/100)</f>
        <v>4.09416581371546</v>
      </c>
      <c r="D14" s="34" t="n">
        <f aca="false">1/(D13/100)</f>
        <v>2.13675213675214</v>
      </c>
      <c r="E14" s="1"/>
      <c r="F14" s="1"/>
      <c r="G14" s="1"/>
      <c r="H14" s="1"/>
      <c r="K14" s="44" t="n">
        <v>12</v>
      </c>
      <c r="L14" s="44" t="s">
        <v>227</v>
      </c>
      <c r="M14" s="14" t="n">
        <v>30.85</v>
      </c>
      <c r="N14" s="14" t="n">
        <v>27.3</v>
      </c>
      <c r="O14" s="14" t="n">
        <v>41.9</v>
      </c>
      <c r="P14" s="14"/>
      <c r="Q14" s="14" t="n">
        <v>34</v>
      </c>
      <c r="R14" s="14" t="n">
        <v>29</v>
      </c>
      <c r="S14" s="14" t="n">
        <v>37</v>
      </c>
      <c r="U14" s="104" t="n">
        <v>2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44" t="s">
        <v>228</v>
      </c>
      <c r="M15" s="14" t="n">
        <v>28.75</v>
      </c>
      <c r="N15" s="14" t="n">
        <v>24.425</v>
      </c>
      <c r="O15" s="14" t="n">
        <v>46.8</v>
      </c>
      <c r="P15" s="14"/>
      <c r="Q15" s="14" t="n">
        <v>25</v>
      </c>
      <c r="R15" s="14" t="n">
        <v>24</v>
      </c>
      <c r="S15" s="14" t="n">
        <v>51</v>
      </c>
      <c r="U15" s="104" t="n">
        <v>2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  <c r="M16" s="57"/>
      <c r="N16" s="57"/>
      <c r="O16" s="57"/>
      <c r="P16" s="57"/>
      <c r="Q16" s="57"/>
      <c r="R16" s="57"/>
      <c r="S16" s="57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  <c r="M17" s="57"/>
      <c r="N17" s="57"/>
      <c r="O17" s="57"/>
      <c r="P17" s="57"/>
      <c r="Q17" s="57"/>
      <c r="R17" s="57"/>
      <c r="S17" s="57"/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2"/>
      <c r="N18" s="2" t="s">
        <v>17</v>
      </c>
      <c r="O18" s="2"/>
      <c r="P18" s="2"/>
      <c r="Q18" s="2"/>
      <c r="R18" s="2" t="s">
        <v>18</v>
      </c>
      <c r="S18" s="2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44" t="s">
        <v>216</v>
      </c>
      <c r="M20" s="65" t="n">
        <f aca="false">1/(M3/100)</f>
        <v>1.2686330478909</v>
      </c>
      <c r="N20" s="65" t="n">
        <f aca="false">1/(N3/100)</f>
        <v>20.8333333333333</v>
      </c>
      <c r="O20" s="65" t="n">
        <f aca="false">1/(O3/100)</f>
        <v>6.11620795107034</v>
      </c>
      <c r="P20" s="65"/>
      <c r="Q20" s="65" t="n">
        <f aca="false">1/(Q3/100)</f>
        <v>1.21951219512195</v>
      </c>
      <c r="R20" s="65" t="n">
        <f aca="false">1/(R3/100)</f>
        <v>25</v>
      </c>
      <c r="S20" s="65" t="n">
        <f aca="false">1/(S3/100)</f>
        <v>7.14285714285714</v>
      </c>
    </row>
    <row collapsed="false" customFormat="false" customHeight="false" hidden="false" ht="14" outlineLevel="0" r="21">
      <c r="K21" s="17" t="n">
        <v>2</v>
      </c>
      <c r="L21" s="44" t="s">
        <v>217</v>
      </c>
      <c r="M21" s="65" t="n">
        <f aca="false">1/(M4/100)</f>
        <v>3.84985563041386</v>
      </c>
      <c r="N21" s="65" t="n">
        <f aca="false">1/(N4/100)</f>
        <v>4</v>
      </c>
      <c r="O21" s="65" t="n">
        <f aca="false">1/(O4/100)</f>
        <v>2.03873598369011</v>
      </c>
      <c r="P21" s="65"/>
      <c r="Q21" s="65" t="n">
        <f aca="false">1/(Q4/100)</f>
        <v>4.16666666666667</v>
      </c>
      <c r="R21" s="65" t="n">
        <f aca="false">1/(R4/100)</f>
        <v>3.84615384615385</v>
      </c>
      <c r="S21" s="65" t="n">
        <f aca="false">1/(S4/100)</f>
        <v>2</v>
      </c>
    </row>
    <row collapsed="false" customFormat="false" customHeight="false" hidden="false" ht="14" outlineLevel="0" r="22">
      <c r="K22" s="17" t="n">
        <v>3</v>
      </c>
      <c r="L22" s="105" t="s">
        <v>218</v>
      </c>
      <c r="M22" s="35" t="n">
        <f aca="false">1/(M5/100)</f>
        <v>3.71402042711235</v>
      </c>
      <c r="N22" s="35" t="n">
        <f aca="false">1/(N5/100)</f>
        <v>3.35570469798658</v>
      </c>
      <c r="O22" s="35" t="n">
        <f aca="false">1/(O5/100)</f>
        <v>2.31080300404391</v>
      </c>
      <c r="P22" s="35"/>
      <c r="Q22" s="35" t="n">
        <f aca="false">1/(Q5/100)</f>
        <v>2.94117647058823</v>
      </c>
      <c r="R22" s="35" t="n">
        <f aca="false">1/(R5/100)</f>
        <v>4.34782608695652</v>
      </c>
      <c r="S22" s="35" t="n">
        <f aca="false">1/(S5/100)</f>
        <v>2.38095238095238</v>
      </c>
    </row>
    <row collapsed="false" customFormat="false" customHeight="false" hidden="false" ht="14" outlineLevel="0" r="23">
      <c r="K23" s="17" t="n">
        <v>4</v>
      </c>
      <c r="L23" s="44" t="s">
        <v>219</v>
      </c>
      <c r="M23" s="32" t="n">
        <f aca="false">1/(M6/100)</f>
        <v>3.43938091143594</v>
      </c>
      <c r="N23" s="32" t="n">
        <f aca="false">1/(N6/100)</f>
        <v>3.88726919339164</v>
      </c>
      <c r="O23" s="32" t="n">
        <f aca="false">1/(O6/100)</f>
        <v>2.21238938053097</v>
      </c>
      <c r="P23" s="32"/>
      <c r="Q23" s="32" t="n">
        <f aca="false">1/(Q6/100)</f>
        <v>2.94117647058823</v>
      </c>
      <c r="R23" s="32" t="n">
        <f aca="false">1/(R6/100)</f>
        <v>3.7037037037037</v>
      </c>
      <c r="S23" s="32" t="n">
        <f aca="false">1/(S6/100)</f>
        <v>2.56410256410256</v>
      </c>
    </row>
    <row collapsed="false" customFormat="false" customHeight="false" hidden="false" ht="14" outlineLevel="0" r="24">
      <c r="K24" s="17" t="n">
        <v>5</v>
      </c>
      <c r="L24" s="44" t="s">
        <v>220</v>
      </c>
      <c r="M24" s="65" t="n">
        <f aca="false">1/(M7/100)</f>
        <v>2.7359781121751</v>
      </c>
      <c r="N24" s="65" t="n">
        <f aca="false">1/(N7/100)</f>
        <v>3.46320346320346</v>
      </c>
      <c r="O24" s="65" t="n">
        <f aca="false">1/(O7/100)</f>
        <v>2.88808664259928</v>
      </c>
      <c r="P24" s="65"/>
      <c r="Q24" s="65" t="n">
        <f aca="false">1/(Q7/100)</f>
        <v>2.22222222222222</v>
      </c>
      <c r="R24" s="65" t="n">
        <f aca="false">1/(R7/100)</f>
        <v>4</v>
      </c>
      <c r="S24" s="65" t="n">
        <f aca="false">1/(S7/100)</f>
        <v>3.44827586206897</v>
      </c>
    </row>
    <row collapsed="false" customFormat="false" customHeight="false" hidden="false" ht="14" outlineLevel="0" r="25">
      <c r="K25" s="17" t="n">
        <v>6</v>
      </c>
      <c r="L25" s="105" t="s">
        <v>221</v>
      </c>
      <c r="M25" s="35" t="n">
        <f aca="false">1/(M8/100)</f>
        <v>3.24939073923639</v>
      </c>
      <c r="N25" s="35" t="n">
        <f aca="false">1/(N8/100)</f>
        <v>2.96956198960653</v>
      </c>
      <c r="O25" s="35" t="n">
        <f aca="false">1/(O8/100)</f>
        <v>2.8109627547435</v>
      </c>
      <c r="P25" s="35"/>
      <c r="Q25" s="35" t="n">
        <f aca="false">1/(Q8/100)</f>
        <v>3.125</v>
      </c>
      <c r="R25" s="35" t="n">
        <f aca="false">1/(R8/100)</f>
        <v>2.77777777777778</v>
      </c>
      <c r="S25" s="35" t="n">
        <f aca="false">1/(S8/100)</f>
        <v>3.2258064516129</v>
      </c>
    </row>
    <row collapsed="false" customFormat="false" customHeight="false" hidden="false" ht="14" outlineLevel="0" r="26">
      <c r="K26" s="17" t="n">
        <v>7</v>
      </c>
      <c r="L26" s="44" t="s">
        <v>222</v>
      </c>
      <c r="M26" s="32" t="n">
        <f aca="false">1/(M9/100)</f>
        <v>2.00501253132832</v>
      </c>
      <c r="N26" s="32" t="n">
        <f aca="false">1/(N9/100)</f>
        <v>3.73134328358209</v>
      </c>
      <c r="O26" s="32" t="n">
        <f aca="false">1/(O9/100)</f>
        <v>4.28265524625268</v>
      </c>
      <c r="P26" s="32"/>
      <c r="Q26" s="32" t="n">
        <f aca="false">1/(Q9/100)</f>
        <v>1.88679245283019</v>
      </c>
      <c r="R26" s="32" t="n">
        <f aca="false">1/(R9/100)</f>
        <v>3.03030303030303</v>
      </c>
      <c r="S26" s="32" t="n">
        <f aca="false">1/(S9/100)</f>
        <v>7.14285714285714</v>
      </c>
    </row>
    <row collapsed="false" customFormat="false" customHeight="false" hidden="false" ht="14" outlineLevel="0" r="27">
      <c r="K27" s="17" t="n">
        <v>8</v>
      </c>
      <c r="L27" s="44" t="s">
        <v>223</v>
      </c>
      <c r="M27" s="65" t="n">
        <f aca="false">1/(M10/100)</f>
        <v>2.4405125076266</v>
      </c>
      <c r="N27" s="65" t="n">
        <f aca="false">1/(N10/100)</f>
        <v>5.79710144927536</v>
      </c>
      <c r="O27" s="65" t="n">
        <f aca="false">1/(O10/100)</f>
        <v>2.39377618192699</v>
      </c>
      <c r="P27" s="65"/>
      <c r="Q27" s="65" t="n">
        <f aca="false">1/(Q10/100)</f>
        <v>2.17391304347826</v>
      </c>
      <c r="R27" s="65" t="n">
        <f aca="false">1/(R10/100)</f>
        <v>8.33333333333333</v>
      </c>
      <c r="S27" s="65" t="n">
        <f aca="false">1/(S10/100)</f>
        <v>2.38095238095238</v>
      </c>
    </row>
    <row collapsed="false" customFormat="false" customHeight="false" hidden="false" ht="14" outlineLevel="0" r="28">
      <c r="K28" s="17" t="n">
        <v>9</v>
      </c>
      <c r="L28" s="105" t="s">
        <v>224</v>
      </c>
      <c r="M28" s="35" t="n">
        <f aca="false">1/(M11/100)</f>
        <v>2.0253164556962</v>
      </c>
      <c r="N28" s="35" t="n">
        <f aca="false">1/(N11/100)</f>
        <v>6.89655172413793</v>
      </c>
      <c r="O28" s="35" t="n">
        <f aca="false">1/(O11/100)</f>
        <v>2.77008310249307</v>
      </c>
      <c r="P28" s="35"/>
      <c r="Q28" s="35" t="n">
        <f aca="false">1/(Q11/100)</f>
        <v>1.75438596491228</v>
      </c>
      <c r="R28" s="35" t="n">
        <f aca="false">1/(R11/100)</f>
        <v>6.25</v>
      </c>
      <c r="S28" s="35" t="n">
        <f aca="false">1/(S11/100)</f>
        <v>3.7037037037037</v>
      </c>
    </row>
    <row collapsed="false" customFormat="false" customHeight="false" hidden="false" ht="14" outlineLevel="0" r="29">
      <c r="K29" s="17" t="n">
        <v>10</v>
      </c>
      <c r="L29" s="44" t="s">
        <v>225</v>
      </c>
      <c r="M29" s="65" t="n">
        <f aca="false">1/(M12/100)</f>
        <v>1.9714144898965</v>
      </c>
      <c r="N29" s="65" t="n">
        <f aca="false">1/(N12/100)</f>
        <v>8.13008130081301</v>
      </c>
      <c r="O29" s="65" t="n">
        <f aca="false">1/(O12/100)</f>
        <v>2.70087778528022</v>
      </c>
      <c r="P29" s="65"/>
      <c r="Q29" s="65" t="n">
        <f aca="false">1/(Q12/100)</f>
        <v>1.75438596491228</v>
      </c>
      <c r="R29" s="65" t="n">
        <f aca="false">1/(R12/100)</f>
        <v>9.09090909090909</v>
      </c>
      <c r="S29" s="65" t="n">
        <f aca="false">1/(S12/100)</f>
        <v>3.03030303030303</v>
      </c>
    </row>
    <row collapsed="false" customFormat="false" customHeight="false" hidden="false" ht="14" outlineLevel="0" r="30">
      <c r="K30" s="44" t="n">
        <v>11</v>
      </c>
      <c r="L30" s="44" t="s">
        <v>226</v>
      </c>
      <c r="M30" s="65" t="n">
        <f aca="false">1/(M13/100)</f>
        <v>2.52206809583859</v>
      </c>
      <c r="N30" s="65" t="n">
        <f aca="false">1/(N13/100)</f>
        <v>2.7027027027027</v>
      </c>
      <c r="O30" s="65" t="n">
        <f aca="false">1/(O13/100)</f>
        <v>4.27807486631016</v>
      </c>
      <c r="P30" s="65"/>
      <c r="Q30" s="65" t="n">
        <f aca="false">1/(Q13/100)</f>
        <v>2.56410256410256</v>
      </c>
      <c r="R30" s="65" t="n">
        <f aca="false">1/(R13/100)</f>
        <v>2.32558139534884</v>
      </c>
      <c r="S30" s="65" t="n">
        <f aca="false">1/(S13/100)</f>
        <v>5.88235294117647</v>
      </c>
    </row>
    <row collapsed="false" customFormat="false" customHeight="false" hidden="false" ht="14" outlineLevel="0" r="31">
      <c r="K31" s="44" t="n">
        <v>12</v>
      </c>
      <c r="L31" s="44" t="s">
        <v>227</v>
      </c>
      <c r="M31" s="65" t="n">
        <f aca="false">1/(M14/100)</f>
        <v>3.24149108589951</v>
      </c>
      <c r="N31" s="65" t="n">
        <f aca="false">1/(N14/100)</f>
        <v>3.66300366300366</v>
      </c>
      <c r="O31" s="65" t="n">
        <f aca="false">1/(O14/100)</f>
        <v>2.38663484486874</v>
      </c>
      <c r="P31" s="65"/>
      <c r="Q31" s="65" t="n">
        <f aca="false">1/(Q14/100)</f>
        <v>2.94117647058823</v>
      </c>
      <c r="R31" s="65" t="n">
        <f aca="false">1/(R14/100)</f>
        <v>3.44827586206897</v>
      </c>
      <c r="S31" s="65" t="n">
        <f aca="false">1/(S14/100)</f>
        <v>2.7027027027027</v>
      </c>
    </row>
    <row collapsed="false" customFormat="false" customHeight="false" hidden="false" ht="14" outlineLevel="0" r="32">
      <c r="K32" s="44" t="n">
        <v>13</v>
      </c>
      <c r="L32" s="44" t="s">
        <v>228</v>
      </c>
      <c r="M32" s="65" t="n">
        <f aca="false">1/(M15/100)</f>
        <v>3.47826086956522</v>
      </c>
      <c r="N32" s="65" t="n">
        <f aca="false">1/(N15/100)</f>
        <v>4.09416581371546</v>
      </c>
      <c r="O32" s="65" t="n">
        <f aca="false">1/(O15/100)</f>
        <v>2.13675213675214</v>
      </c>
      <c r="P32" s="65"/>
      <c r="Q32" s="65" t="n">
        <f aca="false">1/(Q15/100)</f>
        <v>4</v>
      </c>
      <c r="R32" s="65" t="n">
        <f aca="false">1/(R15/100)</f>
        <v>4.16666666666667</v>
      </c>
      <c r="S32" s="65" t="n">
        <f aca="false">1/(S15/100)</f>
        <v>1.96078431372549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1.643137254902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2"/>
      <c r="N1" s="2" t="s">
        <v>17</v>
      </c>
      <c r="O1" s="2"/>
      <c r="P1" s="2"/>
      <c r="Q1" s="2"/>
      <c r="R1" s="2" t="s">
        <v>18</v>
      </c>
      <c r="S1" s="2"/>
    </row>
    <row collapsed="false" customFormat="false" customHeight="false" hidden="false" ht="14" outlineLevel="0" r="2">
      <c r="A2" s="6" t="s">
        <v>14</v>
      </c>
      <c r="B2" s="95" t="n">
        <v>44.4</v>
      </c>
      <c r="C2" s="96" t="n">
        <v>33.3</v>
      </c>
      <c r="D2" s="1"/>
      <c r="E2" s="6" t="s">
        <v>14</v>
      </c>
      <c r="F2" s="95" t="n">
        <v>0</v>
      </c>
      <c r="G2" s="96" t="n">
        <v>19.4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95" t="n">
        <v>22.2</v>
      </c>
      <c r="C3" s="96" t="n">
        <v>30.6</v>
      </c>
      <c r="D3" s="1"/>
      <c r="E3" s="6" t="s">
        <v>15</v>
      </c>
      <c r="F3" s="95" t="n">
        <v>17.6</v>
      </c>
      <c r="G3" s="96" t="n">
        <v>25</v>
      </c>
      <c r="H3" s="1"/>
      <c r="K3" s="17" t="n">
        <v>1</v>
      </c>
      <c r="L3" s="107" t="s">
        <v>229</v>
      </c>
      <c r="M3" s="87" t="n">
        <v>25.875</v>
      </c>
      <c r="N3" s="87" t="n">
        <v>28.575</v>
      </c>
      <c r="O3" s="87" t="n">
        <v>45.55</v>
      </c>
      <c r="P3" s="87"/>
      <c r="Q3" s="87" t="n">
        <v>29</v>
      </c>
      <c r="R3" s="87" t="n">
        <v>32</v>
      </c>
      <c r="S3" s="87" t="n">
        <v>39</v>
      </c>
      <c r="U3" s="57" t="s">
        <v>213</v>
      </c>
    </row>
    <row collapsed="false" customFormat="false" customHeight="false" hidden="false" ht="14" outlineLevel="0" r="4">
      <c r="A4" s="9" t="s">
        <v>16</v>
      </c>
      <c r="B4" s="97" t="n">
        <v>33.3</v>
      </c>
      <c r="C4" s="98" t="n">
        <v>36.1</v>
      </c>
      <c r="D4" s="1"/>
      <c r="E4" s="9" t="s">
        <v>16</v>
      </c>
      <c r="F4" s="97" t="n">
        <v>82.4</v>
      </c>
      <c r="G4" s="98" t="n">
        <v>55.6</v>
      </c>
      <c r="H4" s="1"/>
      <c r="K4" s="17" t="n">
        <v>2</v>
      </c>
      <c r="L4" s="107" t="s">
        <v>230</v>
      </c>
      <c r="M4" s="87" t="n">
        <v>43.725</v>
      </c>
      <c r="N4" s="87" t="n">
        <v>28.55</v>
      </c>
      <c r="O4" s="87" t="n">
        <v>27.65</v>
      </c>
      <c r="P4" s="87"/>
      <c r="Q4" s="87" t="n">
        <v>52</v>
      </c>
      <c r="R4" s="87" t="n">
        <v>22</v>
      </c>
      <c r="S4" s="87" t="n">
        <v>26</v>
      </c>
      <c r="U4" s="57" t="n">
        <v>12</v>
      </c>
    </row>
    <row collapsed="false" customFormat="false" customHeight="false" hidden="false" ht="14" outlineLevel="0" r="5">
      <c r="A5" s="1"/>
      <c r="B5" s="1" t="n">
        <f aca="false">SUM(B2:B4)</f>
        <v>99.9</v>
      </c>
      <c r="C5" s="1" t="n">
        <f aca="false">SUM(C2:C4)</f>
        <v>100</v>
      </c>
      <c r="D5" s="1"/>
      <c r="E5" s="1"/>
      <c r="F5" s="1" t="n">
        <f aca="false">SUM(F2:F4)</f>
        <v>100</v>
      </c>
      <c r="G5" s="1" t="n">
        <f aca="false">SUM(G2:G4)</f>
        <v>100</v>
      </c>
      <c r="H5" s="1"/>
      <c r="K5" s="17" t="n">
        <v>3</v>
      </c>
      <c r="L5" s="108" t="s">
        <v>231</v>
      </c>
      <c r="M5" s="38" t="n">
        <v>40.325</v>
      </c>
      <c r="N5" s="38" t="n">
        <v>28.9</v>
      </c>
      <c r="O5" s="38" t="n">
        <v>30.775</v>
      </c>
      <c r="P5" s="38"/>
      <c r="Q5" s="38" t="n">
        <v>40</v>
      </c>
      <c r="R5" s="38" t="n">
        <v>37</v>
      </c>
      <c r="S5" s="38" t="n">
        <v>23</v>
      </c>
      <c r="U5" s="109" t="n">
        <v>1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107" t="s">
        <v>232</v>
      </c>
      <c r="M6" s="88" t="n">
        <v>36.6</v>
      </c>
      <c r="N6" s="88" t="n">
        <v>30.125</v>
      </c>
      <c r="O6" s="88" t="n">
        <v>33.325</v>
      </c>
      <c r="P6" s="88"/>
      <c r="Q6" s="88" t="n">
        <v>39</v>
      </c>
      <c r="R6" s="88" t="n">
        <v>29</v>
      </c>
      <c r="S6" s="88" t="n">
        <v>32</v>
      </c>
      <c r="U6" s="57" t="n">
        <v>12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107" t="s">
        <v>233</v>
      </c>
      <c r="M7" s="87" t="n">
        <v>33.025</v>
      </c>
      <c r="N7" s="87" t="n">
        <v>18.275</v>
      </c>
      <c r="O7" s="87" t="n">
        <v>48.65</v>
      </c>
      <c r="P7" s="87"/>
      <c r="Q7" s="87" t="n">
        <v>32</v>
      </c>
      <c r="R7" s="87" t="n">
        <v>15</v>
      </c>
      <c r="S7" s="87" t="n">
        <v>53</v>
      </c>
      <c r="U7" s="57" t="n">
        <v>12</v>
      </c>
    </row>
    <row collapsed="false" customFormat="false" customHeight="false" hidden="false" ht="14" outlineLevel="0" r="8">
      <c r="A8" s="1"/>
      <c r="B8" s="1" t="n">
        <f aca="false">(B2+C2)/2</f>
        <v>38.85</v>
      </c>
      <c r="C8" s="1" t="n">
        <f aca="false">(B3+C3)/2</f>
        <v>26.4</v>
      </c>
      <c r="D8" s="1" t="n">
        <f aca="false">(B4+C4)/2</f>
        <v>34.7</v>
      </c>
      <c r="E8" s="1"/>
      <c r="F8" s="1" t="n">
        <f aca="false">(F4+G4)/2</f>
        <v>69</v>
      </c>
      <c r="G8" s="1" t="n">
        <f aca="false">(F3+G3)/2</f>
        <v>21.3</v>
      </c>
      <c r="H8" s="1" t="n">
        <f aca="false">(F2+G2)/2</f>
        <v>9.7</v>
      </c>
      <c r="K8" s="17" t="n">
        <v>6</v>
      </c>
      <c r="L8" s="108" t="s">
        <v>234</v>
      </c>
      <c r="M8" s="38" t="n">
        <v>33.075</v>
      </c>
      <c r="N8" s="38" t="n">
        <v>19.325</v>
      </c>
      <c r="O8" s="38" t="n">
        <v>47.6</v>
      </c>
      <c r="P8" s="38"/>
      <c r="Q8" s="38" t="n">
        <v>42</v>
      </c>
      <c r="R8" s="38" t="n">
        <v>13</v>
      </c>
      <c r="S8" s="38" t="n">
        <v>45</v>
      </c>
      <c r="U8" s="109" t="n">
        <v>2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107" t="s">
        <v>235</v>
      </c>
      <c r="M9" s="88" t="n">
        <v>45.7</v>
      </c>
      <c r="N9" s="88" t="n">
        <v>19.9</v>
      </c>
      <c r="O9" s="88" t="n">
        <v>34.4</v>
      </c>
      <c r="P9" s="88"/>
      <c r="Q9" s="88" t="n">
        <v>49</v>
      </c>
      <c r="R9" s="88" t="n">
        <v>27</v>
      </c>
      <c r="S9" s="88" t="n">
        <v>23</v>
      </c>
      <c r="U9" s="57" t="s">
        <v>213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107" t="s">
        <v>236</v>
      </c>
      <c r="M10" s="87" t="n">
        <v>33.075</v>
      </c>
      <c r="N10" s="87" t="n">
        <v>31.125</v>
      </c>
      <c r="O10" s="87" t="n">
        <v>35.8</v>
      </c>
      <c r="P10" s="87"/>
      <c r="Q10" s="87" t="n">
        <v>37</v>
      </c>
      <c r="R10" s="87" t="n">
        <v>40</v>
      </c>
      <c r="S10" s="87" t="n">
        <v>23</v>
      </c>
      <c r="U10" s="57" t="s">
        <v>237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108" t="s">
        <v>238</v>
      </c>
      <c r="M11" s="38" t="n">
        <v>25.4</v>
      </c>
      <c r="N11" s="38" t="n">
        <v>30.35</v>
      </c>
      <c r="O11" s="38" t="n">
        <v>44.25</v>
      </c>
      <c r="P11" s="38"/>
      <c r="Q11" s="38" t="n">
        <v>24</v>
      </c>
      <c r="R11" s="38" t="n">
        <v>33</v>
      </c>
      <c r="S11" s="38" t="n">
        <v>43</v>
      </c>
      <c r="U11" s="109" t="s">
        <v>213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107" t="s">
        <v>239</v>
      </c>
      <c r="M12" s="14" t="n">
        <v>32.45</v>
      </c>
      <c r="N12" s="14" t="n">
        <v>35.55</v>
      </c>
      <c r="O12" s="14" t="n">
        <v>32</v>
      </c>
      <c r="P12" s="14"/>
      <c r="Q12" s="14" t="n">
        <v>34</v>
      </c>
      <c r="R12" s="14" t="n">
        <v>46</v>
      </c>
      <c r="S12" s="14" t="n">
        <v>21</v>
      </c>
      <c r="U12" s="57" t="s">
        <v>237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53.925</v>
      </c>
      <c r="C13" s="12" t="n">
        <f aca="false">(C8+G8)/2</f>
        <v>23.85</v>
      </c>
      <c r="D13" s="8" t="n">
        <f aca="false">(D8+H8)/2</f>
        <v>22.2</v>
      </c>
      <c r="E13" s="1"/>
      <c r="F13" s="1"/>
      <c r="G13" s="1"/>
      <c r="H13" s="1"/>
      <c r="K13" s="44" t="n">
        <v>11</v>
      </c>
      <c r="L13" s="107" t="s">
        <v>240</v>
      </c>
      <c r="M13" s="14" t="n">
        <v>46.55</v>
      </c>
      <c r="N13" s="14" t="n">
        <v>21.7</v>
      </c>
      <c r="O13" s="14" t="n">
        <v>31.775</v>
      </c>
      <c r="P13" s="14"/>
      <c r="Q13" s="14" t="n">
        <v>50</v>
      </c>
      <c r="R13" s="14" t="n">
        <v>21</v>
      </c>
      <c r="S13" s="14" t="n">
        <v>30</v>
      </c>
      <c r="U13" s="57" t="n">
        <v>1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1.85442744552619</v>
      </c>
      <c r="C14" s="24" t="n">
        <f aca="false">1/(C13/100)</f>
        <v>4.19287211740042</v>
      </c>
      <c r="D14" s="34" t="n">
        <f aca="false">1/(D13/100)</f>
        <v>4.5045045045045</v>
      </c>
      <c r="E14" s="1"/>
      <c r="F14" s="1"/>
      <c r="G14" s="1"/>
      <c r="H14" s="1"/>
      <c r="K14" s="44" t="n">
        <v>12</v>
      </c>
      <c r="L14" s="107" t="s">
        <v>241</v>
      </c>
      <c r="M14" s="14" t="n">
        <v>53.925</v>
      </c>
      <c r="N14" s="14" t="n">
        <v>23.85</v>
      </c>
      <c r="O14" s="14" t="n">
        <v>22.2</v>
      </c>
      <c r="P14" s="14"/>
      <c r="Q14" s="14" t="n">
        <v>61</v>
      </c>
      <c r="R14" s="14" t="n">
        <v>20</v>
      </c>
      <c r="S14" s="14" t="n">
        <v>18</v>
      </c>
      <c r="U14" s="57" t="s">
        <v>205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107" t="s">
        <v>242</v>
      </c>
      <c r="M15" s="14" t="n">
        <v>41.775</v>
      </c>
      <c r="N15" s="14" t="n">
        <v>23.3</v>
      </c>
      <c r="O15" s="14" t="n">
        <v>34.9</v>
      </c>
      <c r="P15" s="14"/>
      <c r="Q15" s="14" t="n">
        <v>44</v>
      </c>
      <c r="R15" s="14" t="n">
        <v>30</v>
      </c>
      <c r="S15" s="14" t="n">
        <v>26</v>
      </c>
      <c r="U15" s="57" t="n">
        <v>12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  <c r="M16" s="57"/>
      <c r="N16" s="57"/>
      <c r="O16" s="57"/>
      <c r="P16" s="57"/>
      <c r="Q16" s="57"/>
      <c r="R16" s="57"/>
      <c r="S16" s="57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  <c r="M17" s="57"/>
      <c r="N17" s="57"/>
      <c r="O17" s="57"/>
      <c r="P17" s="57"/>
      <c r="Q17" s="57"/>
      <c r="R17" s="57"/>
      <c r="S17" s="57"/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2"/>
      <c r="N18" s="2" t="s">
        <v>17</v>
      </c>
      <c r="O18" s="2"/>
      <c r="P18" s="2"/>
      <c r="Q18" s="2"/>
      <c r="R18" s="2" t="s">
        <v>18</v>
      </c>
      <c r="S18" s="2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107" t="s">
        <v>229</v>
      </c>
      <c r="M20" s="65" t="n">
        <f aca="false">1/(M3/100)</f>
        <v>3.86473429951691</v>
      </c>
      <c r="N20" s="65" t="n">
        <f aca="false">1/(N3/100)</f>
        <v>3.49956255468066</v>
      </c>
      <c r="O20" s="65" t="n">
        <f aca="false">1/(O3/100)</f>
        <v>2.1953896816685</v>
      </c>
      <c r="P20" s="65"/>
      <c r="Q20" s="65" t="n">
        <f aca="false">1/(Q3/100)</f>
        <v>3.44827586206897</v>
      </c>
      <c r="R20" s="65" t="n">
        <f aca="false">1/(R3/100)</f>
        <v>3.125</v>
      </c>
      <c r="S20" s="65" t="n">
        <f aca="false">1/(S3/100)</f>
        <v>2.56410256410256</v>
      </c>
    </row>
    <row collapsed="false" customFormat="false" customHeight="false" hidden="false" ht="14" outlineLevel="0" r="21">
      <c r="K21" s="17" t="n">
        <v>2</v>
      </c>
      <c r="L21" s="107" t="s">
        <v>230</v>
      </c>
      <c r="M21" s="65" t="n">
        <f aca="false">1/(M4/100)</f>
        <v>2.28702115494568</v>
      </c>
      <c r="N21" s="65" t="n">
        <f aca="false">1/(N4/100)</f>
        <v>3.50262697022767</v>
      </c>
      <c r="O21" s="65" t="n">
        <f aca="false">1/(O4/100)</f>
        <v>3.61663652802893</v>
      </c>
      <c r="P21" s="65"/>
      <c r="Q21" s="65" t="n">
        <f aca="false">1/(Q4/100)</f>
        <v>1.92307692307692</v>
      </c>
      <c r="R21" s="65" t="n">
        <f aca="false">1/(R4/100)</f>
        <v>4.54545454545455</v>
      </c>
      <c r="S21" s="65" t="n">
        <f aca="false">1/(S4/100)</f>
        <v>3.84615384615385</v>
      </c>
    </row>
    <row collapsed="false" customFormat="false" customHeight="false" hidden="false" ht="14" outlineLevel="0" r="22">
      <c r="K22" s="17" t="n">
        <v>3</v>
      </c>
      <c r="L22" s="108" t="s">
        <v>231</v>
      </c>
      <c r="M22" s="35" t="n">
        <f aca="false">1/(M5/100)</f>
        <v>2.47985120892746</v>
      </c>
      <c r="N22" s="35" t="n">
        <f aca="false">1/(N5/100)</f>
        <v>3.46020761245675</v>
      </c>
      <c r="O22" s="35" t="n">
        <f aca="false">1/(O5/100)</f>
        <v>3.24939073923639</v>
      </c>
      <c r="P22" s="35"/>
      <c r="Q22" s="35" t="n">
        <f aca="false">1/(Q5/100)</f>
        <v>2.5</v>
      </c>
      <c r="R22" s="35" t="n">
        <f aca="false">1/(R5/100)</f>
        <v>2.7027027027027</v>
      </c>
      <c r="S22" s="35" t="n">
        <f aca="false">1/(S5/100)</f>
        <v>4.34782608695652</v>
      </c>
    </row>
    <row collapsed="false" customFormat="false" customHeight="false" hidden="false" ht="14" outlineLevel="0" r="23">
      <c r="K23" s="17" t="n">
        <v>4</v>
      </c>
      <c r="L23" s="107" t="s">
        <v>232</v>
      </c>
      <c r="M23" s="32" t="n">
        <f aca="false">1/(M6/100)</f>
        <v>2.73224043715847</v>
      </c>
      <c r="N23" s="32" t="n">
        <f aca="false">1/(N6/100)</f>
        <v>3.3195020746888</v>
      </c>
      <c r="O23" s="32" t="n">
        <f aca="false">1/(O6/100)</f>
        <v>3.00075018754689</v>
      </c>
      <c r="P23" s="32"/>
      <c r="Q23" s="32" t="n">
        <f aca="false">1/(Q6/100)</f>
        <v>2.56410256410256</v>
      </c>
      <c r="R23" s="32" t="n">
        <f aca="false">1/(R6/100)</f>
        <v>3.44827586206897</v>
      </c>
      <c r="S23" s="32" t="n">
        <f aca="false">1/(S6/100)</f>
        <v>3.125</v>
      </c>
    </row>
    <row collapsed="false" customFormat="false" customHeight="false" hidden="false" ht="14" outlineLevel="0" r="24">
      <c r="K24" s="17" t="n">
        <v>5</v>
      </c>
      <c r="L24" s="107" t="s">
        <v>233</v>
      </c>
      <c r="M24" s="65" t="n">
        <f aca="false">1/(M7/100)</f>
        <v>3.02800908402725</v>
      </c>
      <c r="N24" s="65" t="n">
        <f aca="false">1/(N7/100)</f>
        <v>5.47195622435021</v>
      </c>
      <c r="O24" s="65" t="n">
        <f aca="false">1/(O7/100)</f>
        <v>2.05549845837616</v>
      </c>
      <c r="P24" s="65"/>
      <c r="Q24" s="65" t="n">
        <f aca="false">1/(Q7/100)</f>
        <v>3.125</v>
      </c>
      <c r="R24" s="65" t="n">
        <f aca="false">1/(R7/100)</f>
        <v>6.66666666666667</v>
      </c>
      <c r="S24" s="65" t="n">
        <f aca="false">1/(S7/100)</f>
        <v>1.88679245283019</v>
      </c>
    </row>
    <row collapsed="false" customFormat="false" customHeight="false" hidden="false" ht="14" outlineLevel="0" r="25">
      <c r="K25" s="17" t="n">
        <v>6</v>
      </c>
      <c r="L25" s="108" t="s">
        <v>234</v>
      </c>
      <c r="M25" s="35" t="n">
        <f aca="false">1/(M8/100)</f>
        <v>3.02343159486017</v>
      </c>
      <c r="N25" s="35" t="n">
        <f aca="false">1/(N8/100)</f>
        <v>5.17464424320828</v>
      </c>
      <c r="O25" s="35" t="n">
        <f aca="false">1/(O8/100)</f>
        <v>2.10084033613445</v>
      </c>
      <c r="P25" s="35"/>
      <c r="Q25" s="35" t="n">
        <f aca="false">1/(Q8/100)</f>
        <v>2.38095238095238</v>
      </c>
      <c r="R25" s="35" t="n">
        <f aca="false">1/(R8/100)</f>
        <v>7.69230769230769</v>
      </c>
      <c r="S25" s="35" t="n">
        <f aca="false">1/(S8/100)</f>
        <v>2.22222222222222</v>
      </c>
    </row>
    <row collapsed="false" customFormat="false" customHeight="false" hidden="false" ht="14" outlineLevel="0" r="26">
      <c r="K26" s="17" t="n">
        <v>7</v>
      </c>
      <c r="L26" s="107" t="s">
        <v>235</v>
      </c>
      <c r="M26" s="32" t="n">
        <f aca="false">1/(M9/100)</f>
        <v>2.18818380743982</v>
      </c>
      <c r="N26" s="32" t="n">
        <f aca="false">1/(N9/100)</f>
        <v>5.0251256281407</v>
      </c>
      <c r="O26" s="32" t="n">
        <f aca="false">1/(O9/100)</f>
        <v>2.90697674418605</v>
      </c>
      <c r="P26" s="32"/>
      <c r="Q26" s="32" t="n">
        <f aca="false">1/(Q9/100)</f>
        <v>2.04081632653061</v>
      </c>
      <c r="R26" s="32" t="n">
        <f aca="false">1/(R9/100)</f>
        <v>3.7037037037037</v>
      </c>
      <c r="S26" s="32" t="n">
        <f aca="false">1/(S9/100)</f>
        <v>4.34782608695652</v>
      </c>
    </row>
    <row collapsed="false" customFormat="false" customHeight="false" hidden="false" ht="14" outlineLevel="0" r="27">
      <c r="K27" s="17" t="n">
        <v>8</v>
      </c>
      <c r="L27" s="107" t="s">
        <v>236</v>
      </c>
      <c r="M27" s="65" t="n">
        <f aca="false">1/(M10/100)</f>
        <v>3.02343159486017</v>
      </c>
      <c r="N27" s="65" t="n">
        <f aca="false">1/(N10/100)</f>
        <v>3.21285140562249</v>
      </c>
      <c r="O27" s="65" t="n">
        <f aca="false">1/(O10/100)</f>
        <v>2.79329608938547</v>
      </c>
      <c r="P27" s="65"/>
      <c r="Q27" s="65" t="n">
        <f aca="false">1/(Q10/100)</f>
        <v>2.7027027027027</v>
      </c>
      <c r="R27" s="65" t="n">
        <f aca="false">1/(R10/100)</f>
        <v>2.5</v>
      </c>
      <c r="S27" s="65" t="n">
        <f aca="false">1/(S10/100)</f>
        <v>4.34782608695652</v>
      </c>
    </row>
    <row collapsed="false" customFormat="false" customHeight="false" hidden="false" ht="14" outlineLevel="0" r="28">
      <c r="K28" s="17" t="n">
        <v>9</v>
      </c>
      <c r="L28" s="108" t="s">
        <v>238</v>
      </c>
      <c r="M28" s="35" t="n">
        <f aca="false">1/(M11/100)</f>
        <v>3.93700787401575</v>
      </c>
      <c r="N28" s="35" t="n">
        <f aca="false">1/(N11/100)</f>
        <v>3.29489291598023</v>
      </c>
      <c r="O28" s="35" t="n">
        <f aca="false">1/(O11/100)</f>
        <v>2.25988700564972</v>
      </c>
      <c r="P28" s="35"/>
      <c r="Q28" s="35" t="n">
        <f aca="false">1/(Q11/100)</f>
        <v>4.16666666666667</v>
      </c>
      <c r="R28" s="35" t="n">
        <f aca="false">1/(R11/100)</f>
        <v>3.03030303030303</v>
      </c>
      <c r="S28" s="35" t="n">
        <f aca="false">1/(S11/100)</f>
        <v>2.32558139534884</v>
      </c>
    </row>
    <row collapsed="false" customFormat="false" customHeight="false" hidden="false" ht="14" outlineLevel="0" r="29">
      <c r="K29" s="17" t="n">
        <v>10</v>
      </c>
      <c r="L29" s="107" t="s">
        <v>239</v>
      </c>
      <c r="M29" s="65" t="n">
        <f aca="false">1/(M12/100)</f>
        <v>3.08166409861325</v>
      </c>
      <c r="N29" s="65" t="n">
        <f aca="false">1/(N12/100)</f>
        <v>2.81293952180028</v>
      </c>
      <c r="O29" s="65" t="n">
        <f aca="false">1/(O12/100)</f>
        <v>3.125</v>
      </c>
      <c r="P29" s="65"/>
      <c r="Q29" s="65" t="n">
        <f aca="false">1/(Q12/100)</f>
        <v>2.94117647058823</v>
      </c>
      <c r="R29" s="65" t="n">
        <f aca="false">1/(R12/100)</f>
        <v>2.17391304347826</v>
      </c>
      <c r="S29" s="65" t="n">
        <f aca="false">1/(S12/100)</f>
        <v>4.76190476190476</v>
      </c>
    </row>
    <row collapsed="false" customFormat="false" customHeight="false" hidden="false" ht="14" outlineLevel="0" r="30">
      <c r="K30" s="44" t="n">
        <v>11</v>
      </c>
      <c r="L30" s="107" t="s">
        <v>240</v>
      </c>
      <c r="M30" s="65" t="n">
        <f aca="false">1/(M13/100)</f>
        <v>2.14822771213749</v>
      </c>
      <c r="N30" s="65" t="n">
        <f aca="false">1/(N13/100)</f>
        <v>4.60829493087558</v>
      </c>
      <c r="O30" s="65" t="n">
        <f aca="false">1/(O13/100)</f>
        <v>3.147128245476</v>
      </c>
      <c r="P30" s="65"/>
      <c r="Q30" s="65" t="n">
        <f aca="false">1/(Q13/100)</f>
        <v>2</v>
      </c>
      <c r="R30" s="65" t="n">
        <f aca="false">1/(R13/100)</f>
        <v>4.76190476190476</v>
      </c>
      <c r="S30" s="65" t="n">
        <f aca="false">1/(S13/100)</f>
        <v>3.33333333333333</v>
      </c>
    </row>
    <row collapsed="false" customFormat="false" customHeight="false" hidden="false" ht="14" outlineLevel="0" r="31">
      <c r="K31" s="44" t="n">
        <v>12</v>
      </c>
      <c r="L31" s="107" t="s">
        <v>241</v>
      </c>
      <c r="M31" s="65" t="n">
        <f aca="false">1/(M14/100)</f>
        <v>1.85442744552619</v>
      </c>
      <c r="N31" s="65" t="n">
        <f aca="false">1/(N14/100)</f>
        <v>4.19287211740042</v>
      </c>
      <c r="O31" s="65" t="n">
        <f aca="false">1/(O14/100)</f>
        <v>4.50450450450451</v>
      </c>
      <c r="P31" s="65"/>
      <c r="Q31" s="65" t="n">
        <f aca="false">1/(Q14/100)</f>
        <v>1.63934426229508</v>
      </c>
      <c r="R31" s="65" t="n">
        <f aca="false">1/(R14/100)</f>
        <v>5</v>
      </c>
      <c r="S31" s="65" t="n">
        <f aca="false">1/(S14/100)</f>
        <v>5.55555555555556</v>
      </c>
    </row>
    <row collapsed="false" customFormat="false" customHeight="false" hidden="false" ht="14" outlineLevel="0" r="32">
      <c r="K32" s="44" t="n">
        <v>13</v>
      </c>
      <c r="L32" s="107" t="s">
        <v>242</v>
      </c>
      <c r="M32" s="65" t="n">
        <f aca="false">1/(M15/100)</f>
        <v>2.39377618192699</v>
      </c>
      <c r="N32" s="65" t="n">
        <f aca="false">1/(N15/100)</f>
        <v>4.29184549356223</v>
      </c>
      <c r="O32" s="65" t="n">
        <f aca="false">1/(O15/100)</f>
        <v>2.86532951289398</v>
      </c>
      <c r="P32" s="65"/>
      <c r="Q32" s="65" t="n">
        <f aca="false">1/(Q15/100)</f>
        <v>2.27272727272727</v>
      </c>
      <c r="R32" s="65" t="n">
        <f aca="false">1/(R15/100)</f>
        <v>3.33333333333333</v>
      </c>
      <c r="S32" s="65" t="n">
        <f aca="false">1/(S15/100)</f>
        <v>3.84615384615385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1.643137254902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2"/>
      <c r="N1" s="2" t="s">
        <v>17</v>
      </c>
      <c r="O1" s="2"/>
      <c r="P1" s="2"/>
      <c r="Q1" s="2"/>
      <c r="R1" s="2" t="s">
        <v>18</v>
      </c>
      <c r="S1" s="2"/>
      <c r="U1" s="57"/>
      <c r="V1" s="57" t="s">
        <v>243</v>
      </c>
      <c r="W1" s="57"/>
    </row>
    <row collapsed="false" customFormat="false" customHeight="false" hidden="false" ht="14" outlineLevel="0" r="2">
      <c r="A2" s="6" t="s">
        <v>14</v>
      </c>
      <c r="B2" s="95" t="n">
        <v>47.4</v>
      </c>
      <c r="C2" s="96" t="n">
        <v>51.3</v>
      </c>
      <c r="D2" s="1"/>
      <c r="E2" s="6" t="s">
        <v>14</v>
      </c>
      <c r="F2" s="95" t="n">
        <v>52.6</v>
      </c>
      <c r="G2" s="96" t="n">
        <v>56.4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  <c r="U2" s="57"/>
      <c r="V2" s="57"/>
      <c r="W2" s="57"/>
    </row>
    <row collapsed="false" customFormat="false" customHeight="false" hidden="false" ht="14" outlineLevel="0" r="3">
      <c r="A3" s="6" t="s">
        <v>15</v>
      </c>
      <c r="B3" s="95" t="n">
        <v>36.8</v>
      </c>
      <c r="C3" s="96" t="n">
        <v>30.8</v>
      </c>
      <c r="D3" s="1"/>
      <c r="E3" s="6" t="s">
        <v>15</v>
      </c>
      <c r="F3" s="95" t="n">
        <v>15.8</v>
      </c>
      <c r="G3" s="96" t="n">
        <v>17.9</v>
      </c>
      <c r="H3" s="1"/>
      <c r="K3" s="17" t="n">
        <v>1</v>
      </c>
      <c r="L3" s="44" t="s">
        <v>244</v>
      </c>
      <c r="M3" s="87" t="n">
        <v>28.175</v>
      </c>
      <c r="N3" s="87" t="n">
        <v>32.5</v>
      </c>
      <c r="O3" s="87" t="n">
        <v>39.35</v>
      </c>
      <c r="P3" s="87"/>
      <c r="Q3" s="87" t="n">
        <v>33</v>
      </c>
      <c r="R3" s="87" t="n">
        <v>34</v>
      </c>
      <c r="S3" s="87" t="n">
        <v>33</v>
      </c>
      <c r="U3" s="57" t="n">
        <v>21</v>
      </c>
      <c r="V3" s="57" t="n">
        <v>26</v>
      </c>
      <c r="W3" s="57" t="n">
        <v>53</v>
      </c>
      <c r="Y3" s="57" t="s">
        <v>19</v>
      </c>
    </row>
    <row collapsed="false" customFormat="false" customHeight="false" hidden="false" ht="14" outlineLevel="0" r="4">
      <c r="A4" s="9" t="s">
        <v>16</v>
      </c>
      <c r="B4" s="97" t="n">
        <v>15.8</v>
      </c>
      <c r="C4" s="98" t="n">
        <v>17.9</v>
      </c>
      <c r="D4" s="1"/>
      <c r="E4" s="9" t="s">
        <v>16</v>
      </c>
      <c r="F4" s="97" t="n">
        <v>31.6</v>
      </c>
      <c r="G4" s="98" t="n">
        <v>25.6</v>
      </c>
      <c r="H4" s="1"/>
      <c r="K4" s="17" t="n">
        <v>2</v>
      </c>
      <c r="L4" s="44" t="s">
        <v>245</v>
      </c>
      <c r="M4" s="87" t="n">
        <v>43.4</v>
      </c>
      <c r="N4" s="87" t="n">
        <v>10.875</v>
      </c>
      <c r="O4" s="87" t="n">
        <v>45.725</v>
      </c>
      <c r="P4" s="87"/>
      <c r="Q4" s="87" t="n">
        <v>42</v>
      </c>
      <c r="R4" s="87" t="n">
        <v>9</v>
      </c>
      <c r="S4" s="87" t="n">
        <v>49</v>
      </c>
      <c r="U4" s="57" t="n">
        <v>35</v>
      </c>
      <c r="V4" s="57" t="n">
        <v>29</v>
      </c>
      <c r="W4" s="57" t="n">
        <v>36</v>
      </c>
      <c r="Y4" s="57" t="n">
        <v>12</v>
      </c>
    </row>
    <row collapsed="false" customFormat="false" customHeight="false" hidden="false" ht="14" outlineLevel="0" r="5">
      <c r="A5" s="1"/>
      <c r="B5" s="1" t="n">
        <f aca="false">SUM(B2:B4)</f>
        <v>100</v>
      </c>
      <c r="C5" s="1" t="n">
        <f aca="false">SUM(C2:C4)</f>
        <v>100</v>
      </c>
      <c r="D5" s="1"/>
      <c r="E5" s="1"/>
      <c r="F5" s="1" t="n">
        <f aca="false">SUM(F2:F4)</f>
        <v>100</v>
      </c>
      <c r="G5" s="1" t="n">
        <f aca="false">SUM(G2:G4)</f>
        <v>99.9</v>
      </c>
      <c r="H5" s="1"/>
      <c r="K5" s="17" t="n">
        <v>3</v>
      </c>
      <c r="L5" s="22" t="s">
        <v>246</v>
      </c>
      <c r="M5" s="38" t="n">
        <v>39.175</v>
      </c>
      <c r="N5" s="38" t="n">
        <v>22.5</v>
      </c>
      <c r="O5" s="38" t="n">
        <v>38.325</v>
      </c>
      <c r="P5" s="38"/>
      <c r="Q5" s="38" t="n">
        <v>41</v>
      </c>
      <c r="R5" s="38" t="n">
        <v>23</v>
      </c>
      <c r="S5" s="38" t="n">
        <v>33</v>
      </c>
      <c r="U5" s="109" t="n">
        <v>67</v>
      </c>
      <c r="V5" s="109" t="n">
        <v>20</v>
      </c>
      <c r="W5" s="109" t="n">
        <v>13</v>
      </c>
      <c r="Y5" s="109" t="s">
        <v>213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44" t="s">
        <v>247</v>
      </c>
      <c r="M6" s="88" t="n">
        <v>66.65</v>
      </c>
      <c r="N6" s="88" t="n">
        <v>14.15</v>
      </c>
      <c r="O6" s="88" t="n">
        <v>19.175</v>
      </c>
      <c r="P6" s="88"/>
      <c r="Q6" s="88" t="n">
        <v>74</v>
      </c>
      <c r="R6" s="88" t="n">
        <v>11</v>
      </c>
      <c r="S6" s="88" t="n">
        <v>15</v>
      </c>
      <c r="U6" s="57" t="n">
        <v>78</v>
      </c>
      <c r="V6" s="57" t="n">
        <v>13</v>
      </c>
      <c r="W6" s="57" t="n">
        <v>9</v>
      </c>
      <c r="Y6" s="57" t="n">
        <v>1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44" t="s">
        <v>248</v>
      </c>
      <c r="M7" s="87" t="n">
        <v>40.025</v>
      </c>
      <c r="N7" s="87" t="n">
        <v>28.35</v>
      </c>
      <c r="O7" s="87" t="n">
        <v>31.675</v>
      </c>
      <c r="P7" s="87"/>
      <c r="Q7" s="87" t="n">
        <v>54</v>
      </c>
      <c r="R7" s="87" t="n">
        <v>21</v>
      </c>
      <c r="S7" s="87" t="n">
        <v>25</v>
      </c>
      <c r="U7" s="57" t="n">
        <v>61</v>
      </c>
      <c r="V7" s="57" t="n">
        <v>24</v>
      </c>
      <c r="W7" s="57" t="n">
        <v>15</v>
      </c>
      <c r="Y7" s="57" t="n">
        <v>12</v>
      </c>
    </row>
    <row collapsed="false" customFormat="false" customHeight="false" hidden="false" ht="14" outlineLevel="0" r="8">
      <c r="A8" s="1"/>
      <c r="B8" s="1" t="n">
        <f aca="false">(B2+C2)/2</f>
        <v>49.35</v>
      </c>
      <c r="C8" s="1" t="n">
        <f aca="false">(B3+C3)/2</f>
        <v>33.8</v>
      </c>
      <c r="D8" s="1" t="n">
        <f aca="false">(B4+C4)/2</f>
        <v>16.85</v>
      </c>
      <c r="E8" s="1"/>
      <c r="F8" s="1" t="n">
        <f aca="false">(F4+G4)/2</f>
        <v>28.6</v>
      </c>
      <c r="G8" s="1" t="n">
        <f aca="false">(F3+G3)/2</f>
        <v>16.85</v>
      </c>
      <c r="H8" s="1" t="n">
        <f aca="false">(F2+G2)/2</f>
        <v>54.5</v>
      </c>
      <c r="K8" s="17" t="n">
        <v>6</v>
      </c>
      <c r="L8" s="22" t="s">
        <v>249</v>
      </c>
      <c r="M8" s="38" t="n">
        <v>29.175</v>
      </c>
      <c r="N8" s="38" t="n">
        <v>31.675</v>
      </c>
      <c r="O8" s="38" t="n">
        <v>39.175</v>
      </c>
      <c r="P8" s="38"/>
      <c r="Q8" s="38" t="n">
        <v>30</v>
      </c>
      <c r="R8" s="38" t="n">
        <v>39</v>
      </c>
      <c r="S8" s="38" t="n">
        <v>31</v>
      </c>
      <c r="U8" s="109" t="n">
        <v>41</v>
      </c>
      <c r="V8" s="109" t="n">
        <v>31</v>
      </c>
      <c r="W8" s="109" t="n">
        <v>28</v>
      </c>
      <c r="Y8" s="109" t="n">
        <v>2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44" t="s">
        <v>250</v>
      </c>
      <c r="M9" s="88" t="n">
        <v>26.675</v>
      </c>
      <c r="N9" s="88" t="n">
        <v>20.8</v>
      </c>
      <c r="O9" s="88" t="n">
        <v>52.525</v>
      </c>
      <c r="P9" s="88"/>
      <c r="Q9" s="88" t="n">
        <v>28</v>
      </c>
      <c r="R9" s="88" t="n">
        <v>29</v>
      </c>
      <c r="S9" s="88" t="n">
        <v>43</v>
      </c>
      <c r="U9" s="57" t="n">
        <v>14</v>
      </c>
      <c r="V9" s="57" t="n">
        <v>16</v>
      </c>
      <c r="W9" s="57" t="n">
        <v>69</v>
      </c>
      <c r="Y9" s="57" t="s">
        <v>213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44" t="s">
        <v>251</v>
      </c>
      <c r="M10" s="87" t="n">
        <v>44.125</v>
      </c>
      <c r="N10" s="87" t="n">
        <v>31.2</v>
      </c>
      <c r="O10" s="87" t="n">
        <v>24.625</v>
      </c>
      <c r="P10" s="87"/>
      <c r="Q10" s="87" t="n">
        <v>39</v>
      </c>
      <c r="R10" s="87" t="n">
        <v>36</v>
      </c>
      <c r="S10" s="87" t="n">
        <v>25</v>
      </c>
      <c r="U10" s="57" t="n">
        <v>45</v>
      </c>
      <c r="V10" s="57" t="n">
        <v>31</v>
      </c>
      <c r="W10" s="57" t="n">
        <v>25</v>
      </c>
      <c r="Y10" s="57" t="s">
        <v>205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22" t="s">
        <v>252</v>
      </c>
      <c r="M11" s="38" t="n">
        <v>34.45</v>
      </c>
      <c r="N11" s="38" t="n">
        <v>22.1</v>
      </c>
      <c r="O11" s="38" t="n">
        <v>43.425</v>
      </c>
      <c r="P11" s="38"/>
      <c r="Q11" s="38" t="n">
        <v>42</v>
      </c>
      <c r="R11" s="38" t="n">
        <v>27</v>
      </c>
      <c r="S11" s="38" t="n">
        <v>32</v>
      </c>
      <c r="U11" s="109" t="n">
        <v>36</v>
      </c>
      <c r="V11" s="109" t="n">
        <v>30</v>
      </c>
      <c r="W11" s="109" t="n">
        <v>34</v>
      </c>
      <c r="Y11" s="109" t="n">
        <v>2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44" t="s">
        <v>253</v>
      </c>
      <c r="M12" s="14" t="n">
        <v>38.3</v>
      </c>
      <c r="N12" s="14" t="n">
        <v>26.625</v>
      </c>
      <c r="O12" s="14" t="n">
        <v>35.05</v>
      </c>
      <c r="P12" s="14"/>
      <c r="Q12" s="14" t="n">
        <v>37</v>
      </c>
      <c r="R12" s="14" t="n">
        <v>32</v>
      </c>
      <c r="S12" s="14" t="n">
        <v>31</v>
      </c>
      <c r="U12" s="57" t="n">
        <v>61</v>
      </c>
      <c r="V12" s="57" t="n">
        <v>21</v>
      </c>
      <c r="W12" s="57" t="n">
        <v>17</v>
      </c>
      <c r="Y12" s="57" t="s">
        <v>213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38.975</v>
      </c>
      <c r="C13" s="12" t="n">
        <f aca="false">(C8+G8)/2</f>
        <v>25.325</v>
      </c>
      <c r="D13" s="8" t="n">
        <f aca="false">(D8+H8)/2</f>
        <v>35.675</v>
      </c>
      <c r="E13" s="1"/>
      <c r="F13" s="1"/>
      <c r="G13" s="1"/>
      <c r="H13" s="1"/>
      <c r="K13" s="44" t="n">
        <v>11</v>
      </c>
      <c r="L13" s="44" t="s">
        <v>254</v>
      </c>
      <c r="M13" s="14" t="n">
        <v>49.425</v>
      </c>
      <c r="N13" s="14" t="n">
        <v>16.85</v>
      </c>
      <c r="O13" s="14" t="n">
        <v>33.7</v>
      </c>
      <c r="P13" s="14"/>
      <c r="Q13" s="14" t="n">
        <v>62</v>
      </c>
      <c r="R13" s="14" t="n">
        <v>12</v>
      </c>
      <c r="S13" s="14" t="n">
        <v>27</v>
      </c>
      <c r="U13" s="57" t="n">
        <v>73</v>
      </c>
      <c r="V13" s="57" t="n">
        <v>16</v>
      </c>
      <c r="W13" s="57" t="n">
        <v>11</v>
      </c>
      <c r="Y13" s="57" t="n">
        <v>12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2.56574727389352</v>
      </c>
      <c r="C14" s="24" t="n">
        <f aca="false">1/(C13/100)</f>
        <v>3.94866732477789</v>
      </c>
      <c r="D14" s="34" t="n">
        <f aca="false">1/(D13/100)</f>
        <v>2.8030833917309</v>
      </c>
      <c r="E14" s="1"/>
      <c r="F14" s="1"/>
      <c r="G14" s="1"/>
      <c r="H14" s="1"/>
      <c r="K14" s="44" t="n">
        <v>12</v>
      </c>
      <c r="L14" s="44" t="s">
        <v>255</v>
      </c>
      <c r="M14" s="14" t="n">
        <v>37.725</v>
      </c>
      <c r="N14" s="14" t="n">
        <v>29.175</v>
      </c>
      <c r="O14" s="14" t="n">
        <v>33.1</v>
      </c>
      <c r="P14" s="14"/>
      <c r="Q14" s="14" t="n">
        <v>45</v>
      </c>
      <c r="R14" s="14" t="n">
        <v>25</v>
      </c>
      <c r="S14" s="14" t="n">
        <v>31</v>
      </c>
      <c r="U14" s="57" t="n">
        <v>43</v>
      </c>
      <c r="V14" s="57" t="n">
        <v>32</v>
      </c>
      <c r="W14" s="57" t="n">
        <v>26</v>
      </c>
      <c r="Y14" s="57" t="n">
        <v>1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44" t="s">
        <v>256</v>
      </c>
      <c r="M15" s="14" t="n">
        <v>38.975</v>
      </c>
      <c r="N15" s="14" t="n">
        <v>25.325</v>
      </c>
      <c r="O15" s="14" t="n">
        <v>35.675</v>
      </c>
      <c r="P15" s="14"/>
      <c r="Q15" s="14" t="n">
        <v>32</v>
      </c>
      <c r="R15" s="14" t="n">
        <v>34</v>
      </c>
      <c r="S15" s="14" t="n">
        <v>34</v>
      </c>
      <c r="U15" s="57" t="n">
        <v>40</v>
      </c>
      <c r="V15" s="57" t="n">
        <v>31</v>
      </c>
      <c r="W15" s="57" t="n">
        <v>29</v>
      </c>
      <c r="Y15" s="57" t="s">
        <v>213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  <c r="M16" s="57"/>
      <c r="N16" s="57"/>
      <c r="O16" s="57"/>
      <c r="P16" s="57"/>
      <c r="Q16" s="57"/>
      <c r="R16" s="57"/>
      <c r="S16" s="57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  <c r="M17" s="57"/>
      <c r="N17" s="57"/>
      <c r="O17" s="57"/>
      <c r="P17" s="57"/>
      <c r="Q17" s="57"/>
      <c r="R17" s="57"/>
      <c r="S17" s="57"/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2"/>
      <c r="N18" s="2" t="s">
        <v>17</v>
      </c>
      <c r="O18" s="2"/>
      <c r="P18" s="2"/>
      <c r="Q18" s="2"/>
      <c r="R18" s="2" t="s">
        <v>18</v>
      </c>
      <c r="S18" s="2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44" t="s">
        <v>244</v>
      </c>
      <c r="M20" s="65" t="n">
        <f aca="false">1/(M3/100)</f>
        <v>3.54924578527063</v>
      </c>
      <c r="N20" s="65" t="n">
        <f aca="false">1/(N3/100)</f>
        <v>3.07692307692308</v>
      </c>
      <c r="O20" s="65" t="n">
        <f aca="false">1/(O3/100)</f>
        <v>2.54129606099111</v>
      </c>
      <c r="P20" s="65"/>
      <c r="Q20" s="65" t="n">
        <f aca="false">1/(Q3/100)</f>
        <v>3.03030303030303</v>
      </c>
      <c r="R20" s="65" t="n">
        <f aca="false">1/(R3/100)</f>
        <v>2.94117647058823</v>
      </c>
      <c r="S20" s="65" t="n">
        <f aca="false">1/(S3/100)</f>
        <v>3.03030303030303</v>
      </c>
    </row>
    <row collapsed="false" customFormat="false" customHeight="false" hidden="false" ht="14" outlineLevel="0" r="21">
      <c r="K21" s="17" t="n">
        <v>2</v>
      </c>
      <c r="L21" s="44" t="s">
        <v>245</v>
      </c>
      <c r="M21" s="65" t="n">
        <f aca="false">1/(M4/100)</f>
        <v>2.30414746543779</v>
      </c>
      <c r="N21" s="65" t="n">
        <f aca="false">1/(N4/100)</f>
        <v>9.19540229885057</v>
      </c>
      <c r="O21" s="65" t="n">
        <f aca="false">1/(O4/100)</f>
        <v>2.18698742482231</v>
      </c>
      <c r="P21" s="65"/>
      <c r="Q21" s="65" t="n">
        <f aca="false">1/(Q4/100)</f>
        <v>2.38095238095238</v>
      </c>
      <c r="R21" s="65" t="n">
        <f aca="false">1/(R4/100)</f>
        <v>11.1111111111111</v>
      </c>
      <c r="S21" s="65" t="n">
        <f aca="false">1/(S4/100)</f>
        <v>2.04081632653061</v>
      </c>
    </row>
    <row collapsed="false" customFormat="false" customHeight="false" hidden="false" ht="14" outlineLevel="0" r="22">
      <c r="K22" s="17" t="n">
        <v>3</v>
      </c>
      <c r="L22" s="22" t="s">
        <v>246</v>
      </c>
      <c r="M22" s="35" t="n">
        <f aca="false">1/(M5/100)</f>
        <v>2.55264837268666</v>
      </c>
      <c r="N22" s="35" t="n">
        <f aca="false">1/(N5/100)</f>
        <v>4.44444444444444</v>
      </c>
      <c r="O22" s="35" t="n">
        <f aca="false">1/(O5/100)</f>
        <v>2.60926288323549</v>
      </c>
      <c r="P22" s="35"/>
      <c r="Q22" s="35" t="n">
        <f aca="false">1/(Q5/100)</f>
        <v>2.4390243902439</v>
      </c>
      <c r="R22" s="35" t="n">
        <f aca="false">1/(R5/100)</f>
        <v>4.34782608695652</v>
      </c>
      <c r="S22" s="35" t="n">
        <f aca="false">1/(S5/100)</f>
        <v>3.03030303030303</v>
      </c>
    </row>
    <row collapsed="false" customFormat="false" customHeight="false" hidden="false" ht="14" outlineLevel="0" r="23">
      <c r="K23" s="17" t="n">
        <v>4</v>
      </c>
      <c r="L23" s="44" t="s">
        <v>247</v>
      </c>
      <c r="M23" s="32" t="n">
        <f aca="false">1/(M6/100)</f>
        <v>1.50037509377344</v>
      </c>
      <c r="N23" s="32" t="n">
        <f aca="false">1/(N6/100)</f>
        <v>7.06713780918728</v>
      </c>
      <c r="O23" s="32" t="n">
        <f aca="false">1/(O6/100)</f>
        <v>5.21512385919166</v>
      </c>
      <c r="P23" s="32"/>
      <c r="Q23" s="32" t="n">
        <f aca="false">1/(Q6/100)</f>
        <v>1.35135135135135</v>
      </c>
      <c r="R23" s="32" t="n">
        <f aca="false">1/(R6/100)</f>
        <v>9.09090909090909</v>
      </c>
      <c r="S23" s="32" t="n">
        <f aca="false">1/(S6/100)</f>
        <v>6.66666666666667</v>
      </c>
    </row>
    <row collapsed="false" customFormat="false" customHeight="false" hidden="false" ht="14" outlineLevel="0" r="24">
      <c r="K24" s="17" t="n">
        <v>5</v>
      </c>
      <c r="L24" s="44" t="s">
        <v>248</v>
      </c>
      <c r="M24" s="65" t="n">
        <f aca="false">1/(M7/100)</f>
        <v>2.49843847595253</v>
      </c>
      <c r="N24" s="65" t="n">
        <f aca="false">1/(N7/100)</f>
        <v>3.52733686067019</v>
      </c>
      <c r="O24" s="65" t="n">
        <f aca="false">1/(O7/100)</f>
        <v>3.15706393054459</v>
      </c>
      <c r="P24" s="65"/>
      <c r="Q24" s="65" t="n">
        <f aca="false">1/(Q7/100)</f>
        <v>1.85185185185185</v>
      </c>
      <c r="R24" s="65" t="n">
        <f aca="false">1/(R7/100)</f>
        <v>4.76190476190476</v>
      </c>
      <c r="S24" s="65" t="n">
        <f aca="false">1/(S7/100)</f>
        <v>4</v>
      </c>
    </row>
    <row collapsed="false" customFormat="false" customHeight="false" hidden="false" ht="14" outlineLevel="0" r="25">
      <c r="K25" s="17" t="n">
        <v>6</v>
      </c>
      <c r="L25" s="22" t="s">
        <v>249</v>
      </c>
      <c r="M25" s="35" t="n">
        <f aca="false">1/(M8/100)</f>
        <v>3.42759211653813</v>
      </c>
      <c r="N25" s="35" t="n">
        <f aca="false">1/(N8/100)</f>
        <v>3.15706393054459</v>
      </c>
      <c r="O25" s="35" t="n">
        <f aca="false">1/(O8/100)</f>
        <v>2.55264837268666</v>
      </c>
      <c r="P25" s="35"/>
      <c r="Q25" s="35" t="n">
        <f aca="false">1/(Q8/100)</f>
        <v>3.33333333333333</v>
      </c>
      <c r="R25" s="35" t="n">
        <f aca="false">1/(R8/100)</f>
        <v>2.56410256410256</v>
      </c>
      <c r="S25" s="35" t="n">
        <f aca="false">1/(S8/100)</f>
        <v>3.2258064516129</v>
      </c>
    </row>
    <row collapsed="false" customFormat="false" customHeight="false" hidden="false" ht="14" outlineLevel="0" r="26">
      <c r="K26" s="17" t="n">
        <v>7</v>
      </c>
      <c r="L26" s="44" t="s">
        <v>250</v>
      </c>
      <c r="M26" s="32" t="n">
        <f aca="false">1/(M9/100)</f>
        <v>3.74882849109653</v>
      </c>
      <c r="N26" s="32" t="n">
        <f aca="false">1/(N9/100)</f>
        <v>4.80769230769231</v>
      </c>
      <c r="O26" s="32" t="n">
        <f aca="false">1/(O9/100)</f>
        <v>1.90385530699667</v>
      </c>
      <c r="P26" s="32"/>
      <c r="Q26" s="32" t="n">
        <f aca="false">1/(Q9/100)</f>
        <v>3.57142857142857</v>
      </c>
      <c r="R26" s="32" t="n">
        <f aca="false">1/(R9/100)</f>
        <v>3.44827586206897</v>
      </c>
      <c r="S26" s="32" t="n">
        <f aca="false">1/(S9/100)</f>
        <v>2.32558139534884</v>
      </c>
    </row>
    <row collapsed="false" customFormat="false" customHeight="false" hidden="false" ht="14" outlineLevel="0" r="27">
      <c r="K27" s="17" t="n">
        <v>8</v>
      </c>
      <c r="L27" s="44" t="s">
        <v>251</v>
      </c>
      <c r="M27" s="65" t="n">
        <f aca="false">1/(M10/100)</f>
        <v>2.26628895184136</v>
      </c>
      <c r="N27" s="65" t="n">
        <f aca="false">1/(N10/100)</f>
        <v>3.20512820512821</v>
      </c>
      <c r="O27" s="65" t="n">
        <f aca="false">1/(O10/100)</f>
        <v>4.06091370558376</v>
      </c>
      <c r="P27" s="65"/>
      <c r="Q27" s="65" t="n">
        <f aca="false">1/(Q10/100)</f>
        <v>2.56410256410256</v>
      </c>
      <c r="R27" s="65" t="n">
        <f aca="false">1/(R10/100)</f>
        <v>2.77777777777778</v>
      </c>
      <c r="S27" s="65" t="n">
        <f aca="false">1/(S10/100)</f>
        <v>4</v>
      </c>
    </row>
    <row collapsed="false" customFormat="false" customHeight="false" hidden="false" ht="14" outlineLevel="0" r="28">
      <c r="K28" s="17" t="n">
        <v>9</v>
      </c>
      <c r="L28" s="22" t="s">
        <v>252</v>
      </c>
      <c r="M28" s="35" t="n">
        <f aca="false">1/(M11/100)</f>
        <v>2.90275761973875</v>
      </c>
      <c r="N28" s="35" t="n">
        <f aca="false">1/(N11/100)</f>
        <v>4.52488687782805</v>
      </c>
      <c r="O28" s="35" t="n">
        <f aca="false">1/(O11/100)</f>
        <v>2.3028209556707</v>
      </c>
      <c r="P28" s="35"/>
      <c r="Q28" s="35" t="n">
        <f aca="false">1/(Q11/100)</f>
        <v>2.38095238095238</v>
      </c>
      <c r="R28" s="35" t="n">
        <f aca="false">1/(R11/100)</f>
        <v>3.7037037037037</v>
      </c>
      <c r="S28" s="35" t="n">
        <f aca="false">1/(S11/100)</f>
        <v>3.125</v>
      </c>
    </row>
    <row collapsed="false" customFormat="false" customHeight="false" hidden="false" ht="14" outlineLevel="0" r="29">
      <c r="K29" s="17" t="n">
        <v>10</v>
      </c>
      <c r="L29" s="44" t="s">
        <v>253</v>
      </c>
      <c r="M29" s="65" t="n">
        <f aca="false">1/(M12/100)</f>
        <v>2.61096605744125</v>
      </c>
      <c r="N29" s="65" t="n">
        <f aca="false">1/(N12/100)</f>
        <v>3.75586854460094</v>
      </c>
      <c r="O29" s="65" t="n">
        <f aca="false">1/(O12/100)</f>
        <v>2.85306704707561</v>
      </c>
      <c r="P29" s="65"/>
      <c r="Q29" s="65" t="n">
        <f aca="false">1/(Q12/100)</f>
        <v>2.7027027027027</v>
      </c>
      <c r="R29" s="65" t="n">
        <f aca="false">1/(R12/100)</f>
        <v>3.125</v>
      </c>
      <c r="S29" s="65" t="n">
        <f aca="false">1/(S12/100)</f>
        <v>3.2258064516129</v>
      </c>
    </row>
    <row collapsed="false" customFormat="false" customHeight="false" hidden="false" ht="14" outlineLevel="0" r="30">
      <c r="K30" s="44" t="n">
        <v>11</v>
      </c>
      <c r="L30" s="44" t="s">
        <v>254</v>
      </c>
      <c r="M30" s="65" t="n">
        <f aca="false">1/(M13/100)</f>
        <v>2.02326757713708</v>
      </c>
      <c r="N30" s="65" t="n">
        <f aca="false">1/(N13/100)</f>
        <v>5.93471810089021</v>
      </c>
      <c r="O30" s="65" t="n">
        <f aca="false">1/(O13/100)</f>
        <v>2.9673590504451</v>
      </c>
      <c r="P30" s="65"/>
      <c r="Q30" s="65" t="n">
        <f aca="false">1/(Q13/100)</f>
        <v>1.61290322580645</v>
      </c>
      <c r="R30" s="65" t="n">
        <f aca="false">1/(R13/100)</f>
        <v>8.33333333333333</v>
      </c>
      <c r="S30" s="65" t="n">
        <f aca="false">1/(S13/100)</f>
        <v>3.7037037037037</v>
      </c>
    </row>
    <row collapsed="false" customFormat="false" customHeight="false" hidden="false" ht="14" outlineLevel="0" r="31">
      <c r="K31" s="44" t="n">
        <v>12</v>
      </c>
      <c r="L31" s="44" t="s">
        <v>255</v>
      </c>
      <c r="M31" s="65" t="n">
        <f aca="false">1/(M14/100)</f>
        <v>2.65076209410205</v>
      </c>
      <c r="N31" s="65" t="n">
        <f aca="false">1/(N14/100)</f>
        <v>3.42759211653813</v>
      </c>
      <c r="O31" s="65" t="n">
        <f aca="false">1/(O14/100)</f>
        <v>3.02114803625378</v>
      </c>
      <c r="P31" s="65"/>
      <c r="Q31" s="65" t="n">
        <f aca="false">1/(Q14/100)</f>
        <v>2.22222222222222</v>
      </c>
      <c r="R31" s="65" t="n">
        <f aca="false">1/(R14/100)</f>
        <v>4</v>
      </c>
      <c r="S31" s="65" t="n">
        <f aca="false">1/(S14/100)</f>
        <v>3.2258064516129</v>
      </c>
    </row>
    <row collapsed="false" customFormat="false" customHeight="false" hidden="false" ht="14" outlineLevel="0" r="32">
      <c r="K32" s="44" t="n">
        <v>13</v>
      </c>
      <c r="L32" s="44" t="s">
        <v>256</v>
      </c>
      <c r="M32" s="65" t="n">
        <f aca="false">1/(M15/100)</f>
        <v>2.56574727389352</v>
      </c>
      <c r="N32" s="65" t="n">
        <f aca="false">1/(N15/100)</f>
        <v>3.94866732477789</v>
      </c>
      <c r="O32" s="65" t="n">
        <f aca="false">1/(O15/100)</f>
        <v>2.8030833917309</v>
      </c>
      <c r="P32" s="65"/>
      <c r="Q32" s="65" t="n">
        <f aca="false">1/(Q15/100)</f>
        <v>3.125</v>
      </c>
      <c r="R32" s="65" t="n">
        <f aca="false">1/(R15/100)</f>
        <v>2.94117647058823</v>
      </c>
      <c r="S32" s="65" t="n">
        <f aca="false">1/(S15/100)</f>
        <v>2.94117647058823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3.7490196078431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2"/>
      <c r="N1" s="2" t="s">
        <v>17</v>
      </c>
      <c r="O1" s="2"/>
      <c r="P1" s="2"/>
      <c r="Q1" s="2"/>
      <c r="R1" s="2" t="s">
        <v>18</v>
      </c>
      <c r="S1" s="2"/>
      <c r="U1" s="57"/>
      <c r="V1" s="57" t="s">
        <v>243</v>
      </c>
      <c r="W1" s="57"/>
    </row>
    <row collapsed="false" customFormat="false" customHeight="false" hidden="false" ht="14" outlineLevel="0" r="2">
      <c r="A2" s="6" t="s">
        <v>14</v>
      </c>
      <c r="B2" s="95" t="n">
        <v>28.6</v>
      </c>
      <c r="C2" s="96" t="n">
        <v>28.6</v>
      </c>
      <c r="D2" s="1"/>
      <c r="E2" s="6" t="s">
        <v>14</v>
      </c>
      <c r="F2" s="95" t="n">
        <v>28.6</v>
      </c>
      <c r="G2" s="96" t="n">
        <v>40.5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  <c r="U2" s="57"/>
      <c r="V2" s="57"/>
      <c r="W2" s="57"/>
    </row>
    <row collapsed="false" customFormat="false" customHeight="false" hidden="false" ht="14" outlineLevel="0" r="3">
      <c r="A3" s="6" t="s">
        <v>15</v>
      </c>
      <c r="B3" s="95" t="n">
        <v>28.6</v>
      </c>
      <c r="C3" s="96" t="n">
        <v>26.2</v>
      </c>
      <c r="D3" s="1"/>
      <c r="E3" s="6" t="s">
        <v>15</v>
      </c>
      <c r="F3" s="95" t="n">
        <v>28.6</v>
      </c>
      <c r="G3" s="96" t="n">
        <v>26.2</v>
      </c>
      <c r="H3" s="1"/>
      <c r="K3" s="17" t="n">
        <v>1</v>
      </c>
      <c r="L3" s="69" t="s">
        <v>257</v>
      </c>
      <c r="M3" s="87" t="n">
        <v>46.975</v>
      </c>
      <c r="N3" s="87" t="n">
        <v>16.1</v>
      </c>
      <c r="O3" s="87" t="n">
        <v>36.95</v>
      </c>
      <c r="P3" s="87"/>
      <c r="Q3" s="87" t="n">
        <v>50</v>
      </c>
      <c r="R3" s="87" t="n">
        <v>22</v>
      </c>
      <c r="S3" s="87" t="n">
        <v>28</v>
      </c>
      <c r="U3" s="57" t="n">
        <v>45</v>
      </c>
      <c r="V3" s="57" t="n">
        <v>28</v>
      </c>
      <c r="W3" s="57" t="n">
        <v>27</v>
      </c>
      <c r="Y3" s="57" t="n">
        <v>1</v>
      </c>
    </row>
    <row collapsed="false" customFormat="false" customHeight="false" hidden="false" ht="14" outlineLevel="0" r="4">
      <c r="A4" s="9" t="s">
        <v>16</v>
      </c>
      <c r="B4" s="97" t="n">
        <v>42.9</v>
      </c>
      <c r="C4" s="98" t="n">
        <v>45.2</v>
      </c>
      <c r="D4" s="1"/>
      <c r="E4" s="9" t="s">
        <v>16</v>
      </c>
      <c r="F4" s="97" t="n">
        <v>42.9</v>
      </c>
      <c r="G4" s="98" t="n">
        <v>33.3</v>
      </c>
      <c r="H4" s="1"/>
      <c r="K4" s="17" t="n">
        <v>2</v>
      </c>
      <c r="L4" s="69" t="s">
        <v>258</v>
      </c>
      <c r="M4" s="87" t="n">
        <v>49.25</v>
      </c>
      <c r="N4" s="87" t="n">
        <v>27.775</v>
      </c>
      <c r="O4" s="87" t="n">
        <v>23.025</v>
      </c>
      <c r="P4" s="87"/>
      <c r="Q4" s="87" t="n">
        <v>49</v>
      </c>
      <c r="R4" s="87" t="n">
        <v>26</v>
      </c>
      <c r="S4" s="87" t="n">
        <v>25</v>
      </c>
      <c r="U4" s="57" t="n">
        <v>77</v>
      </c>
      <c r="V4" s="57" t="n">
        <v>13</v>
      </c>
      <c r="W4" s="57" t="n">
        <v>10</v>
      </c>
      <c r="Y4" s="57" t="s">
        <v>213</v>
      </c>
    </row>
    <row collapsed="false" customFormat="false" customHeight="false" hidden="false" ht="14" outlineLevel="0" r="5">
      <c r="A5" s="1"/>
      <c r="B5" s="1" t="n">
        <f aca="false">SUM(B2:B4)</f>
        <v>100.1</v>
      </c>
      <c r="C5" s="1" t="n">
        <f aca="false">SUM(C2:C4)</f>
        <v>100</v>
      </c>
      <c r="D5" s="1"/>
      <c r="E5" s="1"/>
      <c r="F5" s="1" t="n">
        <f aca="false">SUM(F2:F4)</f>
        <v>100.1</v>
      </c>
      <c r="G5" s="1" t="n">
        <f aca="false">SUM(G2:G4)</f>
        <v>100</v>
      </c>
      <c r="H5" s="1"/>
      <c r="K5" s="17" t="n">
        <v>3</v>
      </c>
      <c r="L5" s="69" t="s">
        <v>259</v>
      </c>
      <c r="M5" s="15" t="n">
        <v>43.85</v>
      </c>
      <c r="N5" s="15" t="n">
        <v>30.875</v>
      </c>
      <c r="O5" s="99" t="n">
        <v>25.275</v>
      </c>
      <c r="P5" s="38"/>
      <c r="Q5" s="38" t="n">
        <v>42</v>
      </c>
      <c r="R5" s="38" t="n">
        <v>37</v>
      </c>
      <c r="S5" s="38" t="n">
        <v>21</v>
      </c>
      <c r="U5" s="109" t="n">
        <v>53</v>
      </c>
      <c r="V5" s="109" t="n">
        <v>26</v>
      </c>
      <c r="W5" s="109" t="n">
        <v>20</v>
      </c>
      <c r="Y5" s="110" t="s">
        <v>205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69" t="s">
        <v>260</v>
      </c>
      <c r="M6" s="88" t="n">
        <v>41.7</v>
      </c>
      <c r="N6" s="88" t="n">
        <v>31.575</v>
      </c>
      <c r="O6" s="88" t="n">
        <v>26.775</v>
      </c>
      <c r="P6" s="88"/>
      <c r="Q6" s="88" t="n">
        <v>40</v>
      </c>
      <c r="R6" s="88" t="n">
        <v>35</v>
      </c>
      <c r="S6" s="88" t="n">
        <v>25</v>
      </c>
      <c r="U6" s="57" t="n">
        <v>69</v>
      </c>
      <c r="V6" s="57" t="n">
        <v>19</v>
      </c>
      <c r="W6" s="57" t="n">
        <v>11</v>
      </c>
      <c r="Y6" s="57" t="s">
        <v>213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69" t="s">
        <v>261</v>
      </c>
      <c r="M7" s="87" t="n">
        <v>38.1</v>
      </c>
      <c r="N7" s="87" t="n">
        <v>26.8</v>
      </c>
      <c r="O7" s="87" t="n">
        <v>35.1</v>
      </c>
      <c r="P7" s="87"/>
      <c r="Q7" s="87" t="n">
        <v>36</v>
      </c>
      <c r="R7" s="87" t="n">
        <v>32</v>
      </c>
      <c r="S7" s="87" t="n">
        <v>32</v>
      </c>
      <c r="U7" s="57" t="n">
        <v>51</v>
      </c>
      <c r="V7" s="57" t="n">
        <v>27</v>
      </c>
      <c r="W7" s="57" t="n">
        <v>23</v>
      </c>
      <c r="Y7" s="57" t="s">
        <v>213</v>
      </c>
    </row>
    <row collapsed="false" customFormat="false" customHeight="false" hidden="false" ht="14" outlineLevel="0" r="8">
      <c r="A8" s="1"/>
      <c r="B8" s="1" t="n">
        <f aca="false">(B2+C2)/2</f>
        <v>28.6</v>
      </c>
      <c r="C8" s="1" t="n">
        <f aca="false">(B3+C3)/2</f>
        <v>27.4</v>
      </c>
      <c r="D8" s="1" t="n">
        <f aca="false">(B4+C4)/2</f>
        <v>44.05</v>
      </c>
      <c r="E8" s="1"/>
      <c r="F8" s="1" t="n">
        <f aca="false">(F4+G4)/2</f>
        <v>38.1</v>
      </c>
      <c r="G8" s="1" t="n">
        <f aca="false">(F3+G3)/2</f>
        <v>27.4</v>
      </c>
      <c r="H8" s="1" t="n">
        <f aca="false">(F2+G2)/2</f>
        <v>34.55</v>
      </c>
      <c r="K8" s="17" t="n">
        <v>6</v>
      </c>
      <c r="L8" s="69" t="s">
        <v>262</v>
      </c>
      <c r="M8" s="38" t="n">
        <v>29.775</v>
      </c>
      <c r="N8" s="38" t="n">
        <v>23.825</v>
      </c>
      <c r="O8" s="38" t="n">
        <v>46.425</v>
      </c>
      <c r="P8" s="38"/>
      <c r="Q8" s="38" t="n">
        <v>33</v>
      </c>
      <c r="R8" s="38" t="n">
        <v>24</v>
      </c>
      <c r="S8" s="38" t="n">
        <v>43</v>
      </c>
      <c r="U8" s="109" t="n">
        <v>38</v>
      </c>
      <c r="V8" s="109" t="n">
        <v>27</v>
      </c>
      <c r="W8" s="109" t="n">
        <v>35</v>
      </c>
      <c r="Y8" s="110" t="n">
        <v>2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69" t="s">
        <v>263</v>
      </c>
      <c r="M9" s="88" t="n">
        <v>44.05</v>
      </c>
      <c r="N9" s="88" t="n">
        <v>22.6</v>
      </c>
      <c r="O9" s="88" t="n">
        <v>33.35</v>
      </c>
      <c r="P9" s="88"/>
      <c r="Q9" s="88" t="n">
        <v>50</v>
      </c>
      <c r="R9" s="88" t="n">
        <v>25</v>
      </c>
      <c r="S9" s="88" t="n">
        <v>25</v>
      </c>
      <c r="U9" s="57" t="n">
        <v>61</v>
      </c>
      <c r="V9" s="57" t="n">
        <v>22</v>
      </c>
      <c r="W9" s="57" t="n">
        <v>16</v>
      </c>
      <c r="Y9" s="57" t="s">
        <v>188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69" t="s">
        <v>264</v>
      </c>
      <c r="M10" s="87" t="n">
        <v>51.175</v>
      </c>
      <c r="N10" s="87" t="n">
        <v>29.175</v>
      </c>
      <c r="O10" s="87" t="n">
        <v>19.65</v>
      </c>
      <c r="P10" s="87"/>
      <c r="Q10" s="87" t="n">
        <v>58</v>
      </c>
      <c r="R10" s="87" t="n">
        <v>28</v>
      </c>
      <c r="S10" s="87" t="n">
        <v>14</v>
      </c>
      <c r="U10" s="57" t="n">
        <v>77</v>
      </c>
      <c r="V10" s="57" t="n">
        <v>14</v>
      </c>
      <c r="W10" s="57" t="n">
        <v>9</v>
      </c>
      <c r="Y10" s="57" t="s">
        <v>205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69" t="s">
        <v>265</v>
      </c>
      <c r="M11" s="38" t="n">
        <v>48.8</v>
      </c>
      <c r="N11" s="38" t="n">
        <v>26.175</v>
      </c>
      <c r="O11" s="38" t="n">
        <v>25</v>
      </c>
      <c r="P11" s="38"/>
      <c r="Q11" s="38" t="n">
        <v>50</v>
      </c>
      <c r="R11" s="38" t="n">
        <v>32</v>
      </c>
      <c r="S11" s="38" t="n">
        <v>17</v>
      </c>
      <c r="U11" s="109" t="n">
        <v>51</v>
      </c>
      <c r="V11" s="109" t="n">
        <v>25</v>
      </c>
      <c r="W11" s="109" t="n">
        <v>24</v>
      </c>
      <c r="Y11" s="110" t="n">
        <v>1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69" t="s">
        <v>266</v>
      </c>
      <c r="M12" s="14" t="n">
        <v>38.7</v>
      </c>
      <c r="N12" s="14" t="n">
        <v>32.725</v>
      </c>
      <c r="O12" s="14" t="n">
        <v>28.55</v>
      </c>
      <c r="P12" s="14"/>
      <c r="Q12" s="14" t="n">
        <v>37</v>
      </c>
      <c r="R12" s="14" t="n">
        <v>36</v>
      </c>
      <c r="S12" s="14" t="n">
        <v>28</v>
      </c>
      <c r="U12" s="57" t="n">
        <v>37</v>
      </c>
      <c r="V12" s="57" t="n">
        <v>34</v>
      </c>
      <c r="W12" s="57" t="n">
        <v>29</v>
      </c>
      <c r="Y12" s="57" t="s">
        <v>19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33.35</v>
      </c>
      <c r="C13" s="12" t="n">
        <f aca="false">(C8+G8)/2</f>
        <v>27.4</v>
      </c>
      <c r="D13" s="8" t="n">
        <f aca="false">(D8+H8)/2</f>
        <v>39.3</v>
      </c>
      <c r="E13" s="1"/>
      <c r="F13" s="1"/>
      <c r="G13" s="1"/>
      <c r="H13" s="1"/>
      <c r="K13" s="44" t="n">
        <v>11</v>
      </c>
      <c r="L13" s="69" t="s">
        <v>267</v>
      </c>
      <c r="M13" s="14" t="n">
        <v>28.575</v>
      </c>
      <c r="N13" s="14" t="n">
        <v>31.55</v>
      </c>
      <c r="O13" s="14" t="n">
        <v>39.9</v>
      </c>
      <c r="P13" s="14"/>
      <c r="Q13" s="14" t="n">
        <v>31</v>
      </c>
      <c r="R13" s="14" t="n">
        <v>28</v>
      </c>
      <c r="S13" s="14" t="n">
        <v>41</v>
      </c>
      <c r="U13" s="57" t="n">
        <v>18</v>
      </c>
      <c r="V13" s="57" t="n">
        <v>25</v>
      </c>
      <c r="W13" s="57" t="n">
        <v>57</v>
      </c>
      <c r="Y13" s="57" t="s">
        <v>205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2.99850074962519</v>
      </c>
      <c r="C14" s="24" t="n">
        <f aca="false">1/(C13/100)</f>
        <v>3.64963503649635</v>
      </c>
      <c r="D14" s="34" t="n">
        <f aca="false">1/(D13/100)</f>
        <v>2.54452926208651</v>
      </c>
      <c r="E14" s="1"/>
      <c r="F14" s="1"/>
      <c r="G14" s="1"/>
      <c r="H14" s="1"/>
      <c r="K14" s="44" t="n">
        <v>12</v>
      </c>
      <c r="L14" s="69" t="s">
        <v>268</v>
      </c>
      <c r="M14" s="14" t="n">
        <v>36.925</v>
      </c>
      <c r="N14" s="14" t="n">
        <v>25</v>
      </c>
      <c r="O14" s="14" t="n">
        <v>38.1</v>
      </c>
      <c r="P14" s="14"/>
      <c r="Q14" s="14" t="n">
        <v>43</v>
      </c>
      <c r="R14" s="14" t="n">
        <v>16</v>
      </c>
      <c r="S14" s="14" t="n">
        <v>40</v>
      </c>
      <c r="U14" s="57" t="n">
        <v>38</v>
      </c>
      <c r="V14" s="57" t="n">
        <v>30</v>
      </c>
      <c r="W14" s="57" t="n">
        <v>32</v>
      </c>
      <c r="Y14" s="57" t="n">
        <v>12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69" t="s">
        <v>269</v>
      </c>
      <c r="M15" s="14" t="n">
        <v>33.35</v>
      </c>
      <c r="N15" s="14" t="n">
        <v>27.4</v>
      </c>
      <c r="O15" s="14" t="n">
        <v>39.3</v>
      </c>
      <c r="P15" s="14"/>
      <c r="Q15" s="14" t="n">
        <v>38</v>
      </c>
      <c r="R15" s="14" t="n">
        <v>19</v>
      </c>
      <c r="S15" s="14" t="n">
        <v>43</v>
      </c>
      <c r="U15" s="57" t="n">
        <v>33</v>
      </c>
      <c r="V15" s="57" t="n">
        <v>29</v>
      </c>
      <c r="W15" s="57" t="n">
        <v>37</v>
      </c>
      <c r="Y15" s="57" t="n">
        <v>12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  <c r="M16" s="57"/>
      <c r="N16" s="57"/>
      <c r="O16" s="57"/>
      <c r="P16" s="57"/>
      <c r="Q16" s="57"/>
      <c r="R16" s="57"/>
      <c r="S16" s="57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  <c r="M17" s="57"/>
      <c r="N17" s="57"/>
      <c r="O17" s="57"/>
      <c r="P17" s="57"/>
      <c r="Q17" s="57"/>
      <c r="R17" s="57"/>
      <c r="S17" s="57"/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2"/>
      <c r="N18" s="2" t="s">
        <v>17</v>
      </c>
      <c r="O18" s="2"/>
      <c r="P18" s="2"/>
      <c r="Q18" s="2"/>
      <c r="R18" s="2" t="s">
        <v>18</v>
      </c>
      <c r="S18" s="2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69" t="s">
        <v>257</v>
      </c>
      <c r="M20" s="65" t="n">
        <f aca="false">1/(M3/100)</f>
        <v>2.12879191059074</v>
      </c>
      <c r="N20" s="65" t="n">
        <f aca="false">1/(N3/100)</f>
        <v>6.2111801242236</v>
      </c>
      <c r="O20" s="65" t="n">
        <f aca="false">1/(O3/100)</f>
        <v>2.7063599458728</v>
      </c>
      <c r="P20" s="65"/>
      <c r="Q20" s="65" t="n">
        <f aca="false">1/(Q3/100)</f>
        <v>2</v>
      </c>
      <c r="R20" s="65" t="n">
        <f aca="false">1/(R3/100)</f>
        <v>4.54545454545455</v>
      </c>
      <c r="S20" s="65" t="n">
        <f aca="false">1/(S3/100)</f>
        <v>3.57142857142857</v>
      </c>
    </row>
    <row collapsed="false" customFormat="false" customHeight="false" hidden="false" ht="14" outlineLevel="0" r="21">
      <c r="K21" s="17" t="n">
        <v>2</v>
      </c>
      <c r="L21" s="69" t="s">
        <v>258</v>
      </c>
      <c r="M21" s="65" t="n">
        <f aca="false">1/(M4/100)</f>
        <v>2.03045685279188</v>
      </c>
      <c r="N21" s="65" t="n">
        <f aca="false">1/(N4/100)</f>
        <v>3.6003600360036</v>
      </c>
      <c r="O21" s="65" t="n">
        <f aca="false">1/(O4/100)</f>
        <v>4.34310532030402</v>
      </c>
      <c r="P21" s="65"/>
      <c r="Q21" s="65" t="n">
        <f aca="false">1/(Q4/100)</f>
        <v>2.04081632653061</v>
      </c>
      <c r="R21" s="65" t="n">
        <f aca="false">1/(R4/100)</f>
        <v>3.84615384615385</v>
      </c>
      <c r="S21" s="65" t="n">
        <f aca="false">1/(S4/100)</f>
        <v>4</v>
      </c>
    </row>
    <row collapsed="false" customFormat="false" customHeight="false" hidden="false" ht="14" outlineLevel="0" r="22">
      <c r="K22" s="17" t="n">
        <v>3</v>
      </c>
      <c r="L22" s="69" t="s">
        <v>259</v>
      </c>
      <c r="M22" s="35" t="n">
        <f aca="false">1/(M5/100)</f>
        <v>2.28050171037628</v>
      </c>
      <c r="N22" s="35" t="n">
        <f aca="false">1/(N5/100)</f>
        <v>3.23886639676113</v>
      </c>
      <c r="O22" s="35" t="n">
        <f aca="false">1/(O5/100)</f>
        <v>3.95647873392681</v>
      </c>
      <c r="P22" s="35"/>
      <c r="Q22" s="35" t="n">
        <f aca="false">1/(Q5/100)</f>
        <v>2.38095238095238</v>
      </c>
      <c r="R22" s="35" t="n">
        <f aca="false">1/(R5/100)</f>
        <v>2.7027027027027</v>
      </c>
      <c r="S22" s="35" t="n">
        <f aca="false">1/(S5/100)</f>
        <v>4.76190476190476</v>
      </c>
    </row>
    <row collapsed="false" customFormat="false" customHeight="false" hidden="false" ht="14" outlineLevel="0" r="23">
      <c r="K23" s="17" t="n">
        <v>4</v>
      </c>
      <c r="L23" s="69" t="s">
        <v>260</v>
      </c>
      <c r="M23" s="32" t="n">
        <f aca="false">1/(M6/100)</f>
        <v>2.39808153477218</v>
      </c>
      <c r="N23" s="32" t="n">
        <f aca="false">1/(N6/100)</f>
        <v>3.16706254948535</v>
      </c>
      <c r="O23" s="32" t="n">
        <f aca="false">1/(O6/100)</f>
        <v>3.73482726423903</v>
      </c>
      <c r="P23" s="32"/>
      <c r="Q23" s="32" t="n">
        <f aca="false">1/(Q6/100)</f>
        <v>2.5</v>
      </c>
      <c r="R23" s="32" t="n">
        <f aca="false">1/(R6/100)</f>
        <v>2.85714285714286</v>
      </c>
      <c r="S23" s="32" t="n">
        <f aca="false">1/(S6/100)</f>
        <v>4</v>
      </c>
    </row>
    <row collapsed="false" customFormat="false" customHeight="false" hidden="false" ht="14" outlineLevel="0" r="24">
      <c r="K24" s="17" t="n">
        <v>5</v>
      </c>
      <c r="L24" s="69" t="s">
        <v>261</v>
      </c>
      <c r="M24" s="65" t="n">
        <f aca="false">1/(M7/100)</f>
        <v>2.6246719160105</v>
      </c>
      <c r="N24" s="65" t="n">
        <f aca="false">1/(N7/100)</f>
        <v>3.73134328358209</v>
      </c>
      <c r="O24" s="65" t="n">
        <f aca="false">1/(O7/100)</f>
        <v>2.84900284900285</v>
      </c>
      <c r="P24" s="65"/>
      <c r="Q24" s="65" t="n">
        <f aca="false">1/(Q7/100)</f>
        <v>2.77777777777778</v>
      </c>
      <c r="R24" s="65" t="n">
        <f aca="false">1/(R7/100)</f>
        <v>3.125</v>
      </c>
      <c r="S24" s="65" t="n">
        <f aca="false">1/(S7/100)</f>
        <v>3.125</v>
      </c>
    </row>
    <row collapsed="false" customFormat="false" customHeight="false" hidden="false" ht="14" outlineLevel="0" r="25">
      <c r="K25" s="17" t="n">
        <v>6</v>
      </c>
      <c r="L25" s="69" t="s">
        <v>262</v>
      </c>
      <c r="M25" s="35" t="n">
        <f aca="false">1/(M8/100)</f>
        <v>3.35852225020991</v>
      </c>
      <c r="N25" s="35" t="n">
        <f aca="false">1/(N8/100)</f>
        <v>4.19727177334732</v>
      </c>
      <c r="O25" s="35" t="n">
        <f aca="false">1/(O8/100)</f>
        <v>2.15401184706516</v>
      </c>
      <c r="P25" s="35"/>
      <c r="Q25" s="35" t="n">
        <f aca="false">1/(Q8/100)</f>
        <v>3.03030303030303</v>
      </c>
      <c r="R25" s="35" t="n">
        <f aca="false">1/(R8/100)</f>
        <v>4.16666666666667</v>
      </c>
      <c r="S25" s="35" t="n">
        <f aca="false">1/(S8/100)</f>
        <v>2.32558139534884</v>
      </c>
    </row>
    <row collapsed="false" customFormat="false" customHeight="false" hidden="false" ht="14" outlineLevel="0" r="26">
      <c r="K26" s="17" t="n">
        <v>7</v>
      </c>
      <c r="L26" s="69" t="s">
        <v>263</v>
      </c>
      <c r="M26" s="32" t="n">
        <f aca="false">1/(M9/100)</f>
        <v>2.27014755959137</v>
      </c>
      <c r="N26" s="32" t="n">
        <f aca="false">1/(N9/100)</f>
        <v>4.42477876106195</v>
      </c>
      <c r="O26" s="32" t="n">
        <f aca="false">1/(O9/100)</f>
        <v>2.99850074962519</v>
      </c>
      <c r="P26" s="32"/>
      <c r="Q26" s="32" t="n">
        <f aca="false">1/(Q9/100)</f>
        <v>2</v>
      </c>
      <c r="R26" s="32" t="n">
        <f aca="false">1/(R9/100)</f>
        <v>4</v>
      </c>
      <c r="S26" s="32" t="n">
        <f aca="false">1/(S9/100)</f>
        <v>4</v>
      </c>
    </row>
    <row collapsed="false" customFormat="false" customHeight="false" hidden="false" ht="14" outlineLevel="0" r="27">
      <c r="K27" s="17" t="n">
        <v>8</v>
      </c>
      <c r="L27" s="69" t="s">
        <v>264</v>
      </c>
      <c r="M27" s="65" t="n">
        <f aca="false">1/(M10/100)</f>
        <v>1.95407914020518</v>
      </c>
      <c r="N27" s="65" t="n">
        <f aca="false">1/(N10/100)</f>
        <v>3.42759211653813</v>
      </c>
      <c r="O27" s="65" t="n">
        <f aca="false">1/(O10/100)</f>
        <v>5.08905852417303</v>
      </c>
      <c r="P27" s="65"/>
      <c r="Q27" s="65" t="n">
        <f aca="false">1/(Q10/100)</f>
        <v>1.72413793103448</v>
      </c>
      <c r="R27" s="65" t="n">
        <f aca="false">1/(R10/100)</f>
        <v>3.57142857142857</v>
      </c>
      <c r="S27" s="65" t="n">
        <f aca="false">1/(S10/100)</f>
        <v>7.14285714285714</v>
      </c>
    </row>
    <row collapsed="false" customFormat="false" customHeight="false" hidden="false" ht="14" outlineLevel="0" r="28">
      <c r="K28" s="17" t="n">
        <v>9</v>
      </c>
      <c r="L28" s="69" t="s">
        <v>265</v>
      </c>
      <c r="M28" s="35" t="n">
        <f aca="false">1/(M11/100)</f>
        <v>2.04918032786885</v>
      </c>
      <c r="N28" s="35" t="n">
        <f aca="false">1/(N11/100)</f>
        <v>3.82043935052531</v>
      </c>
      <c r="O28" s="35" t="n">
        <f aca="false">1/(O11/100)</f>
        <v>4</v>
      </c>
      <c r="P28" s="35"/>
      <c r="Q28" s="35" t="n">
        <f aca="false">1/(Q11/100)</f>
        <v>2</v>
      </c>
      <c r="R28" s="35" t="n">
        <f aca="false">1/(R11/100)</f>
        <v>3.125</v>
      </c>
      <c r="S28" s="35" t="n">
        <f aca="false">1/(S11/100)</f>
        <v>5.88235294117647</v>
      </c>
    </row>
    <row collapsed="false" customFormat="false" customHeight="false" hidden="false" ht="14" outlineLevel="0" r="29">
      <c r="K29" s="17" t="n">
        <v>10</v>
      </c>
      <c r="L29" s="69" t="s">
        <v>266</v>
      </c>
      <c r="M29" s="65" t="n">
        <f aca="false">1/(M12/100)</f>
        <v>2.58397932816537</v>
      </c>
      <c r="N29" s="65" t="n">
        <f aca="false">1/(N12/100)</f>
        <v>3.05576776165011</v>
      </c>
      <c r="O29" s="65" t="n">
        <f aca="false">1/(O12/100)</f>
        <v>3.50262697022767</v>
      </c>
      <c r="P29" s="65"/>
      <c r="Q29" s="65" t="n">
        <f aca="false">1/(Q12/100)</f>
        <v>2.7027027027027</v>
      </c>
      <c r="R29" s="65" t="n">
        <f aca="false">1/(R12/100)</f>
        <v>2.77777777777778</v>
      </c>
      <c r="S29" s="65" t="n">
        <f aca="false">1/(S12/100)</f>
        <v>3.57142857142857</v>
      </c>
    </row>
    <row collapsed="false" customFormat="false" customHeight="false" hidden="false" ht="14" outlineLevel="0" r="30">
      <c r="K30" s="44" t="n">
        <v>11</v>
      </c>
      <c r="L30" s="69" t="s">
        <v>267</v>
      </c>
      <c r="M30" s="65" t="n">
        <f aca="false">1/(M13/100)</f>
        <v>3.49956255468066</v>
      </c>
      <c r="N30" s="65" t="n">
        <f aca="false">1/(N13/100)</f>
        <v>3.16957210776545</v>
      </c>
      <c r="O30" s="65" t="n">
        <f aca="false">1/(O13/100)</f>
        <v>2.5062656641604</v>
      </c>
      <c r="P30" s="65"/>
      <c r="Q30" s="65" t="n">
        <f aca="false">1/(Q13/100)</f>
        <v>3.2258064516129</v>
      </c>
      <c r="R30" s="65" t="n">
        <f aca="false">1/(R13/100)</f>
        <v>3.57142857142857</v>
      </c>
      <c r="S30" s="65" t="n">
        <f aca="false">1/(S13/100)</f>
        <v>2.4390243902439</v>
      </c>
    </row>
    <row collapsed="false" customFormat="false" customHeight="false" hidden="false" ht="14" outlineLevel="0" r="31">
      <c r="K31" s="44" t="n">
        <v>12</v>
      </c>
      <c r="L31" s="69" t="s">
        <v>268</v>
      </c>
      <c r="M31" s="65" t="n">
        <f aca="false">1/(M14/100)</f>
        <v>2.708192281652</v>
      </c>
      <c r="N31" s="65" t="n">
        <f aca="false">1/(N14/100)</f>
        <v>4</v>
      </c>
      <c r="O31" s="65" t="n">
        <f aca="false">1/(O14/100)</f>
        <v>2.6246719160105</v>
      </c>
      <c r="P31" s="65"/>
      <c r="Q31" s="65" t="n">
        <f aca="false">1/(Q14/100)</f>
        <v>2.32558139534884</v>
      </c>
      <c r="R31" s="65" t="n">
        <f aca="false">1/(R14/100)</f>
        <v>6.25</v>
      </c>
      <c r="S31" s="65" t="n">
        <f aca="false">1/(S14/100)</f>
        <v>2.5</v>
      </c>
    </row>
    <row collapsed="false" customFormat="false" customHeight="false" hidden="false" ht="14" outlineLevel="0" r="32">
      <c r="K32" s="44" t="n">
        <v>13</v>
      </c>
      <c r="L32" s="69" t="s">
        <v>269</v>
      </c>
      <c r="M32" s="65" t="n">
        <f aca="false">1/(M15/100)</f>
        <v>2.99850074962519</v>
      </c>
      <c r="N32" s="65" t="n">
        <f aca="false">1/(N15/100)</f>
        <v>3.64963503649635</v>
      </c>
      <c r="O32" s="65" t="n">
        <f aca="false">1/(O15/100)</f>
        <v>2.54452926208651</v>
      </c>
      <c r="P32" s="65"/>
      <c r="Q32" s="65" t="n">
        <f aca="false">1/(Q15/100)</f>
        <v>2.63157894736842</v>
      </c>
      <c r="R32" s="65" t="n">
        <f aca="false">1/(R15/100)</f>
        <v>5.26315789473684</v>
      </c>
      <c r="S32" s="65" t="n">
        <f aca="false">1/(S15/100)</f>
        <v>2.32558139534884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3.2705882352941"/>
    <col collapsed="false" hidden="false" max="1025" min="13" style="44" width="8.8"/>
  </cols>
  <sheetData>
    <row collapsed="false" customFormat="false" customHeight="false" hidden="false" ht="14.9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2"/>
      <c r="N1" s="2" t="s">
        <v>17</v>
      </c>
      <c r="O1" s="2"/>
      <c r="P1" s="2"/>
      <c r="Q1" s="2"/>
      <c r="R1" s="2" t="s">
        <v>243</v>
      </c>
      <c r="S1" s="2"/>
    </row>
    <row collapsed="false" customFormat="false" customHeight="false" hidden="false" ht="14" outlineLevel="0" r="2">
      <c r="A2" s="6" t="s">
        <v>14</v>
      </c>
      <c r="B2" s="95" t="n">
        <v>50</v>
      </c>
      <c r="C2" s="96" t="n">
        <v>40.9</v>
      </c>
      <c r="D2" s="1"/>
      <c r="E2" s="6" t="s">
        <v>14</v>
      </c>
      <c r="F2" s="95" t="n">
        <v>36.4</v>
      </c>
      <c r="G2" s="96" t="n">
        <v>29.5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.9" outlineLevel="0" r="3">
      <c r="A3" s="6" t="s">
        <v>15</v>
      </c>
      <c r="B3" s="95" t="n">
        <v>18.2</v>
      </c>
      <c r="C3" s="96" t="n">
        <v>25</v>
      </c>
      <c r="D3" s="1"/>
      <c r="E3" s="6" t="s">
        <v>15</v>
      </c>
      <c r="F3" s="95" t="n">
        <v>13.6</v>
      </c>
      <c r="G3" s="96" t="n">
        <v>18.2</v>
      </c>
      <c r="H3" s="1"/>
      <c r="K3" s="17" t="n">
        <v>1</v>
      </c>
      <c r="L3" s="69" t="s">
        <v>270</v>
      </c>
      <c r="M3" s="87" t="n">
        <v>50.65</v>
      </c>
      <c r="N3" s="87" t="n">
        <v>26.1</v>
      </c>
      <c r="O3" s="87" t="n">
        <v>23.2</v>
      </c>
      <c r="P3" s="87"/>
      <c r="Q3" s="87" t="n">
        <v>78</v>
      </c>
      <c r="R3" s="87" t="n">
        <v>14</v>
      </c>
      <c r="S3" s="87" t="n">
        <v>9</v>
      </c>
      <c r="U3" s="57" t="n">
        <v>1</v>
      </c>
    </row>
    <row collapsed="false" customFormat="false" customHeight="false" hidden="false" ht="14.9" outlineLevel="0" r="4">
      <c r="A4" s="9" t="s">
        <v>16</v>
      </c>
      <c r="B4" s="97" t="n">
        <v>31.8</v>
      </c>
      <c r="C4" s="97" t="n">
        <v>34.1</v>
      </c>
      <c r="D4" s="1"/>
      <c r="E4" s="9" t="s">
        <v>16</v>
      </c>
      <c r="F4" s="97" t="n">
        <v>50</v>
      </c>
      <c r="G4" s="97" t="n">
        <v>52.3</v>
      </c>
      <c r="H4" s="1"/>
      <c r="K4" s="17" t="n">
        <v>2</v>
      </c>
      <c r="L4" s="69" t="s">
        <v>271</v>
      </c>
      <c r="M4" s="87" t="n">
        <v>45.1</v>
      </c>
      <c r="N4" s="87" t="n">
        <v>26.675</v>
      </c>
      <c r="O4" s="87" t="n">
        <v>28.2</v>
      </c>
      <c r="P4" s="87"/>
      <c r="Q4" s="87" t="n">
        <v>43</v>
      </c>
      <c r="R4" s="87" t="n">
        <v>26</v>
      </c>
      <c r="S4" s="87" t="n">
        <v>31</v>
      </c>
      <c r="U4" s="57" t="n">
        <v>1</v>
      </c>
    </row>
    <row collapsed="false" customFormat="false" customHeight="false" hidden="false" ht="14.9" outlineLevel="0" r="5">
      <c r="A5" s="1"/>
      <c r="B5" s="1" t="n">
        <f aca="false">SUM(B2:B4)</f>
        <v>100</v>
      </c>
      <c r="C5" s="1" t="n">
        <f aca="false">SUM(C2:C4)</f>
        <v>100</v>
      </c>
      <c r="D5" s="1"/>
      <c r="E5" s="1"/>
      <c r="F5" s="1" t="n">
        <f aca="false">SUM(F2:F4)</f>
        <v>100</v>
      </c>
      <c r="G5" s="1" t="n">
        <f aca="false">SUM(G2:G4)</f>
        <v>100</v>
      </c>
      <c r="H5" s="1"/>
      <c r="K5" s="17" t="n">
        <v>3</v>
      </c>
      <c r="L5" s="103" t="s">
        <v>272</v>
      </c>
      <c r="M5" s="38" t="n">
        <v>38.275</v>
      </c>
      <c r="N5" s="38" t="n">
        <v>15.725</v>
      </c>
      <c r="O5" s="38" t="n">
        <v>46</v>
      </c>
      <c r="P5" s="38"/>
      <c r="Q5" s="38" t="n">
        <v>48</v>
      </c>
      <c r="R5" s="38" t="n">
        <v>29</v>
      </c>
      <c r="S5" s="38" t="n">
        <v>24</v>
      </c>
      <c r="U5" s="101" t="n">
        <v>2</v>
      </c>
    </row>
    <row collapsed="false" customFormat="false" customHeight="false" hidden="false" ht="14.9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69" t="s">
        <v>273</v>
      </c>
      <c r="M6" s="88" t="n">
        <v>33.825</v>
      </c>
      <c r="N6" s="88" t="n">
        <v>19.85</v>
      </c>
      <c r="O6" s="88" t="n">
        <v>46.325</v>
      </c>
      <c r="P6" s="88"/>
      <c r="Q6" s="88" t="n">
        <v>48</v>
      </c>
      <c r="R6" s="88" t="n">
        <v>25</v>
      </c>
      <c r="S6" s="88" t="n">
        <v>27</v>
      </c>
      <c r="U6" s="57" t="s">
        <v>205</v>
      </c>
    </row>
    <row collapsed="false" customFormat="false" customHeight="false" hidden="false" ht="14.9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69" t="s">
        <v>274</v>
      </c>
      <c r="M7" s="87" t="n">
        <v>34.325</v>
      </c>
      <c r="N7" s="87" t="n">
        <v>31.65</v>
      </c>
      <c r="O7" s="87" t="n">
        <v>34.025</v>
      </c>
      <c r="P7" s="87"/>
      <c r="Q7" s="87" t="n">
        <v>45</v>
      </c>
      <c r="R7" s="87" t="n">
        <v>35</v>
      </c>
      <c r="S7" s="87" t="n">
        <v>20</v>
      </c>
      <c r="U7" s="57" t="n">
        <v>12</v>
      </c>
    </row>
    <row collapsed="false" customFormat="false" customHeight="false" hidden="false" ht="14.9" outlineLevel="0" r="8">
      <c r="A8" s="1"/>
      <c r="B8" s="1" t="n">
        <f aca="false">(B2+C2)/2</f>
        <v>45.45</v>
      </c>
      <c r="C8" s="1" t="n">
        <f aca="false">(B3+C3)/2</f>
        <v>21.6</v>
      </c>
      <c r="D8" s="1" t="n">
        <f aca="false">(B4+C4)/2</f>
        <v>32.95</v>
      </c>
      <c r="E8" s="1"/>
      <c r="F8" s="1" t="n">
        <f aca="false">(F4+G4)/2</f>
        <v>51.15</v>
      </c>
      <c r="G8" s="1" t="n">
        <f aca="false">(F3+G3)/2</f>
        <v>15.9</v>
      </c>
      <c r="H8" s="1" t="n">
        <f aca="false">(F2+G2)/2</f>
        <v>32.95</v>
      </c>
      <c r="K8" s="17" t="n">
        <v>6</v>
      </c>
      <c r="L8" s="103" t="s">
        <v>275</v>
      </c>
      <c r="M8" s="38" t="n">
        <v>38.05</v>
      </c>
      <c r="N8" s="38" t="n">
        <v>30.675</v>
      </c>
      <c r="O8" s="38" t="n">
        <v>31.25</v>
      </c>
      <c r="P8" s="38"/>
      <c r="Q8" s="38" t="n">
        <v>24</v>
      </c>
      <c r="R8" s="38" t="n">
        <v>30</v>
      </c>
      <c r="S8" s="38" t="n">
        <v>45</v>
      </c>
      <c r="U8" s="101" t="n">
        <v>12</v>
      </c>
    </row>
    <row collapsed="false" customFormat="false" customHeight="false" hidden="false" ht="14.9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69" t="s">
        <v>276</v>
      </c>
      <c r="M9" s="88" t="n">
        <v>40.35</v>
      </c>
      <c r="N9" s="88" t="n">
        <v>23.875</v>
      </c>
      <c r="O9" s="88" t="n">
        <v>35.8</v>
      </c>
      <c r="P9" s="88"/>
      <c r="Q9" s="88" t="n">
        <v>51</v>
      </c>
      <c r="R9" s="88" t="n">
        <v>25</v>
      </c>
      <c r="S9" s="88" t="n">
        <v>24</v>
      </c>
      <c r="U9" s="57" t="n">
        <v>12</v>
      </c>
    </row>
    <row collapsed="false" customFormat="false" customHeight="false" hidden="false" ht="14.9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69" t="s">
        <v>277</v>
      </c>
      <c r="M10" s="87" t="n">
        <v>52.275</v>
      </c>
      <c r="N10" s="87" t="n">
        <v>23.3</v>
      </c>
      <c r="O10" s="87" t="n">
        <v>24.425</v>
      </c>
      <c r="P10" s="87"/>
      <c r="Q10" s="87" t="n">
        <v>76</v>
      </c>
      <c r="R10" s="87" t="n">
        <v>13</v>
      </c>
      <c r="S10" s="87" t="n">
        <v>11</v>
      </c>
      <c r="U10" s="57" t="n">
        <v>1</v>
      </c>
    </row>
    <row collapsed="false" customFormat="false" customHeight="false" hidden="false" ht="14.9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103" t="s">
        <v>278</v>
      </c>
      <c r="M11" s="38" t="n">
        <v>40.925</v>
      </c>
      <c r="N11" s="38" t="n">
        <v>23.875</v>
      </c>
      <c r="O11" s="38" t="n">
        <v>35.225</v>
      </c>
      <c r="P11" s="38"/>
      <c r="Q11" s="38" t="n">
        <v>60</v>
      </c>
      <c r="R11" s="38" t="n">
        <v>23</v>
      </c>
      <c r="S11" s="38" t="n">
        <v>17</v>
      </c>
      <c r="U11" s="101" t="s">
        <v>205</v>
      </c>
    </row>
    <row collapsed="false" customFormat="false" customHeight="false" hidden="false" ht="14.9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69" t="s">
        <v>279</v>
      </c>
      <c r="M12" s="14" t="n">
        <v>43.775</v>
      </c>
      <c r="N12" s="14" t="n">
        <v>21</v>
      </c>
      <c r="O12" s="14" t="n">
        <v>35.225</v>
      </c>
      <c r="P12" s="14"/>
      <c r="Q12" s="14" t="n">
        <v>56</v>
      </c>
      <c r="R12" s="14" t="n">
        <v>24</v>
      </c>
      <c r="S12" s="14" t="n">
        <v>20</v>
      </c>
      <c r="U12" s="57" t="n">
        <v>1</v>
      </c>
    </row>
    <row collapsed="false" customFormat="false" customHeight="false" hidden="false" ht="14.9" outlineLevel="0" r="13">
      <c r="A13" s="6" t="s">
        <v>36</v>
      </c>
      <c r="B13" s="12" t="n">
        <f aca="false">(B8+F8)/2</f>
        <v>48.3</v>
      </c>
      <c r="C13" s="12" t="n">
        <f aca="false">(C8+G8)/2</f>
        <v>18.75</v>
      </c>
      <c r="D13" s="8" t="n">
        <f aca="false">(D8+H8)/2</f>
        <v>32.95</v>
      </c>
      <c r="E13" s="1"/>
      <c r="F13" s="1"/>
      <c r="G13" s="1"/>
      <c r="H13" s="1"/>
      <c r="K13" s="44" t="n">
        <v>11</v>
      </c>
      <c r="L13" s="69" t="s">
        <v>280</v>
      </c>
      <c r="M13" s="14" t="n">
        <v>45.45</v>
      </c>
      <c r="N13" s="14" t="n">
        <v>23.85</v>
      </c>
      <c r="O13" s="14" t="n">
        <v>30.675</v>
      </c>
      <c r="P13" s="14"/>
      <c r="Q13" s="14" t="n">
        <v>62</v>
      </c>
      <c r="R13" s="14" t="n">
        <v>23</v>
      </c>
      <c r="S13" s="14" t="n">
        <v>15</v>
      </c>
      <c r="U13" s="57" t="s">
        <v>213</v>
      </c>
    </row>
    <row collapsed="false" customFormat="false" customHeight="false" hidden="false" ht="14.9" outlineLevel="0" r="14">
      <c r="A14" s="33" t="s">
        <v>39</v>
      </c>
      <c r="B14" s="24" t="n">
        <f aca="false">1/(B13/100)</f>
        <v>2.0703933747412</v>
      </c>
      <c r="C14" s="24" t="n">
        <f aca="false">1/(C13/100)</f>
        <v>5.33333333333333</v>
      </c>
      <c r="D14" s="34" t="n">
        <f aca="false">1/(D13/100)</f>
        <v>3.03490136570561</v>
      </c>
      <c r="E14" s="1"/>
      <c r="F14" s="1"/>
      <c r="G14" s="1"/>
      <c r="H14" s="1"/>
      <c r="K14" s="44" t="n">
        <v>12</v>
      </c>
      <c r="L14" s="69" t="s">
        <v>281</v>
      </c>
      <c r="M14" s="14" t="n">
        <v>34.65</v>
      </c>
      <c r="N14" s="14" t="n">
        <v>26.15</v>
      </c>
      <c r="O14" s="14" t="n">
        <v>39.225</v>
      </c>
      <c r="P14" s="14"/>
      <c r="Q14" s="14" t="n">
        <v>33</v>
      </c>
      <c r="R14" s="14" t="n">
        <v>30</v>
      </c>
      <c r="S14" s="14" t="n">
        <v>37</v>
      </c>
      <c r="U14" s="57" t="n">
        <v>1</v>
      </c>
    </row>
    <row collapsed="false" customFormat="false" customHeight="false" hidden="false" ht="14.9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69" t="s">
        <v>282</v>
      </c>
      <c r="M15" s="14" t="n">
        <v>48.3</v>
      </c>
      <c r="N15" s="14" t="n">
        <v>18.75</v>
      </c>
      <c r="O15" s="14" t="n">
        <v>32.95</v>
      </c>
      <c r="P15" s="14"/>
      <c r="Q15" s="14" t="n">
        <v>53</v>
      </c>
      <c r="R15" s="14" t="n">
        <v>25</v>
      </c>
      <c r="S15" s="14" t="n">
        <v>22</v>
      </c>
      <c r="U15" s="57" t="s">
        <v>19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  <c r="M16" s="57"/>
      <c r="N16" s="57"/>
      <c r="O16" s="57"/>
      <c r="P16" s="57"/>
      <c r="Q16" s="57"/>
      <c r="R16" s="57"/>
      <c r="S16" s="57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  <c r="M17" s="57"/>
      <c r="N17" s="57"/>
      <c r="O17" s="57"/>
      <c r="P17" s="57"/>
      <c r="Q17" s="57"/>
      <c r="R17" s="57"/>
      <c r="S17" s="57"/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2"/>
      <c r="N18" s="2" t="s">
        <v>17</v>
      </c>
      <c r="O18" s="2"/>
      <c r="P18" s="2"/>
      <c r="Q18" s="2"/>
      <c r="R18" s="2" t="s">
        <v>18</v>
      </c>
      <c r="S18" s="2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.9" outlineLevel="0" r="20">
      <c r="K20" s="17" t="n">
        <v>1</v>
      </c>
      <c r="L20" s="69" t="s">
        <v>270</v>
      </c>
      <c r="M20" s="65" t="n">
        <f aca="false">1/(M3/100)</f>
        <v>1.97433366238894</v>
      </c>
      <c r="N20" s="65" t="n">
        <f aca="false">1/(N3/100)</f>
        <v>3.83141762452107</v>
      </c>
      <c r="O20" s="65" t="n">
        <f aca="false">1/(O3/100)</f>
        <v>4.31034482758621</v>
      </c>
      <c r="P20" s="65"/>
      <c r="Q20" s="65" t="n">
        <f aca="false">1/(Q3/100)</f>
        <v>1.28205128205128</v>
      </c>
      <c r="R20" s="65" t="n">
        <f aca="false">1/(R3/100)</f>
        <v>7.14285714285714</v>
      </c>
      <c r="S20" s="65" t="n">
        <f aca="false">1/(S3/100)</f>
        <v>11.1111111111111</v>
      </c>
    </row>
    <row collapsed="false" customFormat="false" customHeight="false" hidden="false" ht="14.9" outlineLevel="0" r="21">
      <c r="K21" s="17" t="n">
        <v>2</v>
      </c>
      <c r="L21" s="69" t="s">
        <v>271</v>
      </c>
      <c r="M21" s="65" t="n">
        <f aca="false">1/(M4/100)</f>
        <v>2.21729490022173</v>
      </c>
      <c r="N21" s="65" t="n">
        <f aca="false">1/(N4/100)</f>
        <v>3.74882849109653</v>
      </c>
      <c r="O21" s="65" t="n">
        <f aca="false">1/(O4/100)</f>
        <v>3.54609929078014</v>
      </c>
      <c r="P21" s="65"/>
      <c r="Q21" s="65" t="n">
        <f aca="false">1/(Q4/100)</f>
        <v>2.32558139534884</v>
      </c>
      <c r="R21" s="65" t="n">
        <f aca="false">1/(R4/100)</f>
        <v>3.84615384615385</v>
      </c>
      <c r="S21" s="65" t="n">
        <f aca="false">1/(S4/100)</f>
        <v>3.2258064516129</v>
      </c>
    </row>
    <row collapsed="false" customFormat="false" customHeight="false" hidden="false" ht="14.9" outlineLevel="0" r="22">
      <c r="K22" s="17" t="n">
        <v>3</v>
      </c>
      <c r="L22" s="103" t="s">
        <v>272</v>
      </c>
      <c r="M22" s="35" t="n">
        <f aca="false">1/(M5/100)</f>
        <v>2.61267145656434</v>
      </c>
      <c r="N22" s="35" t="n">
        <f aca="false">1/(N5/100)</f>
        <v>6.35930047694754</v>
      </c>
      <c r="O22" s="35" t="n">
        <f aca="false">1/(O5/100)</f>
        <v>2.17391304347826</v>
      </c>
      <c r="P22" s="35"/>
      <c r="Q22" s="35" t="n">
        <f aca="false">1/(Q5/100)</f>
        <v>2.08333333333333</v>
      </c>
      <c r="R22" s="35" t="n">
        <f aca="false">1/(R5/100)</f>
        <v>3.44827586206897</v>
      </c>
      <c r="S22" s="35" t="n">
        <f aca="false">1/(S5/100)</f>
        <v>4.16666666666667</v>
      </c>
    </row>
    <row collapsed="false" customFormat="false" customHeight="false" hidden="false" ht="14.9" outlineLevel="0" r="23">
      <c r="K23" s="17" t="n">
        <v>4</v>
      </c>
      <c r="L23" s="69" t="s">
        <v>273</v>
      </c>
      <c r="M23" s="32" t="n">
        <f aca="false">1/(M6/100)</f>
        <v>2.95639320029564</v>
      </c>
      <c r="N23" s="32" t="n">
        <f aca="false">1/(N6/100)</f>
        <v>5.03778337531486</v>
      </c>
      <c r="O23" s="32" t="n">
        <f aca="false">1/(O6/100)</f>
        <v>2.15866162978953</v>
      </c>
      <c r="P23" s="32"/>
      <c r="Q23" s="32" t="n">
        <f aca="false">1/(Q6/100)</f>
        <v>2.08333333333333</v>
      </c>
      <c r="R23" s="32" t="n">
        <f aca="false">1/(R6/100)</f>
        <v>4</v>
      </c>
      <c r="S23" s="32" t="n">
        <f aca="false">1/(S6/100)</f>
        <v>3.7037037037037</v>
      </c>
    </row>
    <row collapsed="false" customFormat="false" customHeight="false" hidden="false" ht="14.9" outlineLevel="0" r="24">
      <c r="K24" s="17" t="n">
        <v>5</v>
      </c>
      <c r="L24" s="69" t="s">
        <v>274</v>
      </c>
      <c r="M24" s="65" t="n">
        <f aca="false">1/(M7/100)</f>
        <v>2.91332847778587</v>
      </c>
      <c r="N24" s="65" t="n">
        <f aca="false">1/(N7/100)</f>
        <v>3.15955766192733</v>
      </c>
      <c r="O24" s="65" t="n">
        <f aca="false">1/(O7/100)</f>
        <v>2.93901542983101</v>
      </c>
      <c r="P24" s="65"/>
      <c r="Q24" s="65" t="n">
        <f aca="false">1/(Q7/100)</f>
        <v>2.22222222222222</v>
      </c>
      <c r="R24" s="65" t="n">
        <f aca="false">1/(R7/100)</f>
        <v>2.85714285714286</v>
      </c>
      <c r="S24" s="65" t="n">
        <f aca="false">1/(S7/100)</f>
        <v>5</v>
      </c>
    </row>
    <row collapsed="false" customFormat="false" customHeight="false" hidden="false" ht="14.9" outlineLevel="0" r="25">
      <c r="K25" s="17" t="n">
        <v>6</v>
      </c>
      <c r="L25" s="103" t="s">
        <v>275</v>
      </c>
      <c r="M25" s="35" t="n">
        <f aca="false">1/(M8/100)</f>
        <v>2.6281208935611</v>
      </c>
      <c r="N25" s="35" t="n">
        <f aca="false">1/(N8/100)</f>
        <v>3.2599837000815</v>
      </c>
      <c r="O25" s="35" t="n">
        <f aca="false">1/(O8/100)</f>
        <v>3.2</v>
      </c>
      <c r="P25" s="35"/>
      <c r="Q25" s="35" t="n">
        <f aca="false">1/(Q8/100)</f>
        <v>4.16666666666667</v>
      </c>
      <c r="R25" s="35" t="n">
        <f aca="false">1/(R8/100)</f>
        <v>3.33333333333333</v>
      </c>
      <c r="S25" s="35" t="n">
        <f aca="false">1/(S8/100)</f>
        <v>2.22222222222222</v>
      </c>
    </row>
    <row collapsed="false" customFormat="false" customHeight="false" hidden="false" ht="14.9" outlineLevel="0" r="26">
      <c r="K26" s="17" t="n">
        <v>7</v>
      </c>
      <c r="L26" s="69" t="s">
        <v>276</v>
      </c>
      <c r="M26" s="32" t="n">
        <f aca="false">1/(M9/100)</f>
        <v>2.47831474597274</v>
      </c>
      <c r="N26" s="32" t="n">
        <f aca="false">1/(N9/100)</f>
        <v>4.18848167539267</v>
      </c>
      <c r="O26" s="32" t="n">
        <f aca="false">1/(O9/100)</f>
        <v>2.79329608938547</v>
      </c>
      <c r="P26" s="32"/>
      <c r="Q26" s="32" t="n">
        <f aca="false">1/(Q9/100)</f>
        <v>1.96078431372549</v>
      </c>
      <c r="R26" s="32" t="n">
        <f aca="false">1/(R9/100)</f>
        <v>4</v>
      </c>
      <c r="S26" s="32" t="n">
        <f aca="false">1/(S9/100)</f>
        <v>4.16666666666667</v>
      </c>
    </row>
    <row collapsed="false" customFormat="false" customHeight="false" hidden="false" ht="14.9" outlineLevel="0" r="27">
      <c r="K27" s="17" t="n">
        <v>8</v>
      </c>
      <c r="L27" s="69" t="s">
        <v>277</v>
      </c>
      <c r="M27" s="65" t="n">
        <f aca="false">1/(M10/100)</f>
        <v>1.91296030607365</v>
      </c>
      <c r="N27" s="65" t="n">
        <f aca="false">1/(N10/100)</f>
        <v>4.29184549356223</v>
      </c>
      <c r="O27" s="65" t="n">
        <f aca="false">1/(O10/100)</f>
        <v>4.09416581371546</v>
      </c>
      <c r="P27" s="65"/>
      <c r="Q27" s="65" t="n">
        <f aca="false">1/(Q10/100)</f>
        <v>1.31578947368421</v>
      </c>
      <c r="R27" s="65" t="n">
        <f aca="false">1/(R10/100)</f>
        <v>7.69230769230769</v>
      </c>
      <c r="S27" s="65" t="n">
        <f aca="false">1/(S10/100)</f>
        <v>9.09090909090909</v>
      </c>
    </row>
    <row collapsed="false" customFormat="false" customHeight="false" hidden="false" ht="14.9" outlineLevel="0" r="28">
      <c r="K28" s="17" t="n">
        <v>9</v>
      </c>
      <c r="L28" s="103" t="s">
        <v>278</v>
      </c>
      <c r="M28" s="35" t="n">
        <f aca="false">1/(M11/100)</f>
        <v>2.44349419670128</v>
      </c>
      <c r="N28" s="35" t="n">
        <f aca="false">1/(N11/100)</f>
        <v>4.18848167539267</v>
      </c>
      <c r="O28" s="35" t="n">
        <f aca="false">1/(O11/100)</f>
        <v>2.8388928317956</v>
      </c>
      <c r="P28" s="35"/>
      <c r="Q28" s="35" t="n">
        <f aca="false">1/(Q11/100)</f>
        <v>1.66666666666667</v>
      </c>
      <c r="R28" s="35" t="n">
        <f aca="false">1/(R11/100)</f>
        <v>4.34782608695652</v>
      </c>
      <c r="S28" s="35" t="n">
        <f aca="false">1/(S11/100)</f>
        <v>5.88235294117647</v>
      </c>
    </row>
    <row collapsed="false" customFormat="false" customHeight="false" hidden="false" ht="14.9" outlineLevel="0" r="29">
      <c r="K29" s="17" t="n">
        <v>10</v>
      </c>
      <c r="L29" s="69" t="s">
        <v>279</v>
      </c>
      <c r="M29" s="65" t="n">
        <f aca="false">1/(M12/100)</f>
        <v>2.28440890919475</v>
      </c>
      <c r="N29" s="65" t="n">
        <f aca="false">1/(N12/100)</f>
        <v>4.76190476190476</v>
      </c>
      <c r="O29" s="65" t="n">
        <f aca="false">1/(O12/100)</f>
        <v>2.8388928317956</v>
      </c>
      <c r="P29" s="65"/>
      <c r="Q29" s="65" t="n">
        <f aca="false">1/(Q12/100)</f>
        <v>1.78571428571429</v>
      </c>
      <c r="R29" s="65" t="n">
        <f aca="false">1/(R12/100)</f>
        <v>4.16666666666667</v>
      </c>
      <c r="S29" s="65" t="n">
        <f aca="false">1/(S12/100)</f>
        <v>5</v>
      </c>
    </row>
    <row collapsed="false" customFormat="false" customHeight="false" hidden="false" ht="14.9" outlineLevel="0" r="30">
      <c r="K30" s="44" t="n">
        <v>11</v>
      </c>
      <c r="L30" s="69" t="s">
        <v>280</v>
      </c>
      <c r="M30" s="65" t="n">
        <f aca="false">1/(M13/100)</f>
        <v>2.2002200220022</v>
      </c>
      <c r="N30" s="65" t="n">
        <f aca="false">1/(N13/100)</f>
        <v>4.19287211740042</v>
      </c>
      <c r="O30" s="65" t="n">
        <f aca="false">1/(O13/100)</f>
        <v>3.2599837000815</v>
      </c>
      <c r="P30" s="65"/>
      <c r="Q30" s="65" t="n">
        <f aca="false">1/(Q13/100)</f>
        <v>1.61290322580645</v>
      </c>
      <c r="R30" s="65" t="n">
        <f aca="false">1/(R13/100)</f>
        <v>4.34782608695652</v>
      </c>
      <c r="S30" s="65" t="n">
        <f aca="false">1/(S13/100)</f>
        <v>6.66666666666667</v>
      </c>
    </row>
    <row collapsed="false" customFormat="false" customHeight="false" hidden="false" ht="14.9" outlineLevel="0" r="31">
      <c r="K31" s="44" t="n">
        <v>12</v>
      </c>
      <c r="L31" s="69" t="s">
        <v>281</v>
      </c>
      <c r="M31" s="65" t="n">
        <f aca="false">1/(M14/100)</f>
        <v>2.88600288600289</v>
      </c>
      <c r="N31" s="65" t="n">
        <f aca="false">1/(N14/100)</f>
        <v>3.82409177820268</v>
      </c>
      <c r="O31" s="65" t="n">
        <f aca="false">1/(O14/100)</f>
        <v>2.54939451880178</v>
      </c>
      <c r="P31" s="65"/>
      <c r="Q31" s="65" t="n">
        <f aca="false">1/(Q14/100)</f>
        <v>3.03030303030303</v>
      </c>
      <c r="R31" s="65" t="n">
        <f aca="false">1/(R14/100)</f>
        <v>3.33333333333333</v>
      </c>
      <c r="S31" s="65" t="n">
        <f aca="false">1/(S14/100)</f>
        <v>2.7027027027027</v>
      </c>
    </row>
    <row collapsed="false" customFormat="false" customHeight="false" hidden="false" ht="14.9" outlineLevel="0" r="32">
      <c r="K32" s="44" t="n">
        <v>13</v>
      </c>
      <c r="L32" s="69" t="s">
        <v>282</v>
      </c>
      <c r="M32" s="65" t="n">
        <f aca="false">1/(M15/100)</f>
        <v>2.0703933747412</v>
      </c>
      <c r="N32" s="65" t="n">
        <f aca="false">1/(N15/100)</f>
        <v>5.33333333333333</v>
      </c>
      <c r="O32" s="65" t="n">
        <f aca="false">1/(O15/100)</f>
        <v>3.03490136570561</v>
      </c>
      <c r="P32" s="65"/>
      <c r="Q32" s="65" t="n">
        <f aca="false">1/(Q15/100)</f>
        <v>1.88679245283019</v>
      </c>
      <c r="R32" s="65" t="n">
        <f aca="false">1/(R15/100)</f>
        <v>4</v>
      </c>
      <c r="S32" s="65" t="n">
        <f aca="false">1/(S15/100)</f>
        <v>4.54545454545455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6.7333333333333"/>
    <col collapsed="false" hidden="false" max="2" min="2" style="1" width="10.0941176470588"/>
    <col collapsed="false" hidden="false" max="3" min="3" style="1" width="9.94901960784314"/>
    <col collapsed="false" hidden="false" max="4" min="4" style="1" width="8.21960784313725"/>
    <col collapsed="false" hidden="false" max="5" min="5" style="1" width="13.2666666666667"/>
    <col collapsed="false" hidden="false" max="6" min="6" style="1" width="8.65490196078431"/>
    <col collapsed="false" hidden="false" max="11" min="7" style="1" width="9.23529411764706"/>
    <col collapsed="false" hidden="false" max="12" min="12" style="1" width="22.9372549019608"/>
    <col collapsed="false" hidden="false" max="21" min="13" style="1" width="9.23529411764706"/>
    <col collapsed="false" hidden="false" max="22" min="22" style="1" width="10.8156862745098"/>
    <col collapsed="false" hidden="false" max="23" min="23" style="1" width="9.23529411764706"/>
    <col collapsed="false" hidden="false" max="24" min="24" style="1" width="22.5019607843137"/>
    <col collapsed="false" hidden="false" max="27" min="25" style="1" width="9.23529411764706"/>
    <col collapsed="false" hidden="false" max="28" min="28" style="2" width="9.23529411764706"/>
    <col collapsed="false" hidden="false" max="1025" min="29" style="1" width="9.23529411764706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E1" s="3" t="s">
        <v>13</v>
      </c>
      <c r="F1" s="4" t="s">
        <v>13</v>
      </c>
      <c r="G1" s="5" t="s">
        <v>12</v>
      </c>
    </row>
    <row collapsed="false" customFormat="false" customHeight="false" hidden="false" ht="14" outlineLevel="0" r="2">
      <c r="A2" s="6" t="s">
        <v>14</v>
      </c>
      <c r="B2" s="7" t="n">
        <v>28.6</v>
      </c>
      <c r="C2" s="8" t="n">
        <v>26.7</v>
      </c>
      <c r="E2" s="6" t="s">
        <v>14</v>
      </c>
      <c r="F2" s="7" t="n">
        <v>37.5</v>
      </c>
      <c r="G2" s="8" t="n">
        <v>40</v>
      </c>
    </row>
    <row collapsed="false" customFormat="false" customHeight="false" hidden="false" ht="14" outlineLevel="0" r="3">
      <c r="A3" s="6" t="s">
        <v>15</v>
      </c>
      <c r="B3" s="7" t="n">
        <v>14.3</v>
      </c>
      <c r="C3" s="8" t="n">
        <v>20</v>
      </c>
      <c r="E3" s="6" t="s">
        <v>15</v>
      </c>
      <c r="F3" s="7" t="n">
        <v>12.5</v>
      </c>
      <c r="G3" s="8" t="n">
        <v>20</v>
      </c>
    </row>
    <row collapsed="false" customFormat="false" customHeight="false" hidden="false" ht="14" outlineLevel="0" r="4">
      <c r="A4" s="9" t="s">
        <v>16</v>
      </c>
      <c r="B4" s="10" t="n">
        <v>57.1</v>
      </c>
      <c r="C4" s="11" t="n">
        <v>53.3</v>
      </c>
      <c r="E4" s="9" t="s">
        <v>16</v>
      </c>
      <c r="F4" s="10" t="n">
        <v>50</v>
      </c>
      <c r="G4" s="11" t="n">
        <v>40</v>
      </c>
    </row>
    <row collapsed="false" customFormat="false" customHeight="false" hidden="false" ht="14" outlineLevel="0" r="5">
      <c r="N5" s="1" t="s">
        <v>17</v>
      </c>
      <c r="R5" s="1" t="s">
        <v>18</v>
      </c>
      <c r="W5" s="12"/>
      <c r="X5" s="12"/>
      <c r="Y5" s="12"/>
      <c r="Z5" s="12" t="s">
        <v>17</v>
      </c>
      <c r="AA5" s="12"/>
      <c r="AB5" s="13"/>
      <c r="AC5" s="12"/>
      <c r="AD5" s="12" t="s">
        <v>18</v>
      </c>
      <c r="AE5" s="12"/>
      <c r="AF5" s="12"/>
    </row>
    <row collapsed="false" customFormat="false" customHeight="false" hidden="false" ht="14" outlineLevel="0" r="6"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I6" s="14"/>
      <c r="M6" s="14" t="n">
        <v>1</v>
      </c>
      <c r="N6" s="14" t="s">
        <v>19</v>
      </c>
      <c r="O6" s="14" t="n">
        <v>2</v>
      </c>
      <c r="P6" s="14"/>
      <c r="Q6" s="14" t="n">
        <v>1</v>
      </c>
      <c r="R6" s="14" t="s">
        <v>19</v>
      </c>
      <c r="S6" s="14" t="n">
        <v>2</v>
      </c>
      <c r="W6" s="12"/>
      <c r="X6" s="12"/>
      <c r="Y6" s="15" t="n">
        <v>1</v>
      </c>
      <c r="Z6" s="15" t="s">
        <v>19</v>
      </c>
      <c r="AA6" s="15" t="n">
        <v>2</v>
      </c>
      <c r="AB6" s="15"/>
      <c r="AC6" s="15" t="n">
        <v>1</v>
      </c>
      <c r="AD6" s="15" t="s">
        <v>19</v>
      </c>
      <c r="AE6" s="15" t="n">
        <v>2</v>
      </c>
      <c r="AF6" s="12"/>
    </row>
    <row collapsed="false" customFormat="false" customHeight="false" hidden="false" ht="14" outlineLevel="0" r="7">
      <c r="K7" s="16" t="n">
        <v>1</v>
      </c>
      <c r="L7" s="17" t="s">
        <v>20</v>
      </c>
      <c r="M7" s="12" t="n">
        <v>37.5</v>
      </c>
      <c r="N7" s="18" t="n">
        <v>23.45</v>
      </c>
      <c r="O7" s="12" t="n">
        <v>39.075</v>
      </c>
      <c r="P7" s="12"/>
      <c r="Q7" s="12" t="n">
        <v>53</v>
      </c>
      <c r="R7" s="18" t="n">
        <v>25</v>
      </c>
      <c r="S7" s="12" t="n">
        <v>21</v>
      </c>
      <c r="U7" s="19" t="s">
        <v>21</v>
      </c>
      <c r="W7" s="20" t="n">
        <v>1</v>
      </c>
      <c r="X7" s="17" t="s">
        <v>22</v>
      </c>
      <c r="Y7" s="12" t="n">
        <v>35.95</v>
      </c>
      <c r="Z7" s="12" t="n">
        <v>23.45</v>
      </c>
      <c r="AA7" s="12" t="n">
        <v>40.65</v>
      </c>
      <c r="AB7" s="21" t="s">
        <v>23</v>
      </c>
      <c r="AC7" s="12" t="n">
        <v>32</v>
      </c>
      <c r="AD7" s="12" t="n">
        <v>30</v>
      </c>
      <c r="AE7" s="12" t="n">
        <v>38</v>
      </c>
      <c r="AF7" s="12"/>
    </row>
    <row collapsed="false" customFormat="false" customHeight="false" hidden="false" ht="14" outlineLevel="0" r="8">
      <c r="B8" s="1" t="n">
        <f aca="false">(B2+C2)/2</f>
        <v>27.65</v>
      </c>
      <c r="C8" s="1" t="n">
        <f aca="false">(B3+C3)/2</f>
        <v>17.15</v>
      </c>
      <c r="D8" s="1" t="n">
        <f aca="false">(B4+C4)/2</f>
        <v>55.2</v>
      </c>
      <c r="F8" s="1" t="n">
        <f aca="false">(F4+G4)/2</f>
        <v>45</v>
      </c>
      <c r="G8" s="1" t="n">
        <f aca="false">(F3+G3)/2</f>
        <v>16.25</v>
      </c>
      <c r="H8" s="1" t="n">
        <f aca="false">(F2+G2)/2</f>
        <v>38.75</v>
      </c>
      <c r="K8" s="16" t="n">
        <v>2</v>
      </c>
      <c r="L8" s="17" t="s">
        <v>24</v>
      </c>
      <c r="M8" s="12" t="n">
        <v>48.45</v>
      </c>
      <c r="N8" s="12" t="n">
        <v>6.25</v>
      </c>
      <c r="O8" s="18" t="n">
        <v>45.325</v>
      </c>
      <c r="P8" s="12"/>
      <c r="Q8" s="12" t="n">
        <v>56</v>
      </c>
      <c r="R8" s="12" t="n">
        <v>15</v>
      </c>
      <c r="S8" s="18" t="n">
        <v>30</v>
      </c>
      <c r="U8" s="19" t="s">
        <v>23</v>
      </c>
      <c r="W8" s="20" t="n">
        <v>2</v>
      </c>
      <c r="X8" s="17" t="s">
        <v>25</v>
      </c>
      <c r="Y8" s="12" t="n">
        <v>67.2</v>
      </c>
      <c r="Z8" s="12" t="n">
        <v>10.95</v>
      </c>
      <c r="AA8" s="12" t="n">
        <v>21.9</v>
      </c>
      <c r="AB8" s="21" t="s">
        <v>26</v>
      </c>
      <c r="AC8" s="12" t="n">
        <v>77</v>
      </c>
      <c r="AD8" s="12" t="n">
        <v>12</v>
      </c>
      <c r="AE8" s="12" t="n">
        <v>12</v>
      </c>
      <c r="AF8" s="12"/>
    </row>
    <row collapsed="false" customFormat="false" customHeight="false" hidden="false" ht="14" outlineLevel="0" r="9">
      <c r="K9" s="16" t="n">
        <v>3</v>
      </c>
      <c r="L9" s="22" t="s">
        <v>22</v>
      </c>
      <c r="M9" s="23" t="n">
        <v>35.95</v>
      </c>
      <c r="N9" s="23" t="n">
        <v>23.45</v>
      </c>
      <c r="O9" s="24" t="n">
        <v>40.65</v>
      </c>
      <c r="P9" s="23"/>
      <c r="Q9" s="23" t="n">
        <v>32</v>
      </c>
      <c r="R9" s="23" t="n">
        <v>30</v>
      </c>
      <c r="S9" s="24" t="n">
        <v>38</v>
      </c>
      <c r="U9" s="19" t="s">
        <v>23</v>
      </c>
      <c r="W9" s="25" t="n">
        <v>3</v>
      </c>
      <c r="X9" s="22" t="s">
        <v>27</v>
      </c>
      <c r="Y9" s="23" t="n">
        <v>45.325</v>
      </c>
      <c r="Z9" s="23" t="n">
        <v>29.7</v>
      </c>
      <c r="AA9" s="23" t="n">
        <v>25.025</v>
      </c>
      <c r="AB9" s="21" t="s">
        <v>28</v>
      </c>
      <c r="AC9" s="23" t="n">
        <v>43</v>
      </c>
      <c r="AD9" s="23" t="n">
        <v>38</v>
      </c>
      <c r="AE9" s="23" t="n">
        <v>19</v>
      </c>
      <c r="AF9" s="12"/>
    </row>
    <row collapsed="false" customFormat="false" customHeight="false" hidden="false" ht="14" outlineLevel="0" r="10">
      <c r="E10" s="14"/>
      <c r="F10" s="14"/>
      <c r="G10" s="14"/>
      <c r="H10" s="14"/>
      <c r="K10" s="16" t="n">
        <v>4</v>
      </c>
      <c r="L10" s="26" t="s">
        <v>25</v>
      </c>
      <c r="M10" s="27" t="n">
        <v>67.2</v>
      </c>
      <c r="N10" s="28" t="n">
        <v>10.95</v>
      </c>
      <c r="O10" s="28" t="n">
        <v>21.9</v>
      </c>
      <c r="P10" s="28"/>
      <c r="Q10" s="27" t="n">
        <v>77</v>
      </c>
      <c r="R10" s="28" t="n">
        <v>12</v>
      </c>
      <c r="S10" s="28" t="n">
        <v>12</v>
      </c>
      <c r="U10" s="19" t="s">
        <v>26</v>
      </c>
      <c r="W10" s="29" t="n">
        <v>4</v>
      </c>
      <c r="X10" s="26" t="s">
        <v>29</v>
      </c>
      <c r="Y10" s="28" t="n">
        <v>39.575</v>
      </c>
      <c r="Z10" s="28" t="n">
        <v>28.325</v>
      </c>
      <c r="AA10" s="28" t="n">
        <v>32.075</v>
      </c>
      <c r="AB10" s="21" t="s">
        <v>30</v>
      </c>
      <c r="AC10" s="28" t="n">
        <v>51</v>
      </c>
      <c r="AD10" s="28" t="n">
        <v>25</v>
      </c>
      <c r="AE10" s="28" t="n">
        <v>24</v>
      </c>
      <c r="AF10" s="12"/>
    </row>
    <row collapsed="false" customFormat="false" customHeight="false" hidden="false" ht="14" outlineLevel="0" r="11">
      <c r="B11" s="14" t="n">
        <v>1</v>
      </c>
      <c r="C11" s="14" t="s">
        <v>19</v>
      </c>
      <c r="D11" s="14" t="n">
        <v>2</v>
      </c>
      <c r="K11" s="16" t="n">
        <v>5</v>
      </c>
      <c r="L11" s="17" t="s">
        <v>31</v>
      </c>
      <c r="M11" s="12" t="n">
        <v>21.9</v>
      </c>
      <c r="N11" s="18" t="n">
        <v>23.45</v>
      </c>
      <c r="O11" s="12" t="n">
        <v>54.7</v>
      </c>
      <c r="P11" s="12"/>
      <c r="Q11" s="12" t="n">
        <v>31</v>
      </c>
      <c r="R11" s="18" t="n">
        <v>26</v>
      </c>
      <c r="S11" s="12" t="n">
        <v>43</v>
      </c>
      <c r="U11" s="19" t="s">
        <v>32</v>
      </c>
      <c r="W11" s="20" t="n">
        <v>5</v>
      </c>
      <c r="X11" s="17" t="s">
        <v>31</v>
      </c>
      <c r="Y11" s="12" t="n">
        <v>21.9</v>
      </c>
      <c r="Z11" s="12" t="n">
        <v>23.45</v>
      </c>
      <c r="AA11" s="12" t="n">
        <v>54.7</v>
      </c>
      <c r="AB11" s="21" t="s">
        <v>32</v>
      </c>
      <c r="AC11" s="12" t="n">
        <v>31</v>
      </c>
      <c r="AD11" s="12" t="n">
        <v>26</v>
      </c>
      <c r="AE11" s="12" t="n">
        <v>43</v>
      </c>
      <c r="AF11" s="12"/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K12" s="16" t="n">
        <v>6</v>
      </c>
      <c r="L12" s="22" t="s">
        <v>34</v>
      </c>
      <c r="M12" s="23" t="n">
        <v>17.2</v>
      </c>
      <c r="N12" s="23" t="n">
        <v>29.7</v>
      </c>
      <c r="O12" s="24" t="n">
        <v>53.125</v>
      </c>
      <c r="P12" s="23"/>
      <c r="Q12" s="23" t="n">
        <v>28</v>
      </c>
      <c r="R12" s="23" t="n">
        <v>32</v>
      </c>
      <c r="S12" s="24" t="n">
        <v>40</v>
      </c>
      <c r="U12" s="19" t="s">
        <v>35</v>
      </c>
      <c r="W12" s="25" t="n">
        <v>6</v>
      </c>
      <c r="X12" s="22" t="s">
        <v>34</v>
      </c>
      <c r="Y12" s="23" t="n">
        <v>17.2</v>
      </c>
      <c r="Z12" s="23" t="n">
        <v>29.7</v>
      </c>
      <c r="AA12" s="23" t="n">
        <v>53.125</v>
      </c>
      <c r="AB12" s="21" t="s">
        <v>35</v>
      </c>
      <c r="AC12" s="23" t="n">
        <v>28</v>
      </c>
      <c r="AD12" s="23" t="n">
        <v>32</v>
      </c>
      <c r="AE12" s="23" t="n">
        <v>40</v>
      </c>
      <c r="AF12" s="12"/>
    </row>
    <row collapsed="false" customFormat="false" customHeight="false" hidden="false" ht="14" outlineLevel="0" r="13">
      <c r="A13" s="6" t="s">
        <v>36</v>
      </c>
      <c r="B13" s="12" t="n">
        <f aca="false">(B8+F8)/2</f>
        <v>36.325</v>
      </c>
      <c r="C13" s="12" t="n">
        <f aca="false">(C8+G8)/2</f>
        <v>16.7</v>
      </c>
      <c r="D13" s="8" t="n">
        <f aca="false">(D8+H8)/2</f>
        <v>46.975</v>
      </c>
      <c r="K13" s="16" t="n">
        <v>7</v>
      </c>
      <c r="L13" s="26" t="s">
        <v>27</v>
      </c>
      <c r="M13" s="28" t="n">
        <v>45.325</v>
      </c>
      <c r="N13" s="28" t="n">
        <v>29.7</v>
      </c>
      <c r="O13" s="27" t="n">
        <v>25.025</v>
      </c>
      <c r="P13" s="28"/>
      <c r="Q13" s="28" t="n">
        <v>43</v>
      </c>
      <c r="R13" s="28" t="n">
        <v>38</v>
      </c>
      <c r="S13" s="27" t="n">
        <v>19</v>
      </c>
      <c r="U13" s="19" t="s">
        <v>28</v>
      </c>
      <c r="W13" s="29" t="n">
        <v>7</v>
      </c>
      <c r="X13" s="28" t="s">
        <v>37</v>
      </c>
      <c r="Y13" s="28" t="n">
        <v>51.575</v>
      </c>
      <c r="Z13" s="28" t="n">
        <v>18.15</v>
      </c>
      <c r="AA13" s="28" t="n">
        <v>30.3</v>
      </c>
      <c r="AB13" s="32" t="s">
        <v>38</v>
      </c>
      <c r="AC13" s="28" t="n">
        <v>65</v>
      </c>
      <c r="AD13" s="28" t="n">
        <v>10</v>
      </c>
      <c r="AE13" s="28" t="n">
        <v>25</v>
      </c>
      <c r="AF13" s="12"/>
    </row>
    <row collapsed="false" customFormat="false" customHeight="false" hidden="false" ht="14" outlineLevel="0" r="14">
      <c r="A14" s="33" t="s">
        <v>39</v>
      </c>
      <c r="B14" s="24" t="n">
        <f aca="false">1/(B13/100)</f>
        <v>2.75292498279422</v>
      </c>
      <c r="C14" s="24" t="n">
        <f aca="false">1/(C13/100)</f>
        <v>5.98802395209581</v>
      </c>
      <c r="D14" s="34" t="n">
        <f aca="false">1/(D13/100)</f>
        <v>2.12879191059074</v>
      </c>
      <c r="K14" s="16" t="n">
        <v>8</v>
      </c>
      <c r="L14" s="17" t="s">
        <v>29</v>
      </c>
      <c r="M14" s="18" t="n">
        <v>39.575</v>
      </c>
      <c r="N14" s="12" t="n">
        <v>28.325</v>
      </c>
      <c r="O14" s="8" t="n">
        <v>32.075</v>
      </c>
      <c r="P14" s="12"/>
      <c r="Q14" s="18" t="n">
        <v>51</v>
      </c>
      <c r="R14" s="12" t="n">
        <v>25</v>
      </c>
      <c r="S14" s="12" t="n">
        <v>24</v>
      </c>
      <c r="U14" s="19" t="s">
        <v>30</v>
      </c>
      <c r="W14" s="20" t="n">
        <v>8</v>
      </c>
      <c r="X14" s="12" t="s">
        <v>40</v>
      </c>
      <c r="Y14" s="12" t="n">
        <v>34.65</v>
      </c>
      <c r="Z14" s="12" t="n">
        <v>35.525</v>
      </c>
      <c r="AA14" s="12" t="n">
        <v>29.825</v>
      </c>
      <c r="AB14" s="13" t="s">
        <v>41</v>
      </c>
      <c r="AC14" s="12" t="n">
        <v>47</v>
      </c>
      <c r="AD14" s="12" t="n">
        <v>33</v>
      </c>
      <c r="AE14" s="12" t="n">
        <v>20</v>
      </c>
      <c r="AF14" s="12"/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K15" s="16" t="n">
        <v>9</v>
      </c>
      <c r="L15" s="22" t="s">
        <v>43</v>
      </c>
      <c r="M15" s="23" t="n">
        <v>37.5</v>
      </c>
      <c r="N15" s="23" t="n">
        <v>32.825</v>
      </c>
      <c r="O15" s="24" t="n">
        <v>29.7</v>
      </c>
      <c r="P15" s="23"/>
      <c r="Q15" s="23" t="n">
        <v>37</v>
      </c>
      <c r="R15" s="23" t="n">
        <v>29</v>
      </c>
      <c r="S15" s="24" t="n">
        <v>34</v>
      </c>
      <c r="U15" s="19" t="s">
        <v>28</v>
      </c>
      <c r="W15" s="25" t="n">
        <v>9</v>
      </c>
      <c r="X15" s="23" t="s">
        <v>44</v>
      </c>
      <c r="Y15" s="23" t="n">
        <v>40.9</v>
      </c>
      <c r="Z15" s="23" t="n">
        <v>28.625</v>
      </c>
      <c r="AA15" s="23" t="n">
        <v>30.475</v>
      </c>
      <c r="AB15" s="35" t="s">
        <v>21</v>
      </c>
      <c r="AC15" s="23" t="n">
        <v>49</v>
      </c>
      <c r="AD15" s="23" t="n">
        <v>29</v>
      </c>
      <c r="AE15" s="23" t="n">
        <v>21</v>
      </c>
      <c r="AF15" s="12"/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K16" s="16" t="n">
        <v>10</v>
      </c>
      <c r="L16" s="1" t="s">
        <v>45</v>
      </c>
      <c r="M16" s="1" t="n">
        <v>52.25</v>
      </c>
      <c r="N16" s="1" t="n">
        <v>11.05</v>
      </c>
      <c r="O16" s="1" t="n">
        <v>36.7</v>
      </c>
      <c r="Q16" s="1" t="n">
        <v>49</v>
      </c>
      <c r="R16" s="1" t="n">
        <v>27</v>
      </c>
      <c r="S16" s="1" t="n">
        <v>24</v>
      </c>
      <c r="W16" s="20" t="n">
        <v>10</v>
      </c>
      <c r="X16" s="12" t="s">
        <v>46</v>
      </c>
      <c r="Y16" s="12" t="n">
        <v>41.975</v>
      </c>
      <c r="Z16" s="12" t="n">
        <v>27.95</v>
      </c>
      <c r="AA16" s="12" t="n">
        <v>30.075</v>
      </c>
      <c r="AB16" s="13" t="s">
        <v>47</v>
      </c>
      <c r="AC16" s="12" t="n">
        <v>50</v>
      </c>
      <c r="AD16" s="12" t="n">
        <v>30</v>
      </c>
      <c r="AE16" s="12" t="n">
        <v>20</v>
      </c>
      <c r="AF16" s="12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K17" s="16"/>
      <c r="W17" s="20" t="n">
        <v>11</v>
      </c>
      <c r="X17" s="12" t="s">
        <v>48</v>
      </c>
      <c r="Y17" s="12" t="n">
        <v>50.55</v>
      </c>
      <c r="Z17" s="12" t="n">
        <v>27.95</v>
      </c>
      <c r="AA17" s="12" t="n">
        <v>21.475</v>
      </c>
      <c r="AB17" s="13" t="s">
        <v>32</v>
      </c>
      <c r="AC17" s="12" t="n">
        <v>49</v>
      </c>
      <c r="AD17" s="12" t="n">
        <v>28</v>
      </c>
      <c r="AE17" s="12" t="n">
        <v>23</v>
      </c>
      <c r="AF17" s="12"/>
    </row>
    <row collapsed="false" customFormat="false" customHeight="false" hidden="false" ht="14" outlineLevel="0" r="18">
      <c r="K18" s="16" t="n">
        <v>1</v>
      </c>
      <c r="L18" s="17" t="s">
        <v>20</v>
      </c>
      <c r="M18" s="36" t="n">
        <v>1</v>
      </c>
      <c r="N18" s="14"/>
      <c r="O18" s="14" t="n">
        <v>2</v>
      </c>
      <c r="W18" s="20" t="n">
        <v>12</v>
      </c>
      <c r="X18" s="12" t="s">
        <v>49</v>
      </c>
      <c r="Y18" s="12" t="n">
        <v>36.325</v>
      </c>
      <c r="Z18" s="12" t="n">
        <v>16.7</v>
      </c>
      <c r="AA18" s="12" t="n">
        <v>46.975</v>
      </c>
      <c r="AB18" s="13" t="s">
        <v>50</v>
      </c>
      <c r="AC18" s="12" t="n">
        <v>37</v>
      </c>
      <c r="AD18" s="12" t="n">
        <v>20</v>
      </c>
      <c r="AE18" s="12" t="n">
        <v>43</v>
      </c>
      <c r="AF18" s="12"/>
    </row>
    <row collapsed="false" customFormat="false" customHeight="false" hidden="false" ht="14" outlineLevel="0" r="19">
      <c r="K19" s="16" t="n">
        <v>2</v>
      </c>
      <c r="L19" s="17" t="s">
        <v>24</v>
      </c>
      <c r="M19" s="36"/>
      <c r="N19" s="14"/>
      <c r="O19" s="14" t="n">
        <v>2</v>
      </c>
      <c r="W19" s="20"/>
      <c r="X19" s="12"/>
      <c r="Y19" s="12"/>
      <c r="Z19" s="12"/>
      <c r="AA19" s="12"/>
      <c r="AB19" s="13"/>
      <c r="AC19" s="12"/>
      <c r="AD19" s="12"/>
      <c r="AE19" s="12"/>
      <c r="AF19" s="12"/>
    </row>
    <row collapsed="false" customFormat="false" customHeight="false" hidden="false" ht="14" outlineLevel="0" r="20">
      <c r="K20" s="25" t="n">
        <v>3</v>
      </c>
      <c r="L20" s="22" t="s">
        <v>22</v>
      </c>
      <c r="M20" s="37" t="n">
        <v>1</v>
      </c>
      <c r="N20" s="38" t="s">
        <v>19</v>
      </c>
      <c r="O20" s="38"/>
      <c r="W20" s="20" t="n">
        <v>1</v>
      </c>
      <c r="X20" s="17" t="s">
        <v>22</v>
      </c>
      <c r="Y20" s="15" t="n">
        <v>1</v>
      </c>
      <c r="Z20" s="15"/>
      <c r="AA20" s="15" t="n">
        <v>2</v>
      </c>
      <c r="AB20" s="13"/>
      <c r="AC20" s="12" t="n">
        <v>15</v>
      </c>
      <c r="AD20" s="12" t="n">
        <v>29</v>
      </c>
      <c r="AE20" s="12" t="n">
        <v>56</v>
      </c>
      <c r="AF20" s="12"/>
      <c r="AG20" s="12" t="n">
        <v>14</v>
      </c>
      <c r="AH20" s="12" t="n">
        <v>29</v>
      </c>
      <c r="AI20" s="12" t="n">
        <v>57</v>
      </c>
    </row>
    <row collapsed="false" customFormat="false" customHeight="false" hidden="false" ht="14" outlineLevel="0" r="21">
      <c r="K21" s="16" t="n">
        <v>4</v>
      </c>
      <c r="L21" s="17" t="s">
        <v>25</v>
      </c>
      <c r="M21" s="36" t="n">
        <v>1</v>
      </c>
      <c r="N21" s="14"/>
      <c r="O21" s="14"/>
      <c r="W21" s="20" t="n">
        <v>2</v>
      </c>
      <c r="X21" s="17" t="s">
        <v>25</v>
      </c>
      <c r="Y21" s="39" t="n">
        <v>1</v>
      </c>
      <c r="Z21" s="15"/>
      <c r="AA21" s="15"/>
      <c r="AB21" s="13"/>
      <c r="AC21" s="12" t="n">
        <v>84</v>
      </c>
      <c r="AD21" s="12" t="n">
        <v>10</v>
      </c>
      <c r="AE21" s="12" t="n">
        <v>6</v>
      </c>
      <c r="AF21" s="12"/>
      <c r="AG21" s="12" t="n">
        <v>86</v>
      </c>
      <c r="AH21" s="12" t="n">
        <v>10</v>
      </c>
      <c r="AI21" s="12" t="n">
        <v>4</v>
      </c>
    </row>
    <row collapsed="false" customFormat="false" customHeight="false" hidden="false" ht="14" outlineLevel="0" r="22">
      <c r="K22" s="16" t="n">
        <v>5</v>
      </c>
      <c r="L22" s="17" t="s">
        <v>31</v>
      </c>
      <c r="M22" s="36" t="n">
        <v>1</v>
      </c>
      <c r="N22" s="14" t="s">
        <v>19</v>
      </c>
      <c r="O22" s="14"/>
      <c r="W22" s="25" t="n">
        <v>3</v>
      </c>
      <c r="X22" s="22" t="s">
        <v>27</v>
      </c>
      <c r="Y22" s="38"/>
      <c r="Z22" s="38" t="s">
        <v>19</v>
      </c>
      <c r="AA22" s="38" t="n">
        <v>2</v>
      </c>
      <c r="AB22" s="35"/>
      <c r="AC22" s="23" t="n">
        <v>57</v>
      </c>
      <c r="AD22" s="23" t="n">
        <v>28</v>
      </c>
      <c r="AE22" s="23" t="n">
        <v>15</v>
      </c>
      <c r="AF22" s="23"/>
      <c r="AG22" s="23" t="n">
        <v>54</v>
      </c>
      <c r="AH22" s="23" t="n">
        <v>29</v>
      </c>
      <c r="AI22" s="23" t="n">
        <v>17</v>
      </c>
    </row>
    <row collapsed="false" customFormat="false" customHeight="false" hidden="false" ht="14" outlineLevel="0" r="23">
      <c r="K23" s="25" t="n">
        <v>6</v>
      </c>
      <c r="L23" s="22" t="s">
        <v>34</v>
      </c>
      <c r="M23" s="37"/>
      <c r="N23" s="38" t="s">
        <v>19</v>
      </c>
      <c r="O23" s="38" t="n">
        <v>2</v>
      </c>
      <c r="W23" s="29" t="n">
        <v>4</v>
      </c>
      <c r="X23" s="26" t="s">
        <v>29</v>
      </c>
      <c r="Y23" s="40"/>
      <c r="Z23" s="40" t="s">
        <v>19</v>
      </c>
      <c r="AA23" s="40" t="n">
        <v>2</v>
      </c>
      <c r="AB23" s="32"/>
      <c r="AC23" s="28" t="n">
        <v>58</v>
      </c>
      <c r="AD23" s="28" t="n">
        <v>28</v>
      </c>
      <c r="AE23" s="28" t="n">
        <v>14</v>
      </c>
      <c r="AF23" s="28"/>
      <c r="AG23" s="28" t="n">
        <v>59</v>
      </c>
      <c r="AH23" s="28" t="n">
        <v>28</v>
      </c>
      <c r="AI23" s="28" t="n">
        <v>14</v>
      </c>
    </row>
    <row collapsed="false" customFormat="false" customHeight="false" hidden="false" ht="14" outlineLevel="0" r="24">
      <c r="K24" s="16" t="n">
        <v>7</v>
      </c>
      <c r="L24" s="17" t="s">
        <v>27</v>
      </c>
      <c r="M24" s="36"/>
      <c r="N24" s="14" t="s">
        <v>19</v>
      </c>
      <c r="O24" s="14" t="n">
        <v>2</v>
      </c>
      <c r="W24" s="20" t="n">
        <v>5</v>
      </c>
      <c r="X24" s="17" t="s">
        <v>31</v>
      </c>
      <c r="Y24" s="15" t="n">
        <v>1</v>
      </c>
      <c r="Z24" s="15" t="s">
        <v>19</v>
      </c>
      <c r="AA24" s="39" t="n">
        <v>2</v>
      </c>
      <c r="AB24" s="13"/>
      <c r="AC24" s="12" t="n">
        <v>9</v>
      </c>
      <c r="AD24" s="12" t="n">
        <v>19</v>
      </c>
      <c r="AE24" s="12" t="n">
        <v>72</v>
      </c>
      <c r="AF24" s="12"/>
      <c r="AG24" s="12" t="n">
        <v>9</v>
      </c>
      <c r="AH24" s="12" t="n">
        <v>20</v>
      </c>
      <c r="AI24" s="12" t="n">
        <v>70</v>
      </c>
    </row>
    <row collapsed="false" customFormat="false" customHeight="false" hidden="false" ht="14" outlineLevel="0" r="25">
      <c r="K25" s="16" t="n">
        <v>8</v>
      </c>
      <c r="L25" s="17" t="s">
        <v>29</v>
      </c>
      <c r="M25" s="36"/>
      <c r="N25" s="14" t="s">
        <v>19</v>
      </c>
      <c r="O25" s="14" t="n">
        <v>2</v>
      </c>
      <c r="W25" s="25" t="n">
        <v>6</v>
      </c>
      <c r="X25" s="22" t="s">
        <v>34</v>
      </c>
      <c r="Y25" s="38"/>
      <c r="Z25" s="38" t="s">
        <v>19</v>
      </c>
      <c r="AA25" s="41" t="n">
        <v>2</v>
      </c>
      <c r="AB25" s="35"/>
      <c r="AC25" s="23" t="n">
        <v>9</v>
      </c>
      <c r="AD25" s="23" t="n">
        <v>20</v>
      </c>
      <c r="AE25" s="23" t="n">
        <v>71</v>
      </c>
      <c r="AF25" s="23"/>
      <c r="AG25" s="23" t="n">
        <v>11</v>
      </c>
      <c r="AH25" s="23" t="n">
        <v>21</v>
      </c>
      <c r="AI25" s="23" t="n">
        <v>68</v>
      </c>
    </row>
    <row collapsed="false" customFormat="false" customHeight="false" hidden="false" ht="14" outlineLevel="0" r="26">
      <c r="K26" s="25" t="n">
        <v>9</v>
      </c>
      <c r="L26" s="22" t="s">
        <v>43</v>
      </c>
      <c r="M26" s="37"/>
      <c r="N26" s="38"/>
      <c r="O26" s="38" t="n">
        <v>2</v>
      </c>
      <c r="W26" s="29" t="n">
        <v>7</v>
      </c>
      <c r="X26" s="28" t="s">
        <v>37</v>
      </c>
      <c r="Y26" s="42" t="n">
        <v>1</v>
      </c>
      <c r="Z26" s="40"/>
      <c r="AA26" s="40" t="n">
        <v>2</v>
      </c>
      <c r="AB26" s="32"/>
      <c r="AC26" s="28" t="n">
        <v>87</v>
      </c>
      <c r="AD26" s="28" t="n">
        <v>9</v>
      </c>
      <c r="AE26" s="28" t="n">
        <v>5</v>
      </c>
      <c r="AF26" s="28"/>
      <c r="AG26" s="28" t="n">
        <v>87</v>
      </c>
      <c r="AH26" s="28" t="n">
        <v>9</v>
      </c>
      <c r="AI26" s="28" t="n">
        <v>4</v>
      </c>
    </row>
    <row collapsed="false" customFormat="false" customHeight="false" hidden="false" ht="14" outlineLevel="0" r="27">
      <c r="K27" s="16" t="n">
        <v>10</v>
      </c>
      <c r="L27" s="1" t="s">
        <v>45</v>
      </c>
      <c r="M27" s="36" t="n">
        <v>1</v>
      </c>
      <c r="N27" s="14"/>
      <c r="O27" s="14"/>
      <c r="W27" s="20" t="n">
        <v>8</v>
      </c>
      <c r="X27" s="12" t="s">
        <v>40</v>
      </c>
      <c r="Y27" s="15" t="n">
        <v>1</v>
      </c>
      <c r="Z27" s="15"/>
      <c r="AA27" s="15" t="n">
        <v>2</v>
      </c>
      <c r="AB27" s="13"/>
      <c r="AC27" s="12" t="n">
        <v>48</v>
      </c>
      <c r="AD27" s="12" t="n">
        <v>34</v>
      </c>
      <c r="AE27" s="12" t="n">
        <v>18</v>
      </c>
      <c r="AF27" s="12"/>
      <c r="AG27" s="12" t="n">
        <v>48</v>
      </c>
      <c r="AH27" s="12" t="n">
        <v>34</v>
      </c>
      <c r="AI27" s="12" t="n">
        <v>18</v>
      </c>
    </row>
    <row collapsed="false" customFormat="false" customHeight="false" hidden="false" ht="14" outlineLevel="0" r="28">
      <c r="W28" s="25" t="n">
        <v>9</v>
      </c>
      <c r="X28" s="23" t="s">
        <v>44</v>
      </c>
      <c r="Y28" s="38" t="n">
        <v>1</v>
      </c>
      <c r="Z28" s="38"/>
      <c r="AA28" s="38"/>
      <c r="AB28" s="35"/>
      <c r="AC28" s="23" t="n">
        <v>32</v>
      </c>
      <c r="AD28" s="23" t="n">
        <v>30</v>
      </c>
      <c r="AE28" s="23" t="n">
        <v>38</v>
      </c>
      <c r="AF28" s="23"/>
      <c r="AG28" s="23" t="n">
        <v>33</v>
      </c>
      <c r="AH28" s="23" t="n">
        <v>31</v>
      </c>
      <c r="AI28" s="23" t="n">
        <v>36</v>
      </c>
    </row>
    <row collapsed="false" customFormat="false" customHeight="false" hidden="false" ht="14" outlineLevel="0" r="29">
      <c r="N29" s="1" t="s">
        <v>17</v>
      </c>
      <c r="R29" s="1" t="s">
        <v>18</v>
      </c>
      <c r="W29" s="20" t="n">
        <v>10</v>
      </c>
      <c r="X29" s="12" t="s">
        <v>46</v>
      </c>
      <c r="Y29" s="39" t="n">
        <v>1</v>
      </c>
      <c r="Z29" s="15" t="s">
        <v>19</v>
      </c>
      <c r="AA29" s="15"/>
      <c r="AB29" s="13"/>
      <c r="AC29" s="12" t="n">
        <v>69</v>
      </c>
      <c r="AD29" s="12" t="n">
        <v>21</v>
      </c>
      <c r="AE29" s="12" t="n">
        <v>9</v>
      </c>
      <c r="AF29" s="12"/>
      <c r="AG29" s="1" t="n">
        <v>69</v>
      </c>
      <c r="AH29" s="1" t="n">
        <v>21</v>
      </c>
      <c r="AI29" s="1" t="n">
        <v>10</v>
      </c>
    </row>
    <row collapsed="false" customFormat="false" customHeight="false" hidden="false" ht="14" outlineLevel="0" r="30">
      <c r="M30" s="14" t="n">
        <v>1</v>
      </c>
      <c r="N30" s="14" t="s">
        <v>19</v>
      </c>
      <c r="O30" s="14" t="n">
        <v>2</v>
      </c>
      <c r="P30" s="14"/>
      <c r="Q30" s="14" t="n">
        <v>1</v>
      </c>
      <c r="R30" s="14" t="s">
        <v>19</v>
      </c>
      <c r="S30" s="14" t="n">
        <v>2</v>
      </c>
      <c r="W30" s="20" t="n">
        <v>11</v>
      </c>
      <c r="X30" s="12" t="s">
        <v>48</v>
      </c>
      <c r="Y30" s="39" t="n">
        <v>1</v>
      </c>
      <c r="Z30" s="15" t="s">
        <v>19</v>
      </c>
      <c r="AA30" s="15"/>
      <c r="AB30" s="13"/>
      <c r="AC30" s="12" t="n">
        <v>77</v>
      </c>
      <c r="AD30" s="12" t="n">
        <v>17</v>
      </c>
      <c r="AE30" s="12" t="n">
        <v>7</v>
      </c>
      <c r="AF30" s="12"/>
      <c r="AG30" s="1" t="n">
        <v>75</v>
      </c>
      <c r="AH30" s="1" t="n">
        <v>18</v>
      </c>
      <c r="AI30" s="1" t="n">
        <v>7</v>
      </c>
    </row>
    <row collapsed="false" customFormat="false" customHeight="false" hidden="false" ht="14" outlineLevel="0" r="31">
      <c r="K31" s="16" t="n">
        <v>1</v>
      </c>
      <c r="L31" s="17" t="s">
        <v>20</v>
      </c>
      <c r="M31" s="1" t="n">
        <f aca="false">1/(M7/100)</f>
        <v>2.66666666666667</v>
      </c>
      <c r="N31" s="1" t="n">
        <f aca="false">1/(N7/100)</f>
        <v>4.26439232409382</v>
      </c>
      <c r="O31" s="1" t="n">
        <f aca="false">1/(O7/100)</f>
        <v>2.55918106206014</v>
      </c>
      <c r="Q31" s="1" t="n">
        <f aca="false">1/(Q7/100)</f>
        <v>1.88679245283019</v>
      </c>
      <c r="R31" s="1" t="n">
        <f aca="false">1/(R7/100)</f>
        <v>4</v>
      </c>
      <c r="S31" s="1" t="n">
        <f aca="false">1/(S7/100)</f>
        <v>4.76190476190476</v>
      </c>
      <c r="W31" s="20" t="n">
        <v>12</v>
      </c>
      <c r="X31" s="12" t="s">
        <v>49</v>
      </c>
      <c r="Y31" s="15" t="n">
        <v>1</v>
      </c>
      <c r="Z31" s="15"/>
      <c r="AA31" s="15" t="n">
        <v>2</v>
      </c>
      <c r="AB31" s="13"/>
      <c r="AC31" s="12" t="n">
        <v>21</v>
      </c>
      <c r="AD31" s="12" t="n">
        <v>31</v>
      </c>
      <c r="AE31" s="12" t="n">
        <v>48</v>
      </c>
      <c r="AF31" s="12"/>
      <c r="AG31" s="1" t="n">
        <v>20</v>
      </c>
      <c r="AH31" s="1" t="n">
        <v>31</v>
      </c>
      <c r="AI31" s="1" t="n">
        <v>49</v>
      </c>
    </row>
    <row collapsed="false" customFormat="false" customHeight="false" hidden="false" ht="14" outlineLevel="0" r="32">
      <c r="K32" s="16" t="n">
        <v>2</v>
      </c>
      <c r="L32" s="17" t="s">
        <v>24</v>
      </c>
      <c r="M32" s="1" t="n">
        <f aca="false">1/(M8/100)</f>
        <v>2.06398348813209</v>
      </c>
      <c r="N32" s="1" t="n">
        <f aca="false">1/(N8/100)</f>
        <v>16</v>
      </c>
      <c r="O32" s="1" t="n">
        <f aca="false">1/(O8/100)</f>
        <v>2.20628792057363</v>
      </c>
      <c r="Q32" s="1" t="n">
        <f aca="false">1/(Q8/100)</f>
        <v>1.78571428571429</v>
      </c>
      <c r="R32" s="1" t="n">
        <f aca="false">1/(R8/100)</f>
        <v>6.66666666666667</v>
      </c>
      <c r="S32" s="1" t="n">
        <f aca="false">1/(S8/100)</f>
        <v>3.33333333333333</v>
      </c>
      <c r="W32" s="12"/>
      <c r="X32" s="12"/>
      <c r="Y32" s="12"/>
      <c r="Z32" s="12"/>
      <c r="AA32" s="12"/>
      <c r="AB32" s="13"/>
      <c r="AC32" s="12"/>
      <c r="AD32" s="12"/>
      <c r="AE32" s="12"/>
      <c r="AF32" s="12"/>
    </row>
    <row collapsed="false" customFormat="false" customHeight="false" hidden="false" ht="14" outlineLevel="0" r="33">
      <c r="K33" s="16" t="n">
        <v>3</v>
      </c>
      <c r="L33" s="22" t="s">
        <v>22</v>
      </c>
      <c r="M33" s="1" t="n">
        <f aca="false">1/(M9/100)</f>
        <v>2.78164116828929</v>
      </c>
      <c r="N33" s="1" t="n">
        <f aca="false">1/(N9/100)</f>
        <v>4.26439232409382</v>
      </c>
      <c r="O33" s="1" t="n">
        <f aca="false">1/(O9/100)</f>
        <v>2.460024600246</v>
      </c>
      <c r="Q33" s="1" t="n">
        <f aca="false">1/(Q9/100)</f>
        <v>3.125</v>
      </c>
      <c r="R33" s="1" t="n">
        <f aca="false">1/(R9/100)</f>
        <v>3.33333333333333</v>
      </c>
      <c r="S33" s="1" t="n">
        <f aca="false">1/(S9/100)</f>
        <v>2.63157894736842</v>
      </c>
      <c r="W33" s="12"/>
      <c r="X33" s="12"/>
      <c r="Y33" s="12"/>
      <c r="Z33" s="12"/>
      <c r="AA33" s="12"/>
      <c r="AB33" s="13"/>
      <c r="AC33" s="12"/>
      <c r="AD33" s="12"/>
      <c r="AE33" s="12"/>
      <c r="AF33" s="12"/>
    </row>
    <row collapsed="false" customFormat="false" customHeight="false" hidden="false" ht="14" outlineLevel="0" r="34">
      <c r="K34" s="16" t="n">
        <v>4</v>
      </c>
      <c r="L34" s="26" t="s">
        <v>25</v>
      </c>
      <c r="M34" s="1" t="n">
        <f aca="false">1/(M10/100)</f>
        <v>1.48809523809524</v>
      </c>
      <c r="N34" s="1" t="n">
        <f aca="false">1/(N10/100)</f>
        <v>9.1324200913242</v>
      </c>
      <c r="O34" s="1" t="n">
        <f aca="false">1/(O10/100)</f>
        <v>4.5662100456621</v>
      </c>
      <c r="Q34" s="1" t="n">
        <f aca="false">1/(Q10/100)</f>
        <v>1.2987012987013</v>
      </c>
      <c r="R34" s="1" t="n">
        <f aca="false">1/(R10/100)</f>
        <v>8.33333333333333</v>
      </c>
      <c r="S34" s="1" t="n">
        <f aca="false">1/(S10/100)</f>
        <v>8.33333333333333</v>
      </c>
      <c r="W34" s="12"/>
      <c r="X34" s="12"/>
      <c r="Y34" s="12"/>
      <c r="Z34" s="12"/>
      <c r="AA34" s="12"/>
      <c r="AB34" s="13"/>
      <c r="AC34" s="12"/>
      <c r="AD34" s="12"/>
      <c r="AE34" s="12"/>
      <c r="AF34" s="12"/>
    </row>
    <row collapsed="false" customFormat="false" customHeight="false" hidden="false" ht="14" outlineLevel="0" r="35">
      <c r="K35" s="16" t="n">
        <v>5</v>
      </c>
      <c r="L35" s="17" t="s">
        <v>31</v>
      </c>
      <c r="M35" s="1" t="n">
        <f aca="false">1/(M11/100)</f>
        <v>4.5662100456621</v>
      </c>
      <c r="N35" s="1" t="n">
        <f aca="false">1/(N11/100)</f>
        <v>4.26439232409382</v>
      </c>
      <c r="O35" s="1" t="n">
        <f aca="false">1/(O11/100)</f>
        <v>1.82815356489945</v>
      </c>
      <c r="Q35" s="1" t="n">
        <f aca="false">1/(Q11/100)</f>
        <v>3.2258064516129</v>
      </c>
      <c r="R35" s="1" t="n">
        <f aca="false">1/(R11/100)</f>
        <v>3.84615384615385</v>
      </c>
      <c r="S35" s="1" t="n">
        <f aca="false">1/(S11/100)</f>
        <v>2.32558139534884</v>
      </c>
      <c r="W35" s="12"/>
      <c r="X35" s="12"/>
      <c r="Y35" s="12"/>
      <c r="Z35" s="12"/>
      <c r="AA35" s="12"/>
      <c r="AB35" s="13"/>
      <c r="AC35" s="12"/>
      <c r="AD35" s="12"/>
      <c r="AE35" s="12"/>
      <c r="AF35" s="12"/>
    </row>
    <row collapsed="false" customFormat="false" customHeight="false" hidden="false" ht="14" outlineLevel="0" r="36">
      <c r="K36" s="16" t="n">
        <v>6</v>
      </c>
      <c r="L36" s="22" t="s">
        <v>34</v>
      </c>
      <c r="M36" s="1" t="n">
        <f aca="false">1/(M12/100)</f>
        <v>5.81395348837209</v>
      </c>
      <c r="N36" s="1" t="n">
        <f aca="false">1/(N12/100)</f>
        <v>3.36700336700337</v>
      </c>
      <c r="O36" s="1" t="n">
        <f aca="false">1/(O12/100)</f>
        <v>1.88235294117647</v>
      </c>
      <c r="Q36" s="1" t="n">
        <f aca="false">1/(Q12/100)</f>
        <v>3.57142857142857</v>
      </c>
      <c r="R36" s="1" t="n">
        <f aca="false">1/(R12/100)</f>
        <v>3.125</v>
      </c>
      <c r="S36" s="1" t="n">
        <f aca="false">1/(S12/100)</f>
        <v>2.5</v>
      </c>
    </row>
    <row collapsed="false" customFormat="false" customHeight="false" hidden="false" ht="14" outlineLevel="0" r="37">
      <c r="K37" s="16" t="n">
        <v>7</v>
      </c>
      <c r="L37" s="26" t="s">
        <v>27</v>
      </c>
      <c r="M37" s="1" t="n">
        <f aca="false">1/(M13/100)</f>
        <v>2.20628792057363</v>
      </c>
      <c r="N37" s="1" t="n">
        <f aca="false">1/(N13/100)</f>
        <v>3.36700336700337</v>
      </c>
      <c r="O37" s="1" t="n">
        <f aca="false">1/(O13/100)</f>
        <v>3.996003996004</v>
      </c>
      <c r="Q37" s="1" t="n">
        <f aca="false">1/(Q13/100)</f>
        <v>2.32558139534884</v>
      </c>
      <c r="R37" s="1" t="n">
        <f aca="false">1/(R13/100)</f>
        <v>2.63157894736842</v>
      </c>
      <c r="S37" s="1" t="n">
        <f aca="false">1/(S13/100)</f>
        <v>5.26315789473684</v>
      </c>
    </row>
    <row collapsed="false" customFormat="false" customHeight="false" hidden="false" ht="14" outlineLevel="0" r="38">
      <c r="K38" s="16" t="n">
        <v>8</v>
      </c>
      <c r="L38" s="17" t="s">
        <v>29</v>
      </c>
      <c r="M38" s="1" t="n">
        <f aca="false">1/(M14/100)</f>
        <v>2.52684775742261</v>
      </c>
      <c r="N38" s="1" t="n">
        <f aca="false">1/(N14/100)</f>
        <v>3.53045013239188</v>
      </c>
      <c r="O38" s="1" t="n">
        <f aca="false">1/(O14/100)</f>
        <v>3.11769290724864</v>
      </c>
      <c r="Q38" s="1" t="n">
        <f aca="false">1/(Q14/100)</f>
        <v>1.96078431372549</v>
      </c>
      <c r="R38" s="1" t="n">
        <f aca="false">1/(R14/100)</f>
        <v>4</v>
      </c>
      <c r="S38" s="1" t="n">
        <f aca="false">1/(S14/100)</f>
        <v>4.16666666666667</v>
      </c>
    </row>
    <row collapsed="false" customFormat="false" customHeight="false" hidden="false" ht="14" outlineLevel="0" r="39">
      <c r="K39" s="16" t="n">
        <v>9</v>
      </c>
      <c r="L39" s="22" t="s">
        <v>43</v>
      </c>
      <c r="M39" s="1" t="n">
        <f aca="false">1/(M15/100)</f>
        <v>2.66666666666667</v>
      </c>
      <c r="N39" s="1" t="n">
        <f aca="false">1/(N15/100)</f>
        <v>3.04645849200305</v>
      </c>
      <c r="O39" s="1" t="n">
        <f aca="false">1/(O15/100)</f>
        <v>3.36700336700337</v>
      </c>
      <c r="Q39" s="1" t="n">
        <f aca="false">1/(Q15/100)</f>
        <v>2.7027027027027</v>
      </c>
      <c r="R39" s="1" t="n">
        <f aca="false">1/(R15/100)</f>
        <v>3.44827586206897</v>
      </c>
      <c r="S39" s="1" t="n">
        <f aca="false">1/(S15/100)</f>
        <v>2.94117647058823</v>
      </c>
    </row>
    <row collapsed="false" customFormat="false" customHeight="false" hidden="false" ht="14" outlineLevel="0" r="40">
      <c r="K40" s="16" t="n">
        <v>10</v>
      </c>
      <c r="L40" s="1" t="s">
        <v>45</v>
      </c>
      <c r="M40" s="1" t="n">
        <f aca="false">1/(M16/100)</f>
        <v>1.91387559808612</v>
      </c>
      <c r="N40" s="1" t="n">
        <f aca="false">1/(N16/100)</f>
        <v>9.04977375565611</v>
      </c>
      <c r="O40" s="1" t="n">
        <f aca="false">1/(O16/100)</f>
        <v>2.72479564032698</v>
      </c>
      <c r="Q40" s="1" t="n">
        <f aca="false">1/(Q16/100)</f>
        <v>2.04081632653061</v>
      </c>
      <c r="R40" s="1" t="n">
        <f aca="false">1/(R16/100)</f>
        <v>3.7037037037037</v>
      </c>
      <c r="S40" s="1" t="n">
        <f aca="false">1/(S16/100)</f>
        <v>4.16666666666667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1.643137254902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2"/>
      <c r="N1" s="2" t="s">
        <v>17</v>
      </c>
      <c r="O1" s="2"/>
      <c r="P1" s="2"/>
      <c r="Q1" s="2"/>
      <c r="R1" s="2" t="s">
        <v>18</v>
      </c>
      <c r="S1" s="2"/>
    </row>
    <row collapsed="false" customFormat="false" customHeight="false" hidden="false" ht="14" outlineLevel="0" r="2">
      <c r="A2" s="6" t="s">
        <v>14</v>
      </c>
      <c r="B2" s="95" t="n">
        <v>46.2</v>
      </c>
      <c r="C2" s="96" t="n">
        <v>44.8</v>
      </c>
      <c r="D2" s="1"/>
      <c r="E2" s="6" t="s">
        <v>14</v>
      </c>
      <c r="F2" s="95" t="n">
        <v>23.1</v>
      </c>
      <c r="G2" s="96" t="n">
        <v>33.3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95" t="n">
        <v>46.2</v>
      </c>
      <c r="C3" s="96" t="n">
        <v>34.5</v>
      </c>
      <c r="D3" s="1"/>
      <c r="E3" s="6" t="s">
        <v>15</v>
      </c>
      <c r="F3" s="95" t="n">
        <v>38.5</v>
      </c>
      <c r="G3" s="96" t="n">
        <v>29.6</v>
      </c>
      <c r="H3" s="1"/>
      <c r="K3" s="17" t="n">
        <v>1</v>
      </c>
      <c r="M3" s="87"/>
      <c r="N3" s="87"/>
      <c r="O3" s="87"/>
      <c r="P3" s="87"/>
      <c r="Q3" s="87"/>
      <c r="R3" s="87"/>
      <c r="S3" s="87"/>
      <c r="U3" s="57" t="n">
        <v>1</v>
      </c>
    </row>
    <row collapsed="false" customFormat="false" customHeight="false" hidden="false" ht="14" outlineLevel="0" r="4">
      <c r="A4" s="9" t="s">
        <v>16</v>
      </c>
      <c r="B4" s="97" t="n">
        <v>7.7</v>
      </c>
      <c r="C4" s="98" t="n">
        <v>20.7</v>
      </c>
      <c r="D4" s="1"/>
      <c r="E4" s="9" t="s">
        <v>16</v>
      </c>
      <c r="F4" s="97" t="n">
        <v>38.5</v>
      </c>
      <c r="G4" s="98" t="n">
        <v>37</v>
      </c>
      <c r="H4" s="1"/>
      <c r="K4" s="17" t="n">
        <v>2</v>
      </c>
      <c r="M4" s="87"/>
      <c r="N4" s="87"/>
      <c r="O4" s="87"/>
      <c r="P4" s="87"/>
      <c r="Q4" s="87"/>
      <c r="R4" s="87"/>
      <c r="S4" s="87"/>
      <c r="U4" s="57" t="n">
        <v>1</v>
      </c>
    </row>
    <row collapsed="false" customFormat="false" customHeight="false" hidden="false" ht="14" outlineLevel="0" r="5">
      <c r="A5" s="1"/>
      <c r="B5" s="1" t="n">
        <f aca="false">SUM(B2:B4)</f>
        <v>100.1</v>
      </c>
      <c r="C5" s="1" t="n">
        <f aca="false">SUM(C2:C4)</f>
        <v>100</v>
      </c>
      <c r="D5" s="1"/>
      <c r="E5" s="1"/>
      <c r="F5" s="1" t="n">
        <f aca="false">SUM(F2:F4)</f>
        <v>100.1</v>
      </c>
      <c r="G5" s="1" t="n">
        <f aca="false">SUM(G2:G4)</f>
        <v>99.9</v>
      </c>
      <c r="H5" s="1"/>
      <c r="K5" s="17" t="n">
        <v>3</v>
      </c>
      <c r="L5" s="105"/>
      <c r="M5" s="38"/>
      <c r="N5" s="38"/>
      <c r="O5" s="38"/>
      <c r="P5" s="38"/>
      <c r="Q5" s="38"/>
      <c r="R5" s="38"/>
      <c r="S5" s="38"/>
      <c r="U5" s="101" t="n">
        <v>2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M6" s="88"/>
      <c r="N6" s="88"/>
      <c r="O6" s="88"/>
      <c r="P6" s="88"/>
      <c r="Q6" s="88"/>
      <c r="R6" s="88"/>
      <c r="S6" s="88"/>
      <c r="U6" s="57" t="s">
        <v>205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M7" s="87"/>
      <c r="N7" s="87"/>
      <c r="O7" s="87"/>
      <c r="P7" s="87"/>
      <c r="Q7" s="87"/>
      <c r="R7" s="87"/>
      <c r="S7" s="87"/>
      <c r="U7" s="57" t="n">
        <v>12</v>
      </c>
    </row>
    <row collapsed="false" customFormat="false" customHeight="false" hidden="false" ht="14" outlineLevel="0" r="8">
      <c r="A8" s="1"/>
      <c r="B8" s="1" t="n">
        <f aca="false">(B2+C2)/2</f>
        <v>45.5</v>
      </c>
      <c r="C8" s="1" t="n">
        <f aca="false">(B3+C3)/2</f>
        <v>40.35</v>
      </c>
      <c r="D8" s="1" t="n">
        <f aca="false">(B4+C4)/2</f>
        <v>14.2</v>
      </c>
      <c r="E8" s="1"/>
      <c r="F8" s="1" t="n">
        <f aca="false">(F4+G4)/2</f>
        <v>37.75</v>
      </c>
      <c r="G8" s="1" t="n">
        <f aca="false">(F3+G3)/2</f>
        <v>34.05</v>
      </c>
      <c r="H8" s="1" t="n">
        <f aca="false">(F2+G2)/2</f>
        <v>28.2</v>
      </c>
      <c r="K8" s="17" t="n">
        <v>6</v>
      </c>
      <c r="L8" s="105"/>
      <c r="M8" s="38"/>
      <c r="N8" s="38"/>
      <c r="O8" s="38"/>
      <c r="P8" s="38"/>
      <c r="Q8" s="38"/>
      <c r="R8" s="38"/>
      <c r="S8" s="38"/>
      <c r="U8" s="101" t="n">
        <v>12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M9" s="88"/>
      <c r="N9" s="88"/>
      <c r="O9" s="88"/>
      <c r="P9" s="88"/>
      <c r="Q9" s="88"/>
      <c r="R9" s="88"/>
      <c r="S9" s="88"/>
      <c r="U9" s="57" t="n">
        <v>12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M10" s="87"/>
      <c r="N10" s="87"/>
      <c r="O10" s="87"/>
      <c r="P10" s="87"/>
      <c r="Q10" s="87"/>
      <c r="R10" s="87"/>
      <c r="S10" s="87"/>
      <c r="U10" s="57" t="n">
        <v>1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105"/>
      <c r="M11" s="38"/>
      <c r="N11" s="38"/>
      <c r="O11" s="38"/>
      <c r="P11" s="38"/>
      <c r="Q11" s="38"/>
      <c r="R11" s="38"/>
      <c r="S11" s="38"/>
      <c r="U11" s="101" t="s">
        <v>205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M12" s="14"/>
      <c r="N12" s="14"/>
      <c r="O12" s="14"/>
      <c r="P12" s="14"/>
      <c r="Q12" s="14"/>
      <c r="R12" s="14"/>
      <c r="S12" s="14"/>
      <c r="U12" s="57" t="n">
        <v>1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41.625</v>
      </c>
      <c r="C13" s="12" t="n">
        <f aca="false">(C8+G8)/2</f>
        <v>37.2</v>
      </c>
      <c r="D13" s="8" t="n">
        <f aca="false">(D8+H8)/2</f>
        <v>21.2</v>
      </c>
      <c r="E13" s="1"/>
      <c r="F13" s="1"/>
      <c r="G13" s="1"/>
      <c r="H13" s="1"/>
      <c r="K13" s="44" t="n">
        <v>11</v>
      </c>
      <c r="M13" s="14"/>
      <c r="N13" s="14"/>
      <c r="O13" s="14"/>
      <c r="P13" s="14"/>
      <c r="Q13" s="14"/>
      <c r="R13" s="14"/>
      <c r="S13" s="14"/>
      <c r="U13" s="57" t="s">
        <v>213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2.4024024024024</v>
      </c>
      <c r="C14" s="24" t="n">
        <f aca="false">1/(C13/100)</f>
        <v>2.68817204301075</v>
      </c>
      <c r="D14" s="34" t="n">
        <f aca="false">1/(D13/100)</f>
        <v>4.71698113207547</v>
      </c>
      <c r="E14" s="1"/>
      <c r="F14" s="1"/>
      <c r="G14" s="1"/>
      <c r="H14" s="1"/>
      <c r="K14" s="44" t="n">
        <v>12</v>
      </c>
      <c r="M14" s="14"/>
      <c r="N14" s="14"/>
      <c r="O14" s="14"/>
      <c r="P14" s="14"/>
      <c r="Q14" s="14"/>
      <c r="R14" s="14"/>
      <c r="S14" s="14"/>
      <c r="U14" s="57" t="n">
        <v>1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M15" s="14"/>
      <c r="N15" s="14"/>
      <c r="O15" s="14"/>
      <c r="P15" s="14"/>
      <c r="Q15" s="14"/>
      <c r="R15" s="14"/>
      <c r="S15" s="14"/>
      <c r="U15" s="57" t="s">
        <v>19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  <c r="M16" s="57"/>
      <c r="N16" s="57"/>
      <c r="O16" s="57"/>
      <c r="P16" s="57"/>
      <c r="Q16" s="57"/>
      <c r="R16" s="57"/>
      <c r="S16" s="57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  <c r="M17" s="57"/>
      <c r="N17" s="57"/>
      <c r="O17" s="57"/>
      <c r="P17" s="57"/>
      <c r="Q17" s="57"/>
      <c r="R17" s="57"/>
      <c r="S17" s="57"/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2"/>
      <c r="N18" s="2" t="s">
        <v>17</v>
      </c>
      <c r="O18" s="2"/>
      <c r="P18" s="2"/>
      <c r="Q18" s="2"/>
      <c r="R18" s="2" t="s">
        <v>18</v>
      </c>
      <c r="S18" s="2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M20" s="65" t="e">
        <f aca="false">1/(M3/100)</f>
        <v>#DIV/0!</v>
      </c>
      <c r="N20" s="65" t="e">
        <f aca="false">1/(N3/100)</f>
        <v>#DIV/0!</v>
      </c>
      <c r="O20" s="65" t="e">
        <f aca="false">1/(O3/100)</f>
        <v>#DIV/0!</v>
      </c>
      <c r="P20" s="65"/>
      <c r="Q20" s="65" t="e">
        <f aca="false">1/(Q3/100)</f>
        <v>#DIV/0!</v>
      </c>
      <c r="R20" s="65" t="e">
        <f aca="false">1/(R3/100)</f>
        <v>#DIV/0!</v>
      </c>
      <c r="S20" s="65" t="e">
        <f aca="false">1/(S3/100)</f>
        <v>#DIV/0!</v>
      </c>
    </row>
    <row collapsed="false" customFormat="false" customHeight="false" hidden="false" ht="14" outlineLevel="0" r="21">
      <c r="K21" s="17" t="n">
        <v>2</v>
      </c>
      <c r="M21" s="65" t="e">
        <f aca="false">1/(M4/100)</f>
        <v>#DIV/0!</v>
      </c>
      <c r="N21" s="65" t="e">
        <f aca="false">1/(N4/100)</f>
        <v>#DIV/0!</v>
      </c>
      <c r="O21" s="65" t="e">
        <f aca="false">1/(O4/100)</f>
        <v>#DIV/0!</v>
      </c>
      <c r="P21" s="65"/>
      <c r="Q21" s="65" t="e">
        <f aca="false">1/(Q4/100)</f>
        <v>#DIV/0!</v>
      </c>
      <c r="R21" s="65" t="e">
        <f aca="false">1/(R4/100)</f>
        <v>#DIV/0!</v>
      </c>
      <c r="S21" s="65" t="e">
        <f aca="false">1/(S4/100)</f>
        <v>#DIV/0!</v>
      </c>
    </row>
    <row collapsed="false" customFormat="false" customHeight="false" hidden="false" ht="14" outlineLevel="0" r="22">
      <c r="K22" s="17" t="n">
        <v>3</v>
      </c>
      <c r="L22" s="105"/>
      <c r="M22" s="35" t="e">
        <f aca="false">1/(M5/100)</f>
        <v>#DIV/0!</v>
      </c>
      <c r="N22" s="35" t="e">
        <f aca="false">1/(N5/100)</f>
        <v>#DIV/0!</v>
      </c>
      <c r="O22" s="35" t="e">
        <f aca="false">1/(O5/100)</f>
        <v>#DIV/0!</v>
      </c>
      <c r="P22" s="35"/>
      <c r="Q22" s="35" t="e">
        <f aca="false">1/(Q5/100)</f>
        <v>#DIV/0!</v>
      </c>
      <c r="R22" s="35" t="e">
        <f aca="false">1/(R5/100)</f>
        <v>#DIV/0!</v>
      </c>
      <c r="S22" s="35" t="e">
        <f aca="false">1/(S5/100)</f>
        <v>#DIV/0!</v>
      </c>
    </row>
    <row collapsed="false" customFormat="false" customHeight="false" hidden="false" ht="14" outlineLevel="0" r="23">
      <c r="K23" s="17" t="n">
        <v>4</v>
      </c>
      <c r="M23" s="32" t="e">
        <f aca="false">1/(M6/100)</f>
        <v>#DIV/0!</v>
      </c>
      <c r="N23" s="32" t="e">
        <f aca="false">1/(N6/100)</f>
        <v>#DIV/0!</v>
      </c>
      <c r="O23" s="32" t="e">
        <f aca="false">1/(O6/100)</f>
        <v>#DIV/0!</v>
      </c>
      <c r="P23" s="32"/>
      <c r="Q23" s="32" t="e">
        <f aca="false">1/(Q6/100)</f>
        <v>#DIV/0!</v>
      </c>
      <c r="R23" s="32" t="e">
        <f aca="false">1/(R6/100)</f>
        <v>#DIV/0!</v>
      </c>
      <c r="S23" s="32" t="e">
        <f aca="false">1/(S6/100)</f>
        <v>#DIV/0!</v>
      </c>
    </row>
    <row collapsed="false" customFormat="false" customHeight="false" hidden="false" ht="14" outlineLevel="0" r="24">
      <c r="K24" s="17" t="n">
        <v>5</v>
      </c>
      <c r="M24" s="65" t="e">
        <f aca="false">1/(M7/100)</f>
        <v>#DIV/0!</v>
      </c>
      <c r="N24" s="65" t="e">
        <f aca="false">1/(N7/100)</f>
        <v>#DIV/0!</v>
      </c>
      <c r="O24" s="65" t="e">
        <f aca="false">1/(O7/100)</f>
        <v>#DIV/0!</v>
      </c>
      <c r="P24" s="65"/>
      <c r="Q24" s="65" t="e">
        <f aca="false">1/(Q7/100)</f>
        <v>#DIV/0!</v>
      </c>
      <c r="R24" s="65" t="e">
        <f aca="false">1/(R7/100)</f>
        <v>#DIV/0!</v>
      </c>
      <c r="S24" s="65" t="e">
        <f aca="false">1/(S7/100)</f>
        <v>#DIV/0!</v>
      </c>
    </row>
    <row collapsed="false" customFormat="false" customHeight="false" hidden="false" ht="14" outlineLevel="0" r="25">
      <c r="K25" s="17" t="n">
        <v>6</v>
      </c>
      <c r="L25" s="105"/>
      <c r="M25" s="35" t="e">
        <f aca="false">1/(M8/100)</f>
        <v>#DIV/0!</v>
      </c>
      <c r="N25" s="35" t="e">
        <f aca="false">1/(N8/100)</f>
        <v>#DIV/0!</v>
      </c>
      <c r="O25" s="35" t="e">
        <f aca="false">1/(O8/100)</f>
        <v>#DIV/0!</v>
      </c>
      <c r="P25" s="35"/>
      <c r="Q25" s="35" t="e">
        <f aca="false">1/(Q8/100)</f>
        <v>#DIV/0!</v>
      </c>
      <c r="R25" s="35" t="e">
        <f aca="false">1/(R8/100)</f>
        <v>#DIV/0!</v>
      </c>
      <c r="S25" s="35" t="e">
        <f aca="false">1/(S8/100)</f>
        <v>#DIV/0!</v>
      </c>
    </row>
    <row collapsed="false" customFormat="false" customHeight="false" hidden="false" ht="14" outlineLevel="0" r="26">
      <c r="K26" s="17" t="n">
        <v>7</v>
      </c>
      <c r="M26" s="32" t="e">
        <f aca="false">1/(M9/100)</f>
        <v>#DIV/0!</v>
      </c>
      <c r="N26" s="32" t="e">
        <f aca="false">1/(N9/100)</f>
        <v>#DIV/0!</v>
      </c>
      <c r="O26" s="32" t="e">
        <f aca="false">1/(O9/100)</f>
        <v>#DIV/0!</v>
      </c>
      <c r="P26" s="32"/>
      <c r="Q26" s="32" t="e">
        <f aca="false">1/(Q9/100)</f>
        <v>#DIV/0!</v>
      </c>
      <c r="R26" s="32" t="e">
        <f aca="false">1/(R9/100)</f>
        <v>#DIV/0!</v>
      </c>
      <c r="S26" s="32" t="e">
        <f aca="false">1/(S9/100)</f>
        <v>#DIV/0!</v>
      </c>
    </row>
    <row collapsed="false" customFormat="false" customHeight="false" hidden="false" ht="14" outlineLevel="0" r="27">
      <c r="K27" s="17" t="n">
        <v>8</v>
      </c>
      <c r="M27" s="65" t="e">
        <f aca="false">1/(M10/100)</f>
        <v>#DIV/0!</v>
      </c>
      <c r="N27" s="65" t="e">
        <f aca="false">1/(N10/100)</f>
        <v>#DIV/0!</v>
      </c>
      <c r="O27" s="65" t="e">
        <f aca="false">1/(O10/100)</f>
        <v>#DIV/0!</v>
      </c>
      <c r="P27" s="65"/>
      <c r="Q27" s="65" t="e">
        <f aca="false">1/(Q10/100)</f>
        <v>#DIV/0!</v>
      </c>
      <c r="R27" s="65" t="e">
        <f aca="false">1/(R10/100)</f>
        <v>#DIV/0!</v>
      </c>
      <c r="S27" s="65" t="e">
        <f aca="false">1/(S10/100)</f>
        <v>#DIV/0!</v>
      </c>
    </row>
    <row collapsed="false" customFormat="false" customHeight="false" hidden="false" ht="14" outlineLevel="0" r="28">
      <c r="K28" s="17" t="n">
        <v>9</v>
      </c>
      <c r="L28" s="105"/>
      <c r="M28" s="35" t="e">
        <f aca="false">1/(M11/100)</f>
        <v>#DIV/0!</v>
      </c>
      <c r="N28" s="35" t="e">
        <f aca="false">1/(N11/100)</f>
        <v>#DIV/0!</v>
      </c>
      <c r="O28" s="35" t="e">
        <f aca="false">1/(O11/100)</f>
        <v>#DIV/0!</v>
      </c>
      <c r="P28" s="35"/>
      <c r="Q28" s="35" t="e">
        <f aca="false">1/(Q11/100)</f>
        <v>#DIV/0!</v>
      </c>
      <c r="R28" s="35" t="e">
        <f aca="false">1/(R11/100)</f>
        <v>#DIV/0!</v>
      </c>
      <c r="S28" s="35" t="e">
        <f aca="false">1/(S11/100)</f>
        <v>#DIV/0!</v>
      </c>
    </row>
    <row collapsed="false" customFormat="false" customHeight="false" hidden="false" ht="14" outlineLevel="0" r="29">
      <c r="K29" s="17" t="n">
        <v>10</v>
      </c>
      <c r="M29" s="65" t="e">
        <f aca="false">1/(M12/100)</f>
        <v>#DIV/0!</v>
      </c>
      <c r="N29" s="65" t="e">
        <f aca="false">1/(N12/100)</f>
        <v>#DIV/0!</v>
      </c>
      <c r="O29" s="65" t="e">
        <f aca="false">1/(O12/100)</f>
        <v>#DIV/0!</v>
      </c>
      <c r="P29" s="65"/>
      <c r="Q29" s="65" t="e">
        <f aca="false">1/(Q12/100)</f>
        <v>#DIV/0!</v>
      </c>
      <c r="R29" s="65" t="e">
        <f aca="false">1/(R12/100)</f>
        <v>#DIV/0!</v>
      </c>
      <c r="S29" s="65" t="e">
        <f aca="false">1/(S12/100)</f>
        <v>#DIV/0!</v>
      </c>
    </row>
    <row collapsed="false" customFormat="false" customHeight="false" hidden="false" ht="14" outlineLevel="0" r="30">
      <c r="K30" s="44" t="n">
        <v>11</v>
      </c>
      <c r="M30" s="65" t="e">
        <f aca="false">1/(M13/100)</f>
        <v>#DIV/0!</v>
      </c>
      <c r="N30" s="65" t="e">
        <f aca="false">1/(N13/100)</f>
        <v>#DIV/0!</v>
      </c>
      <c r="O30" s="65" t="e">
        <f aca="false">1/(O13/100)</f>
        <v>#DIV/0!</v>
      </c>
      <c r="P30" s="65"/>
      <c r="Q30" s="65" t="e">
        <f aca="false">1/(Q13/100)</f>
        <v>#DIV/0!</v>
      </c>
      <c r="R30" s="65" t="e">
        <f aca="false">1/(R13/100)</f>
        <v>#DIV/0!</v>
      </c>
      <c r="S30" s="65" t="e">
        <f aca="false">1/(S13/100)</f>
        <v>#DIV/0!</v>
      </c>
    </row>
    <row collapsed="false" customFormat="false" customHeight="false" hidden="false" ht="14" outlineLevel="0" r="31">
      <c r="K31" s="44" t="n">
        <v>12</v>
      </c>
      <c r="M31" s="65" t="e">
        <f aca="false">1/(M14/100)</f>
        <v>#DIV/0!</v>
      </c>
      <c r="N31" s="65" t="e">
        <f aca="false">1/(N14/100)</f>
        <v>#DIV/0!</v>
      </c>
      <c r="O31" s="65" t="e">
        <f aca="false">1/(O14/100)</f>
        <v>#DIV/0!</v>
      </c>
      <c r="P31" s="65"/>
      <c r="Q31" s="65" t="e">
        <f aca="false">1/(Q14/100)</f>
        <v>#DIV/0!</v>
      </c>
      <c r="R31" s="65" t="e">
        <f aca="false">1/(R14/100)</f>
        <v>#DIV/0!</v>
      </c>
      <c r="S31" s="65" t="e">
        <f aca="false">1/(S14/100)</f>
        <v>#DIV/0!</v>
      </c>
    </row>
    <row collapsed="false" customFormat="false" customHeight="false" hidden="false" ht="14" outlineLevel="0" r="32">
      <c r="K32" s="44" t="n">
        <v>13</v>
      </c>
      <c r="M32" s="65" t="e">
        <f aca="false">1/(M15/100)</f>
        <v>#DIV/0!</v>
      </c>
      <c r="N32" s="65" t="e">
        <f aca="false">1/(N15/100)</f>
        <v>#DIV/0!</v>
      </c>
      <c r="O32" s="65" t="e">
        <f aca="false">1/(O15/100)</f>
        <v>#DIV/0!</v>
      </c>
      <c r="P32" s="65"/>
      <c r="Q32" s="65" t="e">
        <f aca="false">1/(Q15/100)</f>
        <v>#DIV/0!</v>
      </c>
      <c r="R32" s="65" t="e">
        <f aca="false">1/(R15/100)</f>
        <v>#DIV/0!</v>
      </c>
      <c r="S32" s="65" t="e">
        <f aca="false">1/(S15/100)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3" width="9.23529411764706"/>
    <col collapsed="false" hidden="false" max="2" min="2" style="44" width="20.0509803921569"/>
    <col collapsed="false" hidden="false" max="5" min="3" style="44" width="8.8"/>
    <col collapsed="false" hidden="false" max="6" min="6" style="45" width="9.23529411764706"/>
    <col collapsed="false" hidden="false" max="7" min="7" style="46" width="9.23529411764706"/>
    <col collapsed="false" hidden="false" max="8" min="8" style="45" width="11.8313725490196"/>
    <col collapsed="false" hidden="false" max="9" min="9" style="45" width="12.8352941176471"/>
    <col collapsed="false" hidden="false" max="10" min="10" style="47" width="12.8352941176471"/>
    <col collapsed="false" hidden="false" max="11" min="11" style="48" width="11.8313725490196"/>
    <col collapsed="false" hidden="false" max="12" min="12" style="48" width="9.23529411764706"/>
    <col collapsed="false" hidden="false" max="13" min="13" style="49" width="12.8352941176471"/>
    <col collapsed="false" hidden="false" max="14" min="14" style="17" width="9.23529411764706"/>
    <col collapsed="false" hidden="false" max="15" min="15" style="50" width="9.23529411764706"/>
    <col collapsed="false" hidden="false" max="1025" min="16" style="44" width="8.8"/>
  </cols>
  <sheetData>
    <row collapsed="false" customFormat="false" customHeight="false" hidden="false" ht="14" outlineLevel="0" r="1">
      <c r="F1" s="51"/>
      <c r="G1" s="52"/>
      <c r="H1" s="51"/>
      <c r="I1" s="51"/>
      <c r="K1" s="53" t="s">
        <v>51</v>
      </c>
      <c r="L1" s="54"/>
      <c r="M1" s="55" t="s">
        <v>52</v>
      </c>
      <c r="N1" s="26"/>
      <c r="O1" s="56"/>
    </row>
    <row collapsed="false" customFormat="false" customHeight="false" hidden="false" ht="14" outlineLevel="0" r="2">
      <c r="C2" s="57" t="n">
        <v>1</v>
      </c>
      <c r="D2" s="57" t="s">
        <v>53</v>
      </c>
      <c r="E2" s="57" t="n">
        <v>2</v>
      </c>
      <c r="F2" s="45" t="s">
        <v>10</v>
      </c>
      <c r="G2" s="46" t="s">
        <v>54</v>
      </c>
      <c r="H2" s="45" t="s">
        <v>55</v>
      </c>
      <c r="I2" s="45" t="s">
        <v>56</v>
      </c>
      <c r="J2" s="47" t="n">
        <v>1</v>
      </c>
      <c r="K2" s="48" t="s">
        <v>53</v>
      </c>
      <c r="L2" s="48" t="n">
        <v>2</v>
      </c>
      <c r="M2" s="47" t="n">
        <v>1</v>
      </c>
      <c r="N2" s="48" t="s">
        <v>53</v>
      </c>
      <c r="O2" s="58" t="n">
        <v>2</v>
      </c>
    </row>
    <row collapsed="false" customFormat="false" customHeight="false" hidden="false" ht="14" outlineLevel="0" r="3">
      <c r="A3" s="43" t="s">
        <v>57</v>
      </c>
      <c r="B3" s="44" t="s">
        <v>58</v>
      </c>
      <c r="C3" s="59" t="n">
        <v>2.65</v>
      </c>
      <c r="D3" s="57" t="n">
        <v>3.3</v>
      </c>
      <c r="E3" s="57" t="n">
        <v>2.4</v>
      </c>
      <c r="F3" s="60" t="n">
        <v>3</v>
      </c>
      <c r="G3" s="61" t="s">
        <v>59</v>
      </c>
      <c r="H3" s="62"/>
      <c r="I3" s="62"/>
      <c r="J3" s="2" t="n">
        <v>1.91387559808612</v>
      </c>
      <c r="K3" s="2" t="n">
        <v>9.04977375565611</v>
      </c>
      <c r="L3" s="2" t="n">
        <v>2.72479564032698</v>
      </c>
      <c r="M3" s="63" t="n">
        <v>2.04081632653061</v>
      </c>
      <c r="N3" s="13" t="n">
        <v>3.7037037037037</v>
      </c>
      <c r="O3" s="64" t="n">
        <v>4.16666666666667</v>
      </c>
    </row>
    <row collapsed="false" customFormat="false" customHeight="false" hidden="false" ht="14" outlineLevel="0" r="4">
      <c r="A4" s="43" t="s">
        <v>60</v>
      </c>
      <c r="B4" s="44" t="s">
        <v>61</v>
      </c>
      <c r="C4" s="57"/>
      <c r="D4" s="57"/>
      <c r="E4" s="59" t="n">
        <v>7.1</v>
      </c>
      <c r="F4" s="60" t="n">
        <v>1</v>
      </c>
      <c r="G4" s="61" t="s">
        <v>62</v>
      </c>
      <c r="H4" s="62"/>
      <c r="I4" s="62"/>
      <c r="J4" s="13" t="n">
        <v>1.88146754468485</v>
      </c>
      <c r="K4" s="13" t="n">
        <v>9.04977375565611</v>
      </c>
      <c r="L4" s="13" t="n">
        <v>2.79329608938547</v>
      </c>
      <c r="M4" s="47"/>
      <c r="N4" s="48"/>
      <c r="O4" s="58"/>
    </row>
    <row collapsed="false" customFormat="false" customHeight="false" hidden="false" ht="14" outlineLevel="0" r="5">
      <c r="A5" s="43" t="s">
        <v>63</v>
      </c>
      <c r="B5" s="44" t="s">
        <v>64</v>
      </c>
      <c r="C5" s="13" t="n">
        <v>1.4</v>
      </c>
      <c r="D5" s="13" t="n">
        <v>4.05</v>
      </c>
      <c r="E5" s="64" t="n">
        <v>7.25</v>
      </c>
      <c r="F5" s="60" t="n">
        <v>1</v>
      </c>
      <c r="G5" s="61" t="s">
        <v>65</v>
      </c>
      <c r="H5" s="62"/>
      <c r="I5" s="62"/>
      <c r="J5" s="65" t="n">
        <v>1.68067226890756</v>
      </c>
      <c r="K5" s="65" t="n">
        <v>7.43494423791822</v>
      </c>
      <c r="L5" s="66" t="n">
        <v>3.70027752081406</v>
      </c>
      <c r="M5" s="47"/>
      <c r="N5" s="48"/>
      <c r="O5" s="58"/>
    </row>
    <row collapsed="false" customFormat="false" customHeight="false" hidden="false" ht="14" outlineLevel="0" r="6">
      <c r="E6" s="67"/>
      <c r="F6" s="58"/>
      <c r="G6" s="61"/>
      <c r="H6" s="62"/>
      <c r="I6" s="62"/>
      <c r="M6" s="47"/>
      <c r="N6" s="48"/>
      <c r="O6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0.6196078431373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1"/>
      <c r="N1" s="1" t="s">
        <v>17</v>
      </c>
      <c r="O1" s="1"/>
      <c r="P1" s="1"/>
      <c r="Q1" s="1"/>
      <c r="R1" s="1" t="s">
        <v>18</v>
      </c>
      <c r="S1" s="1"/>
    </row>
    <row collapsed="false" customFormat="false" customHeight="false" hidden="false" ht="14" outlineLevel="0" r="2">
      <c r="A2" s="6" t="s">
        <v>14</v>
      </c>
      <c r="B2" s="7" t="n">
        <v>66.7</v>
      </c>
      <c r="C2" s="8" t="n">
        <v>62.5</v>
      </c>
      <c r="D2" s="1"/>
      <c r="E2" s="6" t="s">
        <v>14</v>
      </c>
      <c r="F2" s="7" t="n">
        <v>14.3</v>
      </c>
      <c r="G2" s="8" t="n">
        <v>37.5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7" t="n">
        <v>22.2</v>
      </c>
      <c r="C3" s="8" t="n">
        <v>18.8</v>
      </c>
      <c r="D3" s="1"/>
      <c r="E3" s="6" t="s">
        <v>15</v>
      </c>
      <c r="F3" s="7" t="n">
        <v>71.4</v>
      </c>
      <c r="G3" s="8" t="n">
        <v>37.5</v>
      </c>
      <c r="H3" s="1"/>
      <c r="K3" s="17" t="n">
        <v>1</v>
      </c>
      <c r="L3" s="17" t="s">
        <v>66</v>
      </c>
      <c r="M3" s="17" t="n">
        <v>39.35</v>
      </c>
      <c r="N3" s="17" t="n">
        <v>21.625</v>
      </c>
      <c r="O3" s="17" t="n">
        <v>39.05</v>
      </c>
      <c r="P3" s="17"/>
      <c r="Q3" s="12" t="n">
        <v>40</v>
      </c>
      <c r="R3" s="12" t="n">
        <v>20</v>
      </c>
      <c r="S3" s="8" t="n">
        <v>40</v>
      </c>
    </row>
    <row collapsed="false" customFormat="false" customHeight="false" hidden="false" ht="14" outlineLevel="0" r="4">
      <c r="A4" s="9" t="s">
        <v>16</v>
      </c>
      <c r="B4" s="10" t="n">
        <v>11.1</v>
      </c>
      <c r="C4" s="11" t="n">
        <v>18.8</v>
      </c>
      <c r="D4" s="1"/>
      <c r="E4" s="9" t="s">
        <v>16</v>
      </c>
      <c r="F4" s="10" t="n">
        <v>14.3</v>
      </c>
      <c r="G4" s="11" t="n">
        <v>25</v>
      </c>
      <c r="H4" s="1"/>
      <c r="K4" s="17" t="n">
        <v>2</v>
      </c>
      <c r="L4" s="17" t="s">
        <v>67</v>
      </c>
      <c r="M4" s="17" t="n">
        <v>19</v>
      </c>
      <c r="N4" s="17" t="n">
        <v>18.7</v>
      </c>
      <c r="O4" s="17" t="n">
        <v>62.25</v>
      </c>
      <c r="P4" s="17"/>
      <c r="Q4" s="12" t="n">
        <v>21</v>
      </c>
      <c r="R4" s="12" t="n">
        <v>14</v>
      </c>
      <c r="S4" s="8" t="n">
        <v>65</v>
      </c>
    </row>
    <row collapsed="false" customFormat="false" customHeight="false" hidden="false" ht="14" outlineLevel="0" r="5">
      <c r="A5" s="1"/>
      <c r="B5" s="1"/>
      <c r="C5" s="1"/>
      <c r="D5" s="1"/>
      <c r="E5" s="1"/>
      <c r="F5" s="1"/>
      <c r="G5" s="1"/>
      <c r="H5" s="1"/>
      <c r="K5" s="17" t="n">
        <v>3</v>
      </c>
      <c r="L5" s="22" t="s">
        <v>68</v>
      </c>
      <c r="M5" s="22" t="n">
        <v>32.525</v>
      </c>
      <c r="N5" s="22" t="n">
        <v>13.6</v>
      </c>
      <c r="O5" s="22" t="n">
        <v>53.875</v>
      </c>
      <c r="P5" s="22"/>
      <c r="Q5" s="12" t="n">
        <v>38</v>
      </c>
      <c r="R5" s="12" t="n">
        <v>18</v>
      </c>
      <c r="S5" s="8" t="n">
        <v>44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26" t="s">
        <v>69</v>
      </c>
      <c r="M6" s="26" t="n">
        <v>39.925</v>
      </c>
      <c r="N6" s="26" t="n">
        <v>30.025</v>
      </c>
      <c r="O6" s="26" t="n">
        <v>30.025</v>
      </c>
      <c r="P6" s="26"/>
      <c r="Q6" s="12" t="n">
        <v>54</v>
      </c>
      <c r="R6" s="12" t="n">
        <v>20</v>
      </c>
      <c r="S6" s="8" t="n">
        <v>27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17" t="s">
        <v>70</v>
      </c>
      <c r="M7" s="17" t="n">
        <v>16.15</v>
      </c>
      <c r="N7" s="17" t="n">
        <v>37.125</v>
      </c>
      <c r="O7" s="17" t="n">
        <v>46.7</v>
      </c>
      <c r="P7" s="17"/>
      <c r="Q7" s="12" t="n">
        <v>16</v>
      </c>
      <c r="R7" s="12" t="n">
        <v>37</v>
      </c>
      <c r="S7" s="8" t="n">
        <v>47</v>
      </c>
    </row>
    <row collapsed="false" customFormat="false" customHeight="false" hidden="false" ht="14" outlineLevel="0" r="8">
      <c r="A8" s="1"/>
      <c r="B8" s="1" t="n">
        <f aca="false">(B2+C2)/2</f>
        <v>64.6</v>
      </c>
      <c r="C8" s="1" t="n">
        <f aca="false">(B3+C3)/2</f>
        <v>20.5</v>
      </c>
      <c r="D8" s="1" t="n">
        <f aca="false">(B4+C4)/2</f>
        <v>14.95</v>
      </c>
      <c r="E8" s="1"/>
      <c r="F8" s="1" t="n">
        <f aca="false">(F4+G4)/2</f>
        <v>19.65</v>
      </c>
      <c r="G8" s="1" t="n">
        <f aca="false">(F3+G3)/2</f>
        <v>54.45</v>
      </c>
      <c r="H8" s="1" t="n">
        <f aca="false">(F2+G2)/2</f>
        <v>25.9</v>
      </c>
      <c r="K8" s="17" t="n">
        <v>6</v>
      </c>
      <c r="L8" s="17" t="s">
        <v>71</v>
      </c>
      <c r="M8" s="17" t="n">
        <v>54.2</v>
      </c>
      <c r="N8" s="17" t="n">
        <v>29</v>
      </c>
      <c r="O8" s="17" t="n">
        <v>16.8</v>
      </c>
      <c r="P8" s="17"/>
      <c r="Q8" s="12" t="n">
        <v>60</v>
      </c>
      <c r="R8" s="12" t="n">
        <v>28</v>
      </c>
      <c r="S8" s="8" t="n">
        <v>12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/>
      <c r="L9" s="17"/>
      <c r="M9" s="17"/>
      <c r="N9" s="17"/>
      <c r="O9" s="17"/>
      <c r="P9" s="17"/>
      <c r="Q9" s="17"/>
      <c r="R9" s="17"/>
      <c r="S9" s="17"/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44" t="s">
        <v>72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M11" s="1"/>
      <c r="N11" s="1" t="s">
        <v>17</v>
      </c>
      <c r="O11" s="1"/>
      <c r="P11" s="1"/>
      <c r="Q11" s="1"/>
      <c r="R11" s="1" t="s">
        <v>18</v>
      </c>
      <c r="S11" s="1"/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M12" s="14" t="n">
        <v>1</v>
      </c>
      <c r="N12" s="14" t="s">
        <v>19</v>
      </c>
      <c r="O12" s="14" t="n">
        <v>2</v>
      </c>
      <c r="P12" s="14"/>
      <c r="Q12" s="14" t="n">
        <v>1</v>
      </c>
      <c r="R12" s="14" t="s">
        <v>19</v>
      </c>
      <c r="S12" s="14" t="n">
        <v>2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42.125</v>
      </c>
      <c r="C13" s="12" t="n">
        <f aca="false">(C8+G8)/2</f>
        <v>37.475</v>
      </c>
      <c r="D13" s="8" t="n">
        <f aca="false">(D8+H8)/2</f>
        <v>20.425</v>
      </c>
      <c r="E13" s="1"/>
      <c r="F13" s="1"/>
      <c r="G13" s="1"/>
      <c r="H13" s="1"/>
      <c r="K13" s="17" t="n">
        <v>1</v>
      </c>
      <c r="L13" s="17" t="s">
        <v>66</v>
      </c>
      <c r="M13" s="12" t="n">
        <f aca="false">1/(M3/100)</f>
        <v>2.54129606099111</v>
      </c>
      <c r="N13" s="12" t="n">
        <f aca="false">1/(N3/100)</f>
        <v>4.6242774566474</v>
      </c>
      <c r="O13" s="12" t="n">
        <f aca="false">1/(O3/100)</f>
        <v>2.56081946222791</v>
      </c>
      <c r="P13" s="12"/>
      <c r="Q13" s="12" t="n">
        <f aca="false">1/(Q3/100)</f>
        <v>2.5</v>
      </c>
      <c r="R13" s="12" t="n">
        <f aca="false">1/(R3/100)</f>
        <v>5</v>
      </c>
      <c r="S13" s="12" t="n">
        <f aca="false">1/(S3/100)</f>
        <v>2.5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2.37388724035608</v>
      </c>
      <c r="C14" s="24" t="n">
        <f aca="false">1/(C13/100)</f>
        <v>2.66844563042028</v>
      </c>
      <c r="D14" s="34" t="n">
        <f aca="false">1/(D13/100)</f>
        <v>4.89596083231334</v>
      </c>
      <c r="E14" s="1"/>
      <c r="F14" s="1"/>
      <c r="G14" s="1"/>
      <c r="H14" s="1"/>
      <c r="K14" s="17" t="n">
        <v>2</v>
      </c>
      <c r="L14" s="17" t="s">
        <v>67</v>
      </c>
      <c r="M14" s="12" t="n">
        <f aca="false">1/(M4/100)</f>
        <v>5.26315789473684</v>
      </c>
      <c r="N14" s="12" t="n">
        <f aca="false">1/(N4/100)</f>
        <v>5.3475935828877</v>
      </c>
      <c r="O14" s="12" t="n">
        <f aca="false">1/(O4/100)</f>
        <v>1.60642570281124</v>
      </c>
      <c r="P14" s="12"/>
      <c r="Q14" s="12" t="n">
        <f aca="false">1/(Q4/100)</f>
        <v>4.76190476190476</v>
      </c>
      <c r="R14" s="12" t="n">
        <f aca="false">1/(R4/100)</f>
        <v>7.14285714285714</v>
      </c>
      <c r="S14" s="12" t="n">
        <f aca="false">1/(S4/100)</f>
        <v>1.53846153846154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17" t="n">
        <v>3</v>
      </c>
      <c r="L15" s="22" t="s">
        <v>68</v>
      </c>
      <c r="M15" s="23" t="n">
        <f aca="false">1/(M5/100)</f>
        <v>3.07455803228286</v>
      </c>
      <c r="N15" s="23" t="n">
        <f aca="false">1/(N5/100)</f>
        <v>7.35294117647059</v>
      </c>
      <c r="O15" s="23" t="n">
        <f aca="false">1/(O5/100)</f>
        <v>1.85614849187935</v>
      </c>
      <c r="P15" s="23"/>
      <c r="Q15" s="23" t="n">
        <f aca="false">1/(Q5/100)</f>
        <v>2.63157894736842</v>
      </c>
      <c r="R15" s="23" t="n">
        <f aca="false">1/(R5/100)</f>
        <v>5.55555555555556</v>
      </c>
      <c r="S15" s="23" t="n">
        <f aca="false">1/(S5/100)</f>
        <v>2.27272727272727</v>
      </c>
    </row>
    <row collapsed="false" customFormat="false" customHeight="false" hidden="false" ht="14" outlineLevel="0" r="16">
      <c r="A16" s="6" t="s">
        <v>36</v>
      </c>
      <c r="B16" s="12" t="n">
        <v>60</v>
      </c>
      <c r="C16" s="12" t="n">
        <v>28</v>
      </c>
      <c r="D16" s="8" t="n">
        <v>12</v>
      </c>
      <c r="E16" s="1"/>
      <c r="F16" s="1"/>
      <c r="G16" s="1"/>
      <c r="H16" s="1"/>
      <c r="K16" s="17" t="n">
        <v>4</v>
      </c>
      <c r="L16" s="26" t="s">
        <v>69</v>
      </c>
      <c r="M16" s="28" t="n">
        <f aca="false">1/(M6/100)</f>
        <v>2.50469630557295</v>
      </c>
      <c r="N16" s="28" t="n">
        <f aca="false">1/(N6/100)</f>
        <v>3.33055786844296</v>
      </c>
      <c r="O16" s="28" t="n">
        <f aca="false">1/(O6/100)</f>
        <v>3.33055786844296</v>
      </c>
      <c r="P16" s="28"/>
      <c r="Q16" s="28" t="n">
        <f aca="false">1/(Q6/100)</f>
        <v>1.85185185185185</v>
      </c>
      <c r="R16" s="28" t="n">
        <f aca="false">1/(R6/100)</f>
        <v>5</v>
      </c>
      <c r="S16" s="28" t="n">
        <f aca="false">1/(S6/100)</f>
        <v>3.7037037037037</v>
      </c>
    </row>
    <row collapsed="false" customFormat="false" customHeight="false" hidden="false" ht="14" outlineLevel="0" r="17">
      <c r="A17" s="33" t="s">
        <v>39</v>
      </c>
      <c r="B17" s="24" t="n">
        <f aca="false">1/(B16/100)</f>
        <v>1.66666666666667</v>
      </c>
      <c r="C17" s="24" t="n">
        <f aca="false">1/(C16/100)</f>
        <v>3.57142857142857</v>
      </c>
      <c r="D17" s="34" t="n">
        <f aca="false">1/(D16/100)</f>
        <v>8.33333333333333</v>
      </c>
      <c r="E17" s="1"/>
      <c r="F17" s="1"/>
      <c r="G17" s="1"/>
      <c r="H17" s="1"/>
      <c r="K17" s="17" t="n">
        <v>5</v>
      </c>
      <c r="L17" s="17" t="s">
        <v>70</v>
      </c>
      <c r="M17" s="12" t="n">
        <f aca="false">1/(M7/100)</f>
        <v>6.19195046439629</v>
      </c>
      <c r="N17" s="12" t="n">
        <f aca="false">1/(N7/100)</f>
        <v>2.69360269360269</v>
      </c>
      <c r="O17" s="12" t="n">
        <f aca="false">1/(O7/100)</f>
        <v>2.14132762312634</v>
      </c>
      <c r="P17" s="12"/>
      <c r="Q17" s="12" t="n">
        <f aca="false">1/(Q7/100)</f>
        <v>6.25</v>
      </c>
      <c r="R17" s="12" t="n">
        <f aca="false">1/(R7/100)</f>
        <v>2.7027027027027</v>
      </c>
      <c r="S17" s="12" t="n">
        <f aca="false">1/(S7/100)</f>
        <v>2.12765957446808</v>
      </c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K18" s="17" t="n">
        <v>6</v>
      </c>
      <c r="L18" s="17" t="s">
        <v>71</v>
      </c>
      <c r="M18" s="12" t="n">
        <f aca="false">1/(M8/100)</f>
        <v>1.8450184501845</v>
      </c>
      <c r="N18" s="12" t="n">
        <f aca="false">1/(N8/100)</f>
        <v>3.44827586206897</v>
      </c>
      <c r="O18" s="12" t="n">
        <f aca="false">1/(O8/100)</f>
        <v>5.95238095238095</v>
      </c>
      <c r="P18" s="12"/>
      <c r="Q18" s="12" t="n">
        <f aca="false">1/(Q8/100)</f>
        <v>1.66666666666667</v>
      </c>
      <c r="R18" s="12" t="n">
        <f aca="false">1/(R8/100)</f>
        <v>3.57142857142857</v>
      </c>
      <c r="S18" s="12" t="n">
        <f aca="false">1/(S8/100)</f>
        <v>8.33333333333333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0.7764705882353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1"/>
      <c r="N1" s="1" t="s">
        <v>17</v>
      </c>
      <c r="O1" s="1"/>
      <c r="P1" s="1"/>
      <c r="Q1" s="1"/>
      <c r="R1" s="1" t="s">
        <v>18</v>
      </c>
      <c r="S1" s="1"/>
    </row>
    <row collapsed="false" customFormat="false" customHeight="false" hidden="false" ht="14" outlineLevel="0" r="2">
      <c r="A2" s="6" t="s">
        <v>14</v>
      </c>
      <c r="B2" s="7" t="n">
        <v>36.4</v>
      </c>
      <c r="C2" s="8" t="n">
        <v>40.9</v>
      </c>
      <c r="D2" s="1"/>
      <c r="E2" s="6" t="s">
        <v>14</v>
      </c>
      <c r="F2" s="7" t="n">
        <v>36.4</v>
      </c>
      <c r="G2" s="8" t="n">
        <v>40.9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7" t="n">
        <v>36.4</v>
      </c>
      <c r="C3" s="8" t="n">
        <v>27.3</v>
      </c>
      <c r="D3" s="1"/>
      <c r="E3" s="6" t="s">
        <v>15</v>
      </c>
      <c r="F3" s="7" t="n">
        <v>18.2</v>
      </c>
      <c r="G3" s="8" t="n">
        <v>22.7</v>
      </c>
      <c r="H3" s="1"/>
      <c r="K3" s="17" t="n">
        <v>1</v>
      </c>
      <c r="L3" s="17" t="s">
        <v>73</v>
      </c>
      <c r="M3" s="20" t="n">
        <v>66.725</v>
      </c>
      <c r="N3" s="20" t="n">
        <v>18</v>
      </c>
      <c r="O3" s="20" t="n">
        <v>15.25</v>
      </c>
      <c r="P3" s="20"/>
      <c r="Q3" s="20" t="n">
        <v>68</v>
      </c>
      <c r="R3" s="20" t="n">
        <v>14</v>
      </c>
      <c r="S3" s="20" t="n">
        <v>18</v>
      </c>
      <c r="T3" s="17"/>
    </row>
    <row collapsed="false" customFormat="false" customHeight="false" hidden="false" ht="14" outlineLevel="0" r="4">
      <c r="A4" s="9" t="s">
        <v>16</v>
      </c>
      <c r="B4" s="10" t="n">
        <v>27.3</v>
      </c>
      <c r="C4" s="11" t="n">
        <v>31.8</v>
      </c>
      <c r="D4" s="1"/>
      <c r="E4" s="9" t="s">
        <v>16</v>
      </c>
      <c r="F4" s="10" t="n">
        <v>45.5</v>
      </c>
      <c r="G4" s="11" t="n">
        <v>36.4</v>
      </c>
      <c r="H4" s="1"/>
      <c r="K4" s="17" t="n">
        <v>2</v>
      </c>
      <c r="L4" s="17" t="s">
        <v>74</v>
      </c>
      <c r="M4" s="20" t="n">
        <v>19.675</v>
      </c>
      <c r="N4" s="20" t="n">
        <v>16.725</v>
      </c>
      <c r="O4" s="20" t="n">
        <v>63.625</v>
      </c>
      <c r="P4" s="20"/>
      <c r="Q4" s="20" t="n">
        <v>35</v>
      </c>
      <c r="R4" s="20" t="n">
        <v>20</v>
      </c>
      <c r="S4" s="20" t="n">
        <v>45</v>
      </c>
      <c r="T4" s="17"/>
    </row>
    <row collapsed="false" customFormat="false" customHeight="false" hidden="false" ht="14" outlineLevel="0" r="5">
      <c r="A5" s="1"/>
      <c r="B5" s="1"/>
      <c r="C5" s="1"/>
      <c r="D5" s="1"/>
      <c r="E5" s="1"/>
      <c r="F5" s="1"/>
      <c r="G5" s="1"/>
      <c r="H5" s="1"/>
      <c r="K5" s="17" t="n">
        <v>3</v>
      </c>
      <c r="L5" s="22" t="s">
        <v>75</v>
      </c>
      <c r="M5" s="25" t="n">
        <v>66.9</v>
      </c>
      <c r="N5" s="25" t="n">
        <v>13.6</v>
      </c>
      <c r="O5" s="25" t="n">
        <v>19.475</v>
      </c>
      <c r="P5" s="25"/>
      <c r="Q5" s="25" t="n">
        <v>69</v>
      </c>
      <c r="R5" s="25" t="n">
        <v>18</v>
      </c>
      <c r="S5" s="25" t="n">
        <v>14</v>
      </c>
      <c r="T5" s="17"/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26" t="s">
        <v>76</v>
      </c>
      <c r="M6" s="29" t="n">
        <v>49.825</v>
      </c>
      <c r="N6" s="29" t="n">
        <v>42.825</v>
      </c>
      <c r="O6" s="29" t="n">
        <v>7.35</v>
      </c>
      <c r="P6" s="29"/>
      <c r="Q6" s="20" t="n">
        <v>54</v>
      </c>
      <c r="R6" s="20" t="n">
        <v>38</v>
      </c>
      <c r="S6" s="20" t="n">
        <v>8</v>
      </c>
      <c r="T6" s="17"/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17" t="s">
        <v>77</v>
      </c>
      <c r="M7" s="20" t="n">
        <v>21.125</v>
      </c>
      <c r="N7" s="20" t="n">
        <v>18.2</v>
      </c>
      <c r="O7" s="20" t="n">
        <v>60.675</v>
      </c>
      <c r="P7" s="20"/>
      <c r="Q7" s="20" t="n">
        <v>41</v>
      </c>
      <c r="R7" s="20" t="n">
        <v>19</v>
      </c>
      <c r="S7" s="20" t="n">
        <v>40</v>
      </c>
      <c r="T7" s="17"/>
    </row>
    <row collapsed="false" customFormat="false" customHeight="false" hidden="false" ht="14" outlineLevel="0" r="8">
      <c r="A8" s="1"/>
      <c r="B8" s="1" t="n">
        <f aca="false">(B2+C2)/2</f>
        <v>38.65</v>
      </c>
      <c r="C8" s="1" t="n">
        <f aca="false">(B3+C3)/2</f>
        <v>31.85</v>
      </c>
      <c r="D8" s="1" t="n">
        <f aca="false">(B4+C4)/2</f>
        <v>29.55</v>
      </c>
      <c r="E8" s="1"/>
      <c r="F8" s="1" t="n">
        <f aca="false">(F4+G4)/2</f>
        <v>40.95</v>
      </c>
      <c r="G8" s="1" t="n">
        <f aca="false">(F3+G3)/2</f>
        <v>20.45</v>
      </c>
      <c r="H8" s="1" t="n">
        <f aca="false">(F2+G2)/2</f>
        <v>38.65</v>
      </c>
      <c r="K8" s="17" t="n">
        <v>6</v>
      </c>
      <c r="L8" s="22" t="s">
        <v>78</v>
      </c>
      <c r="M8" s="25" t="n">
        <v>38.9</v>
      </c>
      <c r="N8" s="25" t="n">
        <v>19.85</v>
      </c>
      <c r="O8" s="25" t="n">
        <v>41.25</v>
      </c>
      <c r="P8" s="25"/>
      <c r="Q8" s="25" t="n">
        <v>34</v>
      </c>
      <c r="R8" s="25" t="n">
        <v>26</v>
      </c>
      <c r="S8" s="25" t="n">
        <v>39</v>
      </c>
      <c r="T8" s="17"/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17" t="s">
        <v>79</v>
      </c>
      <c r="M9" s="20" t="n">
        <v>48.325</v>
      </c>
      <c r="N9" s="20" t="n">
        <v>16.475</v>
      </c>
      <c r="O9" s="20" t="n">
        <v>35.225</v>
      </c>
      <c r="P9" s="20"/>
      <c r="Q9" s="20" t="n">
        <v>53</v>
      </c>
      <c r="R9" s="20" t="n">
        <v>20</v>
      </c>
      <c r="S9" s="20" t="n">
        <v>27</v>
      </c>
      <c r="T9" s="17"/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17" t="s">
        <v>80</v>
      </c>
      <c r="M10" s="20" t="n">
        <v>38.65</v>
      </c>
      <c r="N10" s="20" t="n">
        <v>19.325</v>
      </c>
      <c r="O10" s="20" t="n">
        <v>42.05</v>
      </c>
      <c r="P10" s="20"/>
      <c r="Q10" s="20" t="n">
        <v>47</v>
      </c>
      <c r="R10" s="20" t="n">
        <v>21</v>
      </c>
      <c r="S10" s="20" t="n">
        <v>32</v>
      </c>
      <c r="T10" s="17"/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22" t="s">
        <v>81</v>
      </c>
      <c r="M11" s="25" t="n">
        <v>52.275</v>
      </c>
      <c r="N11" s="25" t="n">
        <v>14.775</v>
      </c>
      <c r="O11" s="25" t="n">
        <v>32.975</v>
      </c>
      <c r="P11" s="25"/>
      <c r="Q11" s="25" t="n">
        <v>49</v>
      </c>
      <c r="R11" s="25" t="n">
        <v>23</v>
      </c>
      <c r="S11" s="25" t="n">
        <v>28</v>
      </c>
      <c r="T11" s="17"/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17" t="s">
        <v>82</v>
      </c>
      <c r="M12" s="16" t="n">
        <v>36.375</v>
      </c>
      <c r="N12" s="16" t="n">
        <v>32.95</v>
      </c>
      <c r="O12" s="16" t="n">
        <v>30.675</v>
      </c>
      <c r="P12" s="16"/>
      <c r="Q12" s="20" t="n">
        <v>34</v>
      </c>
      <c r="R12" s="20" t="n">
        <v>37</v>
      </c>
      <c r="S12" s="20" t="n">
        <v>28</v>
      </c>
      <c r="T12" s="17"/>
    </row>
    <row collapsed="false" customFormat="false" customHeight="false" hidden="false" ht="14" outlineLevel="0" r="13">
      <c r="A13" s="6" t="s">
        <v>36</v>
      </c>
      <c r="B13" s="12" t="n">
        <f aca="false">(B8+F8)/2</f>
        <v>39.8</v>
      </c>
      <c r="C13" s="12" t="n">
        <f aca="false">(C8+G8)/2</f>
        <v>26.15</v>
      </c>
      <c r="D13" s="8" t="n">
        <f aca="false">(D8+H8)/2</f>
        <v>34.1</v>
      </c>
      <c r="E13" s="1"/>
      <c r="F13" s="1"/>
      <c r="G13" s="1"/>
      <c r="H13" s="1"/>
      <c r="K13" s="44" t="n">
        <v>11</v>
      </c>
      <c r="L13" s="17" t="s">
        <v>83</v>
      </c>
      <c r="M13" s="16" t="n">
        <v>36.4</v>
      </c>
      <c r="N13" s="16" t="n">
        <v>31.85</v>
      </c>
      <c r="O13" s="16" t="n">
        <v>31.85</v>
      </c>
      <c r="P13" s="16"/>
      <c r="Q13" s="20" t="n">
        <v>46</v>
      </c>
      <c r="R13" s="20" t="n">
        <v>26</v>
      </c>
      <c r="S13" s="20" t="n">
        <v>28</v>
      </c>
      <c r="T13" s="17"/>
    </row>
    <row collapsed="false" customFormat="false" customHeight="false" hidden="false" ht="14" outlineLevel="0" r="14">
      <c r="A14" s="33" t="s">
        <v>39</v>
      </c>
      <c r="B14" s="24" t="n">
        <f aca="false">1/(B13/100)</f>
        <v>2.51256281407035</v>
      </c>
      <c r="C14" s="24" t="n">
        <f aca="false">1/(C13/100)</f>
        <v>3.82409177820268</v>
      </c>
      <c r="D14" s="34" t="n">
        <f aca="false">1/(D13/100)</f>
        <v>2.93255131964809</v>
      </c>
      <c r="E14" s="1"/>
      <c r="F14" s="1"/>
      <c r="G14" s="1"/>
      <c r="H14" s="1"/>
      <c r="K14" s="44" t="n">
        <v>12</v>
      </c>
      <c r="L14" s="17" t="s">
        <v>84</v>
      </c>
      <c r="M14" s="16" t="n">
        <v>30.7</v>
      </c>
      <c r="N14" s="16" t="n">
        <v>30.7</v>
      </c>
      <c r="O14" s="16" t="n">
        <v>38.65</v>
      </c>
      <c r="P14" s="16"/>
      <c r="Q14" s="20" t="n">
        <v>28</v>
      </c>
      <c r="R14" s="20" t="n">
        <v>30</v>
      </c>
      <c r="S14" s="20" t="n">
        <v>42</v>
      </c>
      <c r="T14" s="17"/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17" t="s">
        <v>85</v>
      </c>
      <c r="M15" s="16" t="n">
        <v>39.8</v>
      </c>
      <c r="N15" s="16" t="n">
        <v>26.15</v>
      </c>
      <c r="O15" s="16" t="n">
        <v>34.1</v>
      </c>
      <c r="P15" s="16"/>
      <c r="Q15" s="20" t="n">
        <v>53</v>
      </c>
      <c r="R15" s="20" t="n">
        <v>21</v>
      </c>
      <c r="S15" s="20" t="n">
        <v>26</v>
      </c>
      <c r="T15" s="17"/>
    </row>
    <row collapsed="false" customFormat="false" customHeight="false" hidden="false" ht="14" outlineLevel="0" r="16">
      <c r="A16" s="6" t="s">
        <v>36</v>
      </c>
      <c r="B16" s="20" t="n">
        <v>53</v>
      </c>
      <c r="C16" s="20" t="n">
        <v>21</v>
      </c>
      <c r="D16" s="68" t="n">
        <v>26</v>
      </c>
      <c r="E16" s="1"/>
      <c r="F16" s="1"/>
      <c r="G16" s="1"/>
      <c r="H16" s="1"/>
    </row>
    <row collapsed="false" customFormat="false" customHeight="false" hidden="false" ht="14" outlineLevel="0" r="17">
      <c r="A17" s="33" t="s">
        <v>39</v>
      </c>
      <c r="B17" s="24" t="n">
        <f aca="false">1/(B16/100)</f>
        <v>1.88679245283019</v>
      </c>
      <c r="C17" s="24" t="n">
        <f aca="false">1/(C16/100)</f>
        <v>4.76190476190476</v>
      </c>
      <c r="D17" s="34" t="n">
        <f aca="false">1/(D16/100)</f>
        <v>3.84615384615385</v>
      </c>
      <c r="E17" s="1"/>
      <c r="F17" s="1"/>
      <c r="G17" s="1"/>
      <c r="H17" s="1"/>
      <c r="K17" s="44" t="s">
        <v>72</v>
      </c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1"/>
      <c r="N18" s="1" t="s">
        <v>17</v>
      </c>
      <c r="O18" s="1"/>
      <c r="P18" s="1"/>
      <c r="Q18" s="1"/>
      <c r="R18" s="1" t="s">
        <v>18</v>
      </c>
      <c r="S18" s="1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17" t="s">
        <v>73</v>
      </c>
      <c r="M20" s="12" t="n">
        <f aca="false">1/(M3/100)</f>
        <v>1.4986886474335</v>
      </c>
      <c r="N20" s="12" t="n">
        <f aca="false">1/(N3/100)</f>
        <v>5.55555555555556</v>
      </c>
      <c r="O20" s="12" t="n">
        <f aca="false">1/(O3/100)</f>
        <v>6.55737704918033</v>
      </c>
      <c r="P20" s="12"/>
      <c r="Q20" s="12" t="n">
        <f aca="false">1/(Q3/100)</f>
        <v>1.47058823529412</v>
      </c>
      <c r="R20" s="12" t="n">
        <f aca="false">1/(R3/100)</f>
        <v>7.14285714285714</v>
      </c>
      <c r="S20" s="12" t="n">
        <f aca="false">1/(S3/100)</f>
        <v>5.55555555555556</v>
      </c>
    </row>
    <row collapsed="false" customFormat="false" customHeight="false" hidden="false" ht="14" outlineLevel="0" r="21">
      <c r="K21" s="17" t="n">
        <v>2</v>
      </c>
      <c r="L21" s="17" t="s">
        <v>74</v>
      </c>
      <c r="M21" s="12" t="n">
        <f aca="false">1/(M4/100)</f>
        <v>5.08259212198221</v>
      </c>
      <c r="N21" s="12" t="n">
        <f aca="false">1/(N4/100)</f>
        <v>5.97907324364723</v>
      </c>
      <c r="O21" s="12" t="n">
        <f aca="false">1/(O4/100)</f>
        <v>1.57170923379175</v>
      </c>
      <c r="P21" s="12"/>
      <c r="Q21" s="12" t="n">
        <f aca="false">1/(Q4/100)</f>
        <v>2.85714285714286</v>
      </c>
      <c r="R21" s="12" t="n">
        <f aca="false">1/(R4/100)</f>
        <v>5</v>
      </c>
      <c r="S21" s="12" t="n">
        <f aca="false">1/(S4/100)</f>
        <v>2.22222222222222</v>
      </c>
    </row>
    <row collapsed="false" customFormat="false" customHeight="false" hidden="false" ht="14" outlineLevel="0" r="22">
      <c r="K22" s="17" t="n">
        <v>3</v>
      </c>
      <c r="L22" s="22" t="s">
        <v>75</v>
      </c>
      <c r="M22" s="23" t="n">
        <f aca="false">1/(M5/100)</f>
        <v>1.49476831091181</v>
      </c>
      <c r="N22" s="23" t="n">
        <f aca="false">1/(N5/100)</f>
        <v>7.35294117647059</v>
      </c>
      <c r="O22" s="23" t="n">
        <f aca="false">1/(O5/100)</f>
        <v>5.13478818998716</v>
      </c>
      <c r="P22" s="23"/>
      <c r="Q22" s="23" t="n">
        <f aca="false">1/(Q5/100)</f>
        <v>1.44927536231884</v>
      </c>
      <c r="R22" s="23" t="n">
        <f aca="false">1/(R5/100)</f>
        <v>5.55555555555556</v>
      </c>
      <c r="S22" s="23" t="n">
        <f aca="false">1/(S5/100)</f>
        <v>7.14285714285714</v>
      </c>
    </row>
    <row collapsed="false" customFormat="false" customHeight="false" hidden="false" ht="14" outlineLevel="0" r="23">
      <c r="K23" s="17" t="n">
        <v>4</v>
      </c>
      <c r="L23" s="26" t="s">
        <v>76</v>
      </c>
      <c r="M23" s="28" t="n">
        <f aca="false">1/(M6/100)</f>
        <v>2.00702458605118</v>
      </c>
      <c r="N23" s="28" t="n">
        <f aca="false">1/(N6/100)</f>
        <v>2.33508464681845</v>
      </c>
      <c r="O23" s="28" t="n">
        <f aca="false">1/(O6/100)</f>
        <v>13.6054421768708</v>
      </c>
      <c r="P23" s="28"/>
      <c r="Q23" s="28" t="n">
        <f aca="false">1/(Q6/100)</f>
        <v>1.85185185185185</v>
      </c>
      <c r="R23" s="28" t="n">
        <f aca="false">1/(R6/100)</f>
        <v>2.63157894736842</v>
      </c>
      <c r="S23" s="28" t="n">
        <f aca="false">1/(S6/100)</f>
        <v>12.5</v>
      </c>
    </row>
    <row collapsed="false" customFormat="false" customHeight="false" hidden="false" ht="14" outlineLevel="0" r="24">
      <c r="K24" s="17" t="n">
        <v>5</v>
      </c>
      <c r="L24" s="17" t="s">
        <v>77</v>
      </c>
      <c r="M24" s="12" t="n">
        <f aca="false">1/(M7/100)</f>
        <v>4.73372781065089</v>
      </c>
      <c r="N24" s="12" t="n">
        <f aca="false">1/(N7/100)</f>
        <v>5.49450549450549</v>
      </c>
      <c r="O24" s="12" t="n">
        <f aca="false">1/(O7/100)</f>
        <v>1.64812525751957</v>
      </c>
      <c r="P24" s="12"/>
      <c r="Q24" s="12" t="n">
        <f aca="false">1/(Q7/100)</f>
        <v>2.4390243902439</v>
      </c>
      <c r="R24" s="12" t="n">
        <f aca="false">1/(R7/100)</f>
        <v>5.26315789473684</v>
      </c>
      <c r="S24" s="12" t="n">
        <f aca="false">1/(S7/100)</f>
        <v>2.5</v>
      </c>
    </row>
    <row collapsed="false" customFormat="false" customHeight="false" hidden="false" ht="14" outlineLevel="0" r="25">
      <c r="K25" s="17" t="n">
        <v>6</v>
      </c>
      <c r="L25" s="22" t="s">
        <v>78</v>
      </c>
      <c r="M25" s="23" t="n">
        <f aca="false">1/(M8/100)</f>
        <v>2.5706940874036</v>
      </c>
      <c r="N25" s="23" t="n">
        <f aca="false">1/(N8/100)</f>
        <v>5.03778337531486</v>
      </c>
      <c r="O25" s="23" t="n">
        <f aca="false">1/(O8/100)</f>
        <v>2.42424242424242</v>
      </c>
      <c r="P25" s="23"/>
      <c r="Q25" s="23" t="n">
        <f aca="false">1/(Q8/100)</f>
        <v>2.94117647058823</v>
      </c>
      <c r="R25" s="23" t="n">
        <f aca="false">1/(R8/100)</f>
        <v>3.84615384615385</v>
      </c>
      <c r="S25" s="23" t="n">
        <f aca="false">1/(S8/100)</f>
        <v>2.56410256410256</v>
      </c>
    </row>
    <row collapsed="false" customFormat="false" customHeight="false" hidden="false" ht="14" outlineLevel="0" r="26">
      <c r="K26" s="17" t="n">
        <v>7</v>
      </c>
      <c r="L26" s="26" t="s">
        <v>79</v>
      </c>
      <c r="M26" s="28" t="n">
        <f aca="false">1/(M9/100)</f>
        <v>2.06932229694775</v>
      </c>
      <c r="N26" s="28" t="n">
        <f aca="false">1/(N9/100)</f>
        <v>6.06980273141123</v>
      </c>
      <c r="O26" s="28" t="n">
        <f aca="false">1/(O9/100)</f>
        <v>2.8388928317956</v>
      </c>
      <c r="P26" s="28"/>
      <c r="Q26" s="28" t="n">
        <f aca="false">1/(Q9/100)</f>
        <v>1.88679245283019</v>
      </c>
      <c r="R26" s="28" t="n">
        <f aca="false">1/(R9/100)</f>
        <v>5</v>
      </c>
      <c r="S26" s="28" t="n">
        <f aca="false">1/(S9/100)</f>
        <v>3.7037037037037</v>
      </c>
    </row>
    <row collapsed="false" customFormat="false" customHeight="false" hidden="false" ht="14" outlineLevel="0" r="27">
      <c r="K27" s="17" t="n">
        <v>8</v>
      </c>
      <c r="L27" s="17" t="s">
        <v>80</v>
      </c>
      <c r="M27" s="12" t="n">
        <f aca="false">1/(M10/100)</f>
        <v>2.58732212160414</v>
      </c>
      <c r="N27" s="12" t="n">
        <f aca="false">1/(N10/100)</f>
        <v>5.17464424320828</v>
      </c>
      <c r="O27" s="12" t="n">
        <f aca="false">1/(O10/100)</f>
        <v>2.37812128418549</v>
      </c>
      <c r="P27" s="12"/>
      <c r="Q27" s="12" t="n">
        <f aca="false">1/(Q10/100)</f>
        <v>2.12765957446808</v>
      </c>
      <c r="R27" s="12" t="n">
        <f aca="false">1/(R10/100)</f>
        <v>4.76190476190476</v>
      </c>
      <c r="S27" s="12" t="n">
        <f aca="false">1/(S10/100)</f>
        <v>3.125</v>
      </c>
    </row>
    <row collapsed="false" customFormat="false" customHeight="false" hidden="false" ht="14" outlineLevel="0" r="28">
      <c r="K28" s="17" t="n">
        <v>9</v>
      </c>
      <c r="L28" s="22" t="s">
        <v>81</v>
      </c>
      <c r="M28" s="23" t="n">
        <f aca="false">1/(M11/100)</f>
        <v>1.91296030607365</v>
      </c>
      <c r="N28" s="23" t="n">
        <f aca="false">1/(N11/100)</f>
        <v>6.76818950930626</v>
      </c>
      <c r="O28" s="23" t="n">
        <f aca="false">1/(O11/100)</f>
        <v>3.03260045489007</v>
      </c>
      <c r="P28" s="23"/>
      <c r="Q28" s="23" t="n">
        <f aca="false">1/(Q11/100)</f>
        <v>2.04081632653061</v>
      </c>
      <c r="R28" s="23" t="n">
        <f aca="false">1/(R11/100)</f>
        <v>4.34782608695652</v>
      </c>
      <c r="S28" s="23" t="n">
        <f aca="false">1/(S11/100)</f>
        <v>3.57142857142857</v>
      </c>
    </row>
    <row collapsed="false" customFormat="false" customHeight="false" hidden="false" ht="14" outlineLevel="0" r="29">
      <c r="K29" s="17" t="n">
        <v>10</v>
      </c>
      <c r="L29" s="17" t="s">
        <v>82</v>
      </c>
      <c r="M29" s="12" t="n">
        <f aca="false">1/(M12/100)</f>
        <v>2.74914089347079</v>
      </c>
      <c r="N29" s="12" t="n">
        <f aca="false">1/(N12/100)</f>
        <v>3.03490136570561</v>
      </c>
      <c r="O29" s="12" t="n">
        <f aca="false">1/(O12/100)</f>
        <v>3.2599837000815</v>
      </c>
      <c r="P29" s="12"/>
      <c r="Q29" s="12" t="n">
        <f aca="false">1/(Q12/100)</f>
        <v>2.94117647058823</v>
      </c>
      <c r="R29" s="12" t="n">
        <f aca="false">1/(R12/100)</f>
        <v>2.7027027027027</v>
      </c>
      <c r="S29" s="12" t="n">
        <f aca="false">1/(S12/100)</f>
        <v>3.57142857142857</v>
      </c>
    </row>
    <row collapsed="false" customFormat="false" customHeight="false" hidden="false" ht="14" outlineLevel="0" r="30">
      <c r="K30" s="44" t="n">
        <v>11</v>
      </c>
      <c r="L30" s="17" t="s">
        <v>86</v>
      </c>
      <c r="M30" s="12" t="n">
        <f aca="false">1/(M13/100)</f>
        <v>2.74725274725275</v>
      </c>
      <c r="N30" s="12" t="n">
        <f aca="false">1/(N13/100)</f>
        <v>3.13971742543171</v>
      </c>
      <c r="O30" s="12" t="n">
        <f aca="false">1/(O13/100)</f>
        <v>3.13971742543171</v>
      </c>
      <c r="P30" s="12"/>
      <c r="Q30" s="12" t="n">
        <f aca="false">1/(Q13/100)</f>
        <v>2.17391304347826</v>
      </c>
      <c r="R30" s="12" t="n">
        <f aca="false">1/(R13/100)</f>
        <v>3.84615384615385</v>
      </c>
      <c r="S30" s="12" t="n">
        <f aca="false">1/(S13/100)</f>
        <v>3.57142857142857</v>
      </c>
    </row>
    <row collapsed="false" customFormat="false" customHeight="false" hidden="false" ht="14" outlineLevel="0" r="31">
      <c r="K31" s="44" t="n">
        <v>12</v>
      </c>
      <c r="L31" s="17" t="s">
        <v>84</v>
      </c>
      <c r="M31" s="12" t="n">
        <f aca="false">1/(M14/100)</f>
        <v>3.25732899022801</v>
      </c>
      <c r="N31" s="12" t="n">
        <f aca="false">1/(N14/100)</f>
        <v>3.25732899022801</v>
      </c>
      <c r="O31" s="12" t="n">
        <f aca="false">1/(O14/100)</f>
        <v>2.58732212160414</v>
      </c>
      <c r="P31" s="12"/>
      <c r="Q31" s="12" t="n">
        <f aca="false">1/(Q14/100)</f>
        <v>3.57142857142857</v>
      </c>
      <c r="R31" s="12" t="n">
        <f aca="false">1/(R14/100)</f>
        <v>3.33333333333333</v>
      </c>
      <c r="S31" s="12" t="n">
        <f aca="false">1/(S14/100)</f>
        <v>2.38095238095238</v>
      </c>
    </row>
    <row collapsed="false" customFormat="false" customHeight="false" hidden="false" ht="14" outlineLevel="0" r="32">
      <c r="K32" s="44" t="n">
        <v>13</v>
      </c>
      <c r="L32" s="17" t="s">
        <v>85</v>
      </c>
      <c r="M32" s="12" t="n">
        <f aca="false">1/(M15/100)</f>
        <v>2.51256281407035</v>
      </c>
      <c r="N32" s="12" t="n">
        <f aca="false">1/(N15/100)</f>
        <v>3.82409177820268</v>
      </c>
      <c r="O32" s="12" t="n">
        <f aca="false">1/(O15/100)</f>
        <v>2.93255131964809</v>
      </c>
      <c r="P32" s="12"/>
      <c r="Q32" s="12" t="n">
        <f aca="false">1/(Q15/100)</f>
        <v>1.88679245283019</v>
      </c>
      <c r="R32" s="12" t="n">
        <f aca="false">1/(R15/100)</f>
        <v>4.76190476190476</v>
      </c>
      <c r="S32" s="12" t="n">
        <f aca="false">1/(S15/100)</f>
        <v>3.84615384615385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1.7882352941176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1"/>
      <c r="N1" s="1" t="s">
        <v>17</v>
      </c>
      <c r="O1" s="1"/>
      <c r="P1" s="1"/>
      <c r="Q1" s="1"/>
      <c r="R1" s="1" t="s">
        <v>18</v>
      </c>
      <c r="S1" s="1"/>
    </row>
    <row collapsed="false" customFormat="false" customHeight="false" hidden="false" ht="14" outlineLevel="0" r="2">
      <c r="A2" s="6" t="s">
        <v>14</v>
      </c>
      <c r="B2" s="7" t="n">
        <v>33.3</v>
      </c>
      <c r="C2" s="8" t="n">
        <v>40.9</v>
      </c>
      <c r="D2" s="1"/>
      <c r="E2" s="6" t="s">
        <v>14</v>
      </c>
      <c r="F2" s="7" t="n">
        <v>63.6</v>
      </c>
      <c r="G2" s="8" t="n">
        <v>54.5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7" t="n">
        <v>25</v>
      </c>
      <c r="C3" s="8" t="n">
        <v>31.8</v>
      </c>
      <c r="D3" s="1"/>
      <c r="E3" s="6" t="s">
        <v>15</v>
      </c>
      <c r="F3" s="7" t="n">
        <v>9.1</v>
      </c>
      <c r="G3" s="8" t="n">
        <v>27.3</v>
      </c>
      <c r="H3" s="1"/>
      <c r="K3" s="17" t="n">
        <v>1</v>
      </c>
      <c r="L3" s="69" t="s">
        <v>87</v>
      </c>
      <c r="M3" s="20" t="n">
        <v>56.975</v>
      </c>
      <c r="N3" s="20" t="n">
        <v>19.45</v>
      </c>
      <c r="O3" s="68" t="n">
        <v>23.6</v>
      </c>
      <c r="P3" s="17"/>
      <c r="Q3" s="17" t="n">
        <v>63</v>
      </c>
      <c r="R3" s="17" t="n">
        <v>17</v>
      </c>
      <c r="S3" s="17" t="n">
        <v>20</v>
      </c>
    </row>
    <row collapsed="false" customFormat="false" customHeight="false" hidden="false" ht="14" outlineLevel="0" r="4">
      <c r="A4" s="9" t="s">
        <v>16</v>
      </c>
      <c r="B4" s="10" t="n">
        <v>41.7</v>
      </c>
      <c r="C4" s="11" t="n">
        <v>27.3</v>
      </c>
      <c r="D4" s="1"/>
      <c r="E4" s="9" t="s">
        <v>16</v>
      </c>
      <c r="F4" s="10" t="n">
        <v>27.3</v>
      </c>
      <c r="G4" s="11" t="n">
        <v>18.2</v>
      </c>
      <c r="H4" s="1"/>
      <c r="K4" s="17" t="n">
        <v>2</v>
      </c>
      <c r="L4" s="69" t="s">
        <v>88</v>
      </c>
      <c r="M4" s="20" t="n">
        <v>26.6</v>
      </c>
      <c r="N4" s="20" t="n">
        <v>26.55</v>
      </c>
      <c r="O4" s="20" t="n">
        <v>46.825</v>
      </c>
      <c r="P4" s="17"/>
      <c r="Q4" s="17" t="n">
        <v>39</v>
      </c>
      <c r="R4" s="17" t="n">
        <v>26</v>
      </c>
      <c r="S4" s="17" t="n">
        <v>35</v>
      </c>
    </row>
    <row collapsed="false" customFormat="false" customHeight="false" hidden="false" ht="14" outlineLevel="0" r="5">
      <c r="A5" s="1"/>
      <c r="B5" s="1"/>
      <c r="C5" s="1"/>
      <c r="D5" s="1"/>
      <c r="E5" s="1"/>
      <c r="F5" s="1"/>
      <c r="G5" s="1"/>
      <c r="H5" s="1"/>
      <c r="K5" s="17" t="n">
        <v>3</v>
      </c>
      <c r="L5" s="69" t="s">
        <v>89</v>
      </c>
      <c r="M5" s="25" t="n">
        <v>44.45</v>
      </c>
      <c r="N5" s="25" t="n">
        <v>36.1</v>
      </c>
      <c r="O5" s="25" t="n">
        <v>19.425</v>
      </c>
      <c r="P5" s="22"/>
      <c r="Q5" s="22" t="n">
        <v>47</v>
      </c>
      <c r="R5" s="22" t="n">
        <v>33</v>
      </c>
      <c r="S5" s="22" t="n">
        <v>20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69" t="s">
        <v>90</v>
      </c>
      <c r="M6" s="29" t="n">
        <v>51.4</v>
      </c>
      <c r="N6" s="29" t="n">
        <v>23.6</v>
      </c>
      <c r="O6" s="29" t="n">
        <v>25</v>
      </c>
      <c r="P6" s="26"/>
      <c r="Q6" s="26" t="n">
        <v>47</v>
      </c>
      <c r="R6" s="26" t="n">
        <v>22</v>
      </c>
      <c r="S6" s="26" t="n">
        <v>31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69" t="s">
        <v>91</v>
      </c>
      <c r="M7" s="20" t="n">
        <v>38.9</v>
      </c>
      <c r="N7" s="20" t="n">
        <v>11.1</v>
      </c>
      <c r="O7" s="20" t="n">
        <v>50</v>
      </c>
      <c r="P7" s="17"/>
      <c r="Q7" s="17" t="n">
        <v>51</v>
      </c>
      <c r="R7" s="17" t="n">
        <v>13</v>
      </c>
      <c r="S7" s="17" t="n">
        <v>37</v>
      </c>
    </row>
    <row collapsed="false" customFormat="false" customHeight="false" hidden="false" ht="14" outlineLevel="0" r="8">
      <c r="A8" s="1"/>
      <c r="B8" s="1" t="n">
        <f aca="false">(B2+C2)/2</f>
        <v>37.1</v>
      </c>
      <c r="C8" s="1" t="n">
        <f aca="false">(B3+C3)/2</f>
        <v>28.4</v>
      </c>
      <c r="D8" s="1" t="n">
        <f aca="false">(B4+C4)/2</f>
        <v>34.5</v>
      </c>
      <c r="E8" s="1"/>
      <c r="F8" s="1" t="n">
        <f aca="false">(F4+G4)/2</f>
        <v>22.75</v>
      </c>
      <c r="G8" s="1" t="n">
        <f aca="false">(F3+G3)/2</f>
        <v>18.2</v>
      </c>
      <c r="H8" s="1" t="n">
        <f aca="false">(F2+G2)/2</f>
        <v>59.05</v>
      </c>
      <c r="K8" s="17" t="n">
        <v>6</v>
      </c>
      <c r="L8" s="69" t="s">
        <v>92</v>
      </c>
      <c r="M8" s="25" t="n">
        <v>38.875</v>
      </c>
      <c r="N8" s="25" t="n">
        <v>34.7</v>
      </c>
      <c r="O8" s="25" t="n">
        <v>26.375</v>
      </c>
      <c r="P8" s="22"/>
      <c r="Q8" s="22" t="n">
        <v>46</v>
      </c>
      <c r="R8" s="22" t="n">
        <v>27</v>
      </c>
      <c r="S8" s="22" t="n">
        <v>27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69" t="s">
        <v>93</v>
      </c>
      <c r="M9" s="29" t="n">
        <v>21.3</v>
      </c>
      <c r="N9" s="29" t="n">
        <v>31.775</v>
      </c>
      <c r="O9" s="29" t="n">
        <v>46.925</v>
      </c>
      <c r="P9" s="26"/>
      <c r="Q9" s="26" t="n">
        <v>27</v>
      </c>
      <c r="R9" s="26" t="n">
        <v>33</v>
      </c>
      <c r="S9" s="26" t="n">
        <v>40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69" t="s">
        <v>94</v>
      </c>
      <c r="M10" s="20" t="n">
        <v>31.775</v>
      </c>
      <c r="N10" s="20" t="n">
        <v>25.525</v>
      </c>
      <c r="O10" s="20" t="n">
        <v>42.65</v>
      </c>
      <c r="P10" s="17"/>
      <c r="Q10" s="17" t="n">
        <v>40</v>
      </c>
      <c r="R10" s="17" t="n">
        <v>24</v>
      </c>
      <c r="S10" s="17" t="n">
        <v>36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69" t="s">
        <v>95</v>
      </c>
      <c r="M11" s="25" t="n">
        <v>45.175</v>
      </c>
      <c r="N11" s="25" t="n">
        <v>25.075</v>
      </c>
      <c r="O11" s="25" t="n">
        <v>29.775</v>
      </c>
      <c r="P11" s="22"/>
      <c r="Q11" s="22" t="n">
        <v>48</v>
      </c>
      <c r="R11" s="22" t="n">
        <v>25</v>
      </c>
      <c r="S11" s="22" t="n">
        <v>27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69" t="s">
        <v>96</v>
      </c>
      <c r="M12" s="16" t="n">
        <v>46.85</v>
      </c>
      <c r="N12" s="16" t="n">
        <v>31.8</v>
      </c>
      <c r="O12" s="16" t="n">
        <v>21.35</v>
      </c>
      <c r="Q12" s="44" t="n">
        <v>50</v>
      </c>
      <c r="R12" s="44" t="n">
        <v>33</v>
      </c>
      <c r="S12" s="44" t="n">
        <v>17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29.925</v>
      </c>
      <c r="C13" s="12" t="n">
        <f aca="false">(C8+G8)/2</f>
        <v>23.3</v>
      </c>
      <c r="D13" s="8" t="n">
        <f aca="false">(D8+H8)/2</f>
        <v>46.775</v>
      </c>
      <c r="E13" s="1"/>
      <c r="F13" s="1"/>
      <c r="G13" s="1"/>
      <c r="H13" s="1"/>
      <c r="K13" s="44" t="n">
        <v>11</v>
      </c>
      <c r="L13" s="69" t="s">
        <v>97</v>
      </c>
      <c r="M13" s="16" t="n">
        <v>39.375</v>
      </c>
      <c r="N13" s="16" t="n">
        <v>36.275</v>
      </c>
      <c r="O13" s="16" t="n">
        <v>24.35</v>
      </c>
      <c r="Q13" s="44" t="n">
        <v>50</v>
      </c>
      <c r="R13" s="44" t="n">
        <v>32</v>
      </c>
      <c r="S13" s="44" t="n">
        <v>18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3.34168755221387</v>
      </c>
      <c r="C14" s="24" t="n">
        <f aca="false">1/(C13/100)</f>
        <v>4.29184549356223</v>
      </c>
      <c r="D14" s="34" t="n">
        <f aca="false">1/(D13/100)</f>
        <v>2.13789417423837</v>
      </c>
      <c r="E14" s="1"/>
      <c r="F14" s="1"/>
      <c r="G14" s="1"/>
      <c r="H14" s="1"/>
      <c r="K14" s="44" t="n">
        <v>12</v>
      </c>
      <c r="L14" s="69" t="s">
        <v>98</v>
      </c>
      <c r="M14" s="16" t="n">
        <v>36.225</v>
      </c>
      <c r="N14" s="16" t="n">
        <v>19</v>
      </c>
      <c r="O14" s="16" t="n">
        <v>44.775</v>
      </c>
      <c r="Q14" s="44" t="n">
        <v>38</v>
      </c>
      <c r="R14" s="44" t="n">
        <v>23</v>
      </c>
      <c r="S14" s="44" t="n">
        <v>40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69" t="s">
        <v>99</v>
      </c>
      <c r="M15" s="16" t="n">
        <v>29.925</v>
      </c>
      <c r="N15" s="16" t="n">
        <v>23.3</v>
      </c>
      <c r="O15" s="16" t="n">
        <v>46.775</v>
      </c>
      <c r="Q15" s="44" t="n">
        <v>30</v>
      </c>
      <c r="R15" s="44" t="n">
        <v>17</v>
      </c>
      <c r="S15" s="44" t="n">
        <v>53</v>
      </c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1"/>
      <c r="N18" s="1" t="s">
        <v>17</v>
      </c>
      <c r="O18" s="1"/>
      <c r="P18" s="1"/>
      <c r="Q18" s="1"/>
      <c r="R18" s="1" t="s">
        <v>18</v>
      </c>
      <c r="S18" s="1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69" t="s">
        <v>87</v>
      </c>
      <c r="M20" s="12" t="n">
        <f aca="false">1/(M3/100)</f>
        <v>1.75515577007459</v>
      </c>
      <c r="N20" s="12" t="n">
        <f aca="false">1/(N3/100)</f>
        <v>5.1413881748072</v>
      </c>
      <c r="O20" s="12" t="n">
        <f aca="false">1/(O3/100)</f>
        <v>4.23728813559322</v>
      </c>
      <c r="P20" s="17"/>
      <c r="Q20" s="12" t="n">
        <f aca="false">1/(Q3/100)</f>
        <v>1.58730158730159</v>
      </c>
      <c r="R20" s="12" t="n">
        <f aca="false">1/(R3/100)</f>
        <v>5.88235294117647</v>
      </c>
      <c r="S20" s="12" t="n">
        <f aca="false">1/(S3/100)</f>
        <v>5</v>
      </c>
    </row>
    <row collapsed="false" customFormat="false" customHeight="false" hidden="false" ht="14" outlineLevel="0" r="21">
      <c r="K21" s="17" t="n">
        <v>2</v>
      </c>
      <c r="L21" s="69" t="s">
        <v>88</v>
      </c>
      <c r="M21" s="12" t="n">
        <f aca="false">1/(M4/100)</f>
        <v>3.7593984962406</v>
      </c>
      <c r="N21" s="12" t="n">
        <f aca="false">1/(N4/100)</f>
        <v>3.76647834274953</v>
      </c>
      <c r="O21" s="12" t="n">
        <f aca="false">1/(O4/100)</f>
        <v>2.13561131873999</v>
      </c>
      <c r="P21" s="17"/>
      <c r="Q21" s="12" t="n">
        <f aca="false">1/(Q4/100)</f>
        <v>2.56410256410256</v>
      </c>
      <c r="R21" s="12" t="n">
        <f aca="false">1/(R4/100)</f>
        <v>3.84615384615385</v>
      </c>
      <c r="S21" s="12" t="n">
        <f aca="false">1/(S4/100)</f>
        <v>2.85714285714286</v>
      </c>
    </row>
    <row collapsed="false" customFormat="false" customHeight="false" hidden="false" ht="14" outlineLevel="0" r="22">
      <c r="K22" s="17" t="n">
        <v>3</v>
      </c>
      <c r="L22" s="69" t="s">
        <v>89</v>
      </c>
      <c r="M22" s="23" t="n">
        <f aca="false">1/(M5/100)</f>
        <v>2.24971878515186</v>
      </c>
      <c r="N22" s="23" t="n">
        <f aca="false">1/(N5/100)</f>
        <v>2.77008310249307</v>
      </c>
      <c r="O22" s="23" t="n">
        <f aca="false">1/(O5/100)</f>
        <v>5.14800514800515</v>
      </c>
      <c r="P22" s="22"/>
      <c r="Q22" s="23" t="n">
        <f aca="false">1/(Q5/100)</f>
        <v>2.12765957446808</v>
      </c>
      <c r="R22" s="23" t="n">
        <f aca="false">1/(R5/100)</f>
        <v>3.03030303030303</v>
      </c>
      <c r="S22" s="23" t="n">
        <f aca="false">1/(S5/100)</f>
        <v>5</v>
      </c>
    </row>
    <row collapsed="false" customFormat="false" customHeight="false" hidden="false" ht="14" outlineLevel="0" r="23">
      <c r="K23" s="17" t="n">
        <v>4</v>
      </c>
      <c r="L23" s="69" t="s">
        <v>90</v>
      </c>
      <c r="M23" s="28" t="n">
        <f aca="false">1/(M6/100)</f>
        <v>1.94552529182879</v>
      </c>
      <c r="N23" s="28" t="n">
        <f aca="false">1/(N6/100)</f>
        <v>4.23728813559322</v>
      </c>
      <c r="O23" s="28" t="n">
        <f aca="false">1/(O6/100)</f>
        <v>4</v>
      </c>
      <c r="P23" s="26"/>
      <c r="Q23" s="28" t="n">
        <f aca="false">1/(Q6/100)</f>
        <v>2.12765957446808</v>
      </c>
      <c r="R23" s="28" t="n">
        <f aca="false">1/(R6/100)</f>
        <v>4.54545454545455</v>
      </c>
      <c r="S23" s="28" t="n">
        <f aca="false">1/(S6/100)</f>
        <v>3.2258064516129</v>
      </c>
    </row>
    <row collapsed="false" customFormat="false" customHeight="false" hidden="false" ht="14" outlineLevel="0" r="24">
      <c r="K24" s="17" t="n">
        <v>5</v>
      </c>
      <c r="L24" s="69" t="s">
        <v>100</v>
      </c>
      <c r="M24" s="12" t="n">
        <f aca="false">1/(M7/100)</f>
        <v>2.5706940874036</v>
      </c>
      <c r="N24" s="12" t="n">
        <f aca="false">1/(N7/100)</f>
        <v>9.00900900900901</v>
      </c>
      <c r="O24" s="12" t="n">
        <f aca="false">1/(O7/100)</f>
        <v>2</v>
      </c>
      <c r="P24" s="17"/>
      <c r="Q24" s="12" t="n">
        <f aca="false">1/(Q7/100)</f>
        <v>1.96078431372549</v>
      </c>
      <c r="R24" s="12" t="n">
        <f aca="false">1/(R7/100)</f>
        <v>7.69230769230769</v>
      </c>
      <c r="S24" s="12" t="n">
        <f aca="false">1/(S7/100)</f>
        <v>2.7027027027027</v>
      </c>
    </row>
    <row collapsed="false" customFormat="false" customHeight="false" hidden="false" ht="14" outlineLevel="0" r="25">
      <c r="K25" s="17" t="n">
        <v>6</v>
      </c>
      <c r="L25" s="69" t="s">
        <v>92</v>
      </c>
      <c r="M25" s="23" t="n">
        <f aca="false">1/(M8/100)</f>
        <v>2.57234726688103</v>
      </c>
      <c r="N25" s="23" t="n">
        <f aca="false">1/(N8/100)</f>
        <v>2.88184438040346</v>
      </c>
      <c r="O25" s="23" t="n">
        <f aca="false">1/(O8/100)</f>
        <v>3.7914691943128</v>
      </c>
      <c r="P25" s="22"/>
      <c r="Q25" s="23" t="n">
        <f aca="false">1/(Q8/100)</f>
        <v>2.17391304347826</v>
      </c>
      <c r="R25" s="23" t="n">
        <f aca="false">1/(R8/100)</f>
        <v>3.7037037037037</v>
      </c>
      <c r="S25" s="23" t="n">
        <f aca="false">1/(S8/100)</f>
        <v>3.7037037037037</v>
      </c>
    </row>
    <row collapsed="false" customFormat="false" customHeight="false" hidden="false" ht="14" outlineLevel="0" r="26">
      <c r="K26" s="17" t="n">
        <v>7</v>
      </c>
      <c r="L26" s="69" t="s">
        <v>101</v>
      </c>
      <c r="M26" s="28" t="n">
        <f aca="false">1/(M9/100)</f>
        <v>4.69483568075117</v>
      </c>
      <c r="N26" s="28" t="n">
        <f aca="false">1/(N9/100)</f>
        <v>3.147128245476</v>
      </c>
      <c r="O26" s="28" t="n">
        <f aca="false">1/(O9/100)</f>
        <v>2.13106020245072</v>
      </c>
      <c r="P26" s="26"/>
      <c r="Q26" s="28" t="n">
        <f aca="false">1/(Q9/100)</f>
        <v>3.7037037037037</v>
      </c>
      <c r="R26" s="28" t="n">
        <f aca="false">1/(R9/100)</f>
        <v>3.03030303030303</v>
      </c>
      <c r="S26" s="28" t="n">
        <f aca="false">1/(S9/100)</f>
        <v>2.5</v>
      </c>
    </row>
    <row collapsed="false" customFormat="false" customHeight="false" hidden="false" ht="14" outlineLevel="0" r="27">
      <c r="K27" s="17" t="n">
        <v>8</v>
      </c>
      <c r="L27" s="69" t="s">
        <v>94</v>
      </c>
      <c r="M27" s="12" t="n">
        <f aca="false">1/(M10/100)</f>
        <v>3.147128245476</v>
      </c>
      <c r="N27" s="12" t="n">
        <f aca="false">1/(N10/100)</f>
        <v>3.9177277179236</v>
      </c>
      <c r="O27" s="12" t="n">
        <f aca="false">1/(O10/100)</f>
        <v>2.34466588511137</v>
      </c>
      <c r="P27" s="17"/>
      <c r="Q27" s="12" t="n">
        <f aca="false">1/(Q10/100)</f>
        <v>2.5</v>
      </c>
      <c r="R27" s="12" t="n">
        <f aca="false">1/(R10/100)</f>
        <v>4.16666666666667</v>
      </c>
      <c r="S27" s="12" t="n">
        <f aca="false">1/(S10/100)</f>
        <v>2.77777777777778</v>
      </c>
    </row>
    <row collapsed="false" customFormat="false" customHeight="false" hidden="false" ht="14" outlineLevel="0" r="28">
      <c r="K28" s="17" t="n">
        <v>9</v>
      </c>
      <c r="L28" s="69" t="s">
        <v>95</v>
      </c>
      <c r="M28" s="23" t="n">
        <f aca="false">1/(M11/100)</f>
        <v>2.21361372440509</v>
      </c>
      <c r="N28" s="23" t="n">
        <f aca="false">1/(N11/100)</f>
        <v>3.98803589232303</v>
      </c>
      <c r="O28" s="23" t="n">
        <f aca="false">1/(O11/100)</f>
        <v>3.35852225020991</v>
      </c>
      <c r="P28" s="22"/>
      <c r="Q28" s="23" t="n">
        <f aca="false">1/(Q11/100)</f>
        <v>2.08333333333333</v>
      </c>
      <c r="R28" s="23" t="n">
        <f aca="false">1/(R11/100)</f>
        <v>4</v>
      </c>
      <c r="S28" s="23" t="n">
        <f aca="false">1/(S11/100)</f>
        <v>3.7037037037037</v>
      </c>
    </row>
    <row collapsed="false" customFormat="false" customHeight="false" hidden="false" ht="14" outlineLevel="0" r="29">
      <c r="K29" s="17" t="n">
        <v>10</v>
      </c>
      <c r="L29" s="69" t="s">
        <v>96</v>
      </c>
      <c r="M29" s="12" t="n">
        <f aca="false">1/(M12/100)</f>
        <v>2.13447171824973</v>
      </c>
      <c r="N29" s="12" t="n">
        <f aca="false">1/(N12/100)</f>
        <v>3.14465408805031</v>
      </c>
      <c r="O29" s="12" t="n">
        <f aca="false">1/(O12/100)</f>
        <v>4.68384074941452</v>
      </c>
      <c r="P29" s="17"/>
      <c r="Q29" s="12" t="n">
        <f aca="false">1/(Q12/100)</f>
        <v>2</v>
      </c>
      <c r="R29" s="12" t="n">
        <f aca="false">1/(R12/100)</f>
        <v>3.03030303030303</v>
      </c>
      <c r="S29" s="12" t="n">
        <f aca="false">1/(S12/100)</f>
        <v>5.88235294117647</v>
      </c>
    </row>
    <row collapsed="false" customFormat="false" customHeight="false" hidden="false" ht="14" outlineLevel="0" r="30">
      <c r="K30" s="44" t="n">
        <v>11</v>
      </c>
      <c r="L30" s="69" t="s">
        <v>97</v>
      </c>
      <c r="M30" s="12" t="n">
        <f aca="false">1/(M13/100)</f>
        <v>2.53968253968254</v>
      </c>
      <c r="N30" s="12" t="n">
        <f aca="false">1/(N13/100)</f>
        <v>2.75671950379049</v>
      </c>
      <c r="O30" s="12" t="n">
        <f aca="false">1/(O13/100)</f>
        <v>4.10677618069815</v>
      </c>
      <c r="P30" s="17"/>
      <c r="Q30" s="12" t="n">
        <f aca="false">1/(Q13/100)</f>
        <v>2</v>
      </c>
      <c r="R30" s="12" t="n">
        <f aca="false">1/(R13/100)</f>
        <v>3.125</v>
      </c>
      <c r="S30" s="12" t="n">
        <f aca="false">1/(S13/100)</f>
        <v>5.55555555555556</v>
      </c>
    </row>
    <row collapsed="false" customFormat="false" customHeight="false" hidden="false" ht="14" outlineLevel="0" r="31">
      <c r="K31" s="44" t="n">
        <v>12</v>
      </c>
      <c r="L31" s="69" t="s">
        <v>102</v>
      </c>
      <c r="M31" s="12" t="n">
        <f aca="false">1/(M14/100)</f>
        <v>2.76052449965493</v>
      </c>
      <c r="N31" s="12" t="n">
        <f aca="false">1/(N14/100)</f>
        <v>5.26315789473684</v>
      </c>
      <c r="O31" s="12" t="n">
        <f aca="false">1/(O14/100)</f>
        <v>2.23338916806253</v>
      </c>
      <c r="P31" s="17"/>
      <c r="Q31" s="12" t="n">
        <f aca="false">1/(Q14/100)</f>
        <v>2.63157894736842</v>
      </c>
      <c r="R31" s="12" t="n">
        <f aca="false">1/(R14/100)</f>
        <v>4.34782608695652</v>
      </c>
      <c r="S31" s="12" t="n">
        <f aca="false">1/(S14/100)</f>
        <v>2.5</v>
      </c>
    </row>
    <row collapsed="false" customFormat="false" customHeight="false" hidden="false" ht="14" outlineLevel="0" r="32">
      <c r="K32" s="44" t="n">
        <v>13</v>
      </c>
      <c r="L32" s="69" t="s">
        <v>99</v>
      </c>
      <c r="M32" s="12" t="n">
        <f aca="false">1/(M15/100)</f>
        <v>3.34168755221387</v>
      </c>
      <c r="N32" s="12" t="n">
        <f aca="false">1/(N15/100)</f>
        <v>4.29184549356223</v>
      </c>
      <c r="O32" s="12" t="n">
        <f aca="false">1/(O15/100)</f>
        <v>2.13789417423837</v>
      </c>
      <c r="P32" s="17"/>
      <c r="Q32" s="12" t="n">
        <f aca="false">1/(Q15/100)</f>
        <v>3.33333333333333</v>
      </c>
      <c r="R32" s="12" t="n">
        <f aca="false">1/(R15/100)</f>
        <v>5.88235294117647</v>
      </c>
      <c r="S32" s="12" t="n">
        <f aca="false">1/(S15/100)</f>
        <v>1.88679245283019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1.3529411764706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1"/>
      <c r="N1" s="1" t="s">
        <v>17</v>
      </c>
      <c r="O1" s="1"/>
      <c r="P1" s="1"/>
      <c r="Q1" s="1"/>
      <c r="R1" s="1" t="s">
        <v>18</v>
      </c>
      <c r="S1" s="1"/>
    </row>
    <row collapsed="false" customFormat="false" customHeight="false" hidden="false" ht="14" outlineLevel="0" r="2">
      <c r="A2" s="6" t="s">
        <v>14</v>
      </c>
      <c r="B2" s="7" t="n">
        <v>44.4</v>
      </c>
      <c r="C2" s="8" t="n">
        <v>42.1</v>
      </c>
      <c r="D2" s="1"/>
      <c r="E2" s="6" t="s">
        <v>14</v>
      </c>
      <c r="F2" s="7" t="n">
        <v>77.8</v>
      </c>
      <c r="G2" s="8" t="n">
        <v>73.7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7" t="n">
        <v>33.3</v>
      </c>
      <c r="C3" s="8" t="n">
        <v>31.6</v>
      </c>
      <c r="D3" s="1"/>
      <c r="E3" s="6" t="s">
        <v>15</v>
      </c>
      <c r="F3" s="7" t="n">
        <v>22.2</v>
      </c>
      <c r="G3" s="8" t="n">
        <v>15.8</v>
      </c>
      <c r="H3" s="1"/>
      <c r="K3" s="17" t="n">
        <v>1</v>
      </c>
      <c r="L3" s="69" t="s">
        <v>103</v>
      </c>
      <c r="M3" s="16" t="n">
        <v>30.525</v>
      </c>
      <c r="N3" s="16" t="n">
        <v>43.05</v>
      </c>
      <c r="O3" s="16" t="n">
        <v>26.375</v>
      </c>
      <c r="P3" s="16"/>
      <c r="Q3" s="16" t="n">
        <v>48</v>
      </c>
      <c r="R3" s="16" t="n">
        <v>36</v>
      </c>
      <c r="S3" s="16" t="n">
        <v>16</v>
      </c>
    </row>
    <row collapsed="false" customFormat="false" customHeight="false" hidden="false" ht="14" outlineLevel="0" r="4">
      <c r="A4" s="9" t="s">
        <v>16</v>
      </c>
      <c r="B4" s="10" t="n">
        <v>22.2</v>
      </c>
      <c r="C4" s="11" t="n">
        <v>26.3</v>
      </c>
      <c r="D4" s="1"/>
      <c r="E4" s="9" t="s">
        <v>16</v>
      </c>
      <c r="F4" s="10" t="n">
        <v>0</v>
      </c>
      <c r="G4" s="11" t="n">
        <v>10.5</v>
      </c>
      <c r="H4" s="1"/>
      <c r="K4" s="17" t="n">
        <v>2</v>
      </c>
      <c r="L4" s="69" t="s">
        <v>104</v>
      </c>
      <c r="M4" s="16" t="n">
        <v>65.275</v>
      </c>
      <c r="N4" s="16" t="n">
        <v>27.8</v>
      </c>
      <c r="O4" s="16" t="n">
        <v>6.95</v>
      </c>
      <c r="P4" s="16"/>
      <c r="Q4" s="16" t="n">
        <v>68</v>
      </c>
      <c r="R4" s="16" t="n">
        <v>23</v>
      </c>
      <c r="S4" s="16" t="n">
        <v>9</v>
      </c>
    </row>
    <row collapsed="false" customFormat="false" customHeight="false" hidden="false" ht="14" outlineLevel="0" r="5">
      <c r="A5" s="1"/>
      <c r="B5" s="1"/>
      <c r="C5" s="1"/>
      <c r="D5" s="1"/>
      <c r="E5" s="1"/>
      <c r="F5" s="1"/>
      <c r="G5" s="1"/>
      <c r="H5" s="1"/>
      <c r="K5" s="17" t="n">
        <v>3</v>
      </c>
      <c r="L5" s="69" t="s">
        <v>87</v>
      </c>
      <c r="M5" s="20" t="n">
        <v>56.975</v>
      </c>
      <c r="N5" s="20" t="n">
        <v>19.45</v>
      </c>
      <c r="O5" s="68" t="n">
        <v>23.6</v>
      </c>
      <c r="P5" s="20"/>
      <c r="Q5" s="20" t="n">
        <v>63</v>
      </c>
      <c r="R5" s="20" t="n">
        <v>17</v>
      </c>
      <c r="S5" s="20" t="n">
        <v>20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69" t="s">
        <v>88</v>
      </c>
      <c r="M6" s="20" t="n">
        <v>26.6</v>
      </c>
      <c r="N6" s="20" t="n">
        <v>26.55</v>
      </c>
      <c r="O6" s="20" t="n">
        <v>46.825</v>
      </c>
      <c r="P6" s="20"/>
      <c r="Q6" s="20" t="n">
        <v>39</v>
      </c>
      <c r="R6" s="20" t="n">
        <v>26</v>
      </c>
      <c r="S6" s="20" t="n">
        <v>35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69" t="s">
        <v>89</v>
      </c>
      <c r="M7" s="25" t="n">
        <v>44.45</v>
      </c>
      <c r="N7" s="25" t="n">
        <v>36.1</v>
      </c>
      <c r="O7" s="25" t="n">
        <v>19.425</v>
      </c>
      <c r="P7" s="25"/>
      <c r="Q7" s="25" t="n">
        <v>47</v>
      </c>
      <c r="R7" s="25" t="n">
        <v>33</v>
      </c>
      <c r="S7" s="25" t="n">
        <v>20</v>
      </c>
    </row>
    <row collapsed="false" customFormat="false" customHeight="false" hidden="false" ht="14" outlineLevel="0" r="8">
      <c r="A8" s="1"/>
      <c r="B8" s="1" t="n">
        <f aca="false">(B2+C2)/2</f>
        <v>43.25</v>
      </c>
      <c r="C8" s="1" t="n">
        <f aca="false">(B3+C3)/2</f>
        <v>32.45</v>
      </c>
      <c r="D8" s="1" t="n">
        <f aca="false">(B4+C4)/2</f>
        <v>24.25</v>
      </c>
      <c r="E8" s="1"/>
      <c r="F8" s="1" t="n">
        <f aca="false">(F4+G4)/2</f>
        <v>5.25</v>
      </c>
      <c r="G8" s="1" t="n">
        <f aca="false">(F3+G3)/2</f>
        <v>19</v>
      </c>
      <c r="H8" s="1" t="n">
        <f aca="false">(F2+G2)/2</f>
        <v>75.75</v>
      </c>
      <c r="K8" s="17" t="n">
        <v>6</v>
      </c>
      <c r="L8" s="69" t="s">
        <v>90</v>
      </c>
      <c r="M8" s="29" t="n">
        <v>51.4</v>
      </c>
      <c r="N8" s="29" t="n">
        <v>23.6</v>
      </c>
      <c r="O8" s="29" t="n">
        <v>25</v>
      </c>
      <c r="P8" s="29"/>
      <c r="Q8" s="29" t="n">
        <v>47</v>
      </c>
      <c r="R8" s="29" t="n">
        <v>22</v>
      </c>
      <c r="S8" s="29" t="n">
        <v>31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69" t="s">
        <v>100</v>
      </c>
      <c r="M9" s="20" t="n">
        <v>38.9</v>
      </c>
      <c r="N9" s="20" t="n">
        <v>11.1</v>
      </c>
      <c r="O9" s="20" t="n">
        <v>50</v>
      </c>
      <c r="P9" s="20"/>
      <c r="Q9" s="20" t="n">
        <v>51</v>
      </c>
      <c r="R9" s="20" t="n">
        <v>13</v>
      </c>
      <c r="S9" s="20" t="n">
        <v>37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69" t="s">
        <v>92</v>
      </c>
      <c r="M10" s="25" t="n">
        <v>38.875</v>
      </c>
      <c r="N10" s="25" t="n">
        <v>34.7</v>
      </c>
      <c r="O10" s="25" t="n">
        <v>26.375</v>
      </c>
      <c r="P10" s="25"/>
      <c r="Q10" s="25" t="n">
        <v>46</v>
      </c>
      <c r="R10" s="25" t="n">
        <v>27</v>
      </c>
      <c r="S10" s="25" t="n">
        <v>27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69" t="s">
        <v>105</v>
      </c>
      <c r="M11" s="16" t="n">
        <v>38.15</v>
      </c>
      <c r="N11" s="16" t="n">
        <v>18.625</v>
      </c>
      <c r="O11" s="16" t="n">
        <v>43.2</v>
      </c>
      <c r="P11" s="16"/>
      <c r="Q11" s="16"/>
      <c r="R11" s="16"/>
      <c r="S11" s="16"/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69" t="s">
        <v>106</v>
      </c>
      <c r="M12" s="16" t="n">
        <v>15.275</v>
      </c>
      <c r="N12" s="16" t="n">
        <v>31.925</v>
      </c>
      <c r="O12" s="16" t="n">
        <v>52.775</v>
      </c>
      <c r="P12" s="16"/>
      <c r="Q12" s="16"/>
      <c r="R12" s="16"/>
      <c r="S12" s="16"/>
    </row>
    <row collapsed="false" customFormat="false" customHeight="false" hidden="false" ht="14" outlineLevel="0" r="13">
      <c r="A13" s="6" t="s">
        <v>36</v>
      </c>
      <c r="B13" s="12" t="n">
        <f aca="false">(B8+F8)/2</f>
        <v>24.25</v>
      </c>
      <c r="C13" s="12" t="n">
        <f aca="false">(C8+G8)/2</f>
        <v>25.725</v>
      </c>
      <c r="D13" s="8" t="n">
        <f aca="false">(D8+H8)/2</f>
        <v>50</v>
      </c>
      <c r="E13" s="1"/>
      <c r="F13" s="1"/>
      <c r="G13" s="1"/>
      <c r="H13" s="1"/>
      <c r="K13" s="44" t="n">
        <v>11</v>
      </c>
      <c r="M13" s="16"/>
      <c r="N13" s="16"/>
      <c r="O13" s="16"/>
      <c r="P13" s="16"/>
      <c r="Q13" s="16"/>
      <c r="R13" s="16"/>
      <c r="S13" s="16"/>
    </row>
    <row collapsed="false" customFormat="false" customHeight="false" hidden="false" ht="14" outlineLevel="0" r="14">
      <c r="A14" s="33" t="s">
        <v>39</v>
      </c>
      <c r="B14" s="24" t="n">
        <f aca="false">1/(B13/100)</f>
        <v>4.12371134020619</v>
      </c>
      <c r="C14" s="24" t="n">
        <f aca="false">1/(C13/100)</f>
        <v>3.88726919339164</v>
      </c>
      <c r="D14" s="34" t="n">
        <f aca="false">1/(D13/100)</f>
        <v>2</v>
      </c>
      <c r="E14" s="1"/>
      <c r="F14" s="1"/>
      <c r="G14" s="1"/>
      <c r="H14" s="1"/>
      <c r="K14" s="44" t="n">
        <v>12</v>
      </c>
      <c r="L14" s="44" t="s">
        <v>61</v>
      </c>
      <c r="M14" s="16" t="n">
        <v>53.15</v>
      </c>
      <c r="N14" s="16" t="n">
        <v>11.05</v>
      </c>
      <c r="O14" s="16" t="n">
        <v>35.8</v>
      </c>
      <c r="P14" s="16"/>
      <c r="Q14" s="16"/>
      <c r="R14" s="16"/>
      <c r="S14" s="16"/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L15" s="44" t="s">
        <v>107</v>
      </c>
      <c r="M15" s="16" t="n">
        <v>24.25</v>
      </c>
      <c r="N15" s="16" t="n">
        <v>25.725</v>
      </c>
      <c r="O15" s="16" t="n">
        <v>50</v>
      </c>
      <c r="P15" s="16"/>
      <c r="Q15" s="16"/>
      <c r="R15" s="16"/>
      <c r="S15" s="16"/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1"/>
      <c r="N18" s="1" t="s">
        <v>17</v>
      </c>
      <c r="O18" s="1"/>
      <c r="P18" s="1"/>
      <c r="Q18" s="1"/>
      <c r="R18" s="1" t="s">
        <v>18</v>
      </c>
      <c r="S18" s="1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69" t="s">
        <v>103</v>
      </c>
      <c r="M20" s="12" t="n">
        <f aca="false">1/(M3/100)</f>
        <v>3.27600327600328</v>
      </c>
      <c r="N20" s="12" t="n">
        <f aca="false">1/(N3/100)</f>
        <v>2.32288037166086</v>
      </c>
      <c r="O20" s="12" t="n">
        <f aca="false">1/(O3/100)</f>
        <v>3.7914691943128</v>
      </c>
      <c r="P20" s="1"/>
      <c r="Q20" s="12" t="n">
        <f aca="false">1/(Q3/100)</f>
        <v>2.08333333333333</v>
      </c>
      <c r="R20" s="12" t="n">
        <f aca="false">1/(R3/100)</f>
        <v>2.77777777777778</v>
      </c>
      <c r="S20" s="12" t="n">
        <f aca="false">1/(S3/100)</f>
        <v>6.25</v>
      </c>
    </row>
    <row collapsed="false" customFormat="false" customHeight="false" hidden="false" ht="14" outlineLevel="0" r="21">
      <c r="K21" s="17" t="n">
        <v>2</v>
      </c>
      <c r="L21" s="69" t="s">
        <v>104</v>
      </c>
      <c r="M21" s="12" t="n">
        <f aca="false">1/(M4/100)</f>
        <v>1.5319800842589</v>
      </c>
      <c r="N21" s="12" t="n">
        <f aca="false">1/(N4/100)</f>
        <v>3.59712230215827</v>
      </c>
      <c r="O21" s="12" t="n">
        <f aca="false">1/(O4/100)</f>
        <v>14.3884892086331</v>
      </c>
      <c r="P21" s="1"/>
      <c r="Q21" s="12" t="n">
        <f aca="false">1/(Q4/100)</f>
        <v>1.47058823529412</v>
      </c>
      <c r="R21" s="12" t="n">
        <f aca="false">1/(R4/100)</f>
        <v>4.34782608695652</v>
      </c>
      <c r="S21" s="12" t="n">
        <f aca="false">1/(S4/100)</f>
        <v>11.1111111111111</v>
      </c>
    </row>
    <row collapsed="false" customFormat="false" customHeight="false" hidden="false" ht="14" outlineLevel="0" r="22">
      <c r="K22" s="17" t="n">
        <v>3</v>
      </c>
      <c r="L22" s="69" t="s">
        <v>87</v>
      </c>
      <c r="M22" s="12" t="n">
        <f aca="false">1/(M5/100)</f>
        <v>1.75515577007459</v>
      </c>
      <c r="N22" s="12" t="n">
        <f aca="false">1/(N5/100)</f>
        <v>5.1413881748072</v>
      </c>
      <c r="O22" s="12" t="n">
        <f aca="false">1/(O5/100)</f>
        <v>4.23728813559322</v>
      </c>
      <c r="P22" s="1"/>
      <c r="Q22" s="12" t="n">
        <f aca="false">1/(Q5/100)</f>
        <v>1.58730158730159</v>
      </c>
      <c r="R22" s="12" t="n">
        <f aca="false">1/(R5/100)</f>
        <v>5.88235294117647</v>
      </c>
      <c r="S22" s="12" t="n">
        <f aca="false">1/(S5/100)</f>
        <v>5</v>
      </c>
    </row>
    <row collapsed="false" customFormat="false" customHeight="false" hidden="false" ht="14" outlineLevel="0" r="23">
      <c r="K23" s="17" t="n">
        <v>4</v>
      </c>
      <c r="L23" s="69" t="s">
        <v>88</v>
      </c>
      <c r="M23" s="12" t="n">
        <f aca="false">1/(M6/100)</f>
        <v>3.7593984962406</v>
      </c>
      <c r="N23" s="12" t="n">
        <f aca="false">1/(N6/100)</f>
        <v>3.76647834274953</v>
      </c>
      <c r="O23" s="12" t="n">
        <f aca="false">1/(O6/100)</f>
        <v>2.13561131873999</v>
      </c>
      <c r="P23" s="1"/>
      <c r="Q23" s="12" t="n">
        <f aca="false">1/(Q6/100)</f>
        <v>2.56410256410256</v>
      </c>
      <c r="R23" s="12" t="n">
        <f aca="false">1/(R6/100)</f>
        <v>3.84615384615385</v>
      </c>
      <c r="S23" s="12" t="n">
        <f aca="false">1/(S6/100)</f>
        <v>2.85714285714286</v>
      </c>
    </row>
    <row collapsed="false" customFormat="false" customHeight="false" hidden="false" ht="14" outlineLevel="0" r="24">
      <c r="K24" s="17" t="n">
        <v>5</v>
      </c>
      <c r="L24" s="69" t="s">
        <v>89</v>
      </c>
      <c r="M24" s="12" t="n">
        <f aca="false">1/(M7/100)</f>
        <v>2.24971878515186</v>
      </c>
      <c r="N24" s="12" t="n">
        <f aca="false">1/(N7/100)</f>
        <v>2.77008310249307</v>
      </c>
      <c r="O24" s="12" t="n">
        <f aca="false">1/(O7/100)</f>
        <v>5.14800514800515</v>
      </c>
      <c r="P24" s="1"/>
      <c r="Q24" s="12" t="n">
        <f aca="false">1/(Q7/100)</f>
        <v>2.12765957446808</v>
      </c>
      <c r="R24" s="12" t="n">
        <f aca="false">1/(R7/100)</f>
        <v>3.03030303030303</v>
      </c>
      <c r="S24" s="12" t="n">
        <f aca="false">1/(S7/100)</f>
        <v>5</v>
      </c>
    </row>
    <row collapsed="false" customFormat="false" customHeight="false" hidden="false" ht="14" outlineLevel="0" r="25">
      <c r="K25" s="17" t="n">
        <v>6</v>
      </c>
      <c r="L25" s="69" t="s">
        <v>90</v>
      </c>
      <c r="M25" s="12" t="n">
        <f aca="false">1/(M8/100)</f>
        <v>1.94552529182879</v>
      </c>
      <c r="N25" s="12" t="n">
        <f aca="false">1/(N8/100)</f>
        <v>4.23728813559322</v>
      </c>
      <c r="O25" s="12" t="n">
        <f aca="false">1/(O8/100)</f>
        <v>4</v>
      </c>
      <c r="P25" s="1"/>
      <c r="Q25" s="12" t="n">
        <f aca="false">1/(Q8/100)</f>
        <v>2.12765957446808</v>
      </c>
      <c r="R25" s="12" t="n">
        <f aca="false">1/(R8/100)</f>
        <v>4.54545454545455</v>
      </c>
      <c r="S25" s="12" t="n">
        <f aca="false">1/(S8/100)</f>
        <v>3.2258064516129</v>
      </c>
    </row>
    <row collapsed="false" customFormat="false" customHeight="false" hidden="false" ht="14" outlineLevel="0" r="26">
      <c r="K26" s="17" t="n">
        <v>7</v>
      </c>
      <c r="L26" s="69" t="s">
        <v>100</v>
      </c>
      <c r="M26" s="12" t="n">
        <f aca="false">1/(M9/100)</f>
        <v>2.5706940874036</v>
      </c>
      <c r="N26" s="12" t="n">
        <f aca="false">1/(N9/100)</f>
        <v>9.00900900900901</v>
      </c>
      <c r="O26" s="12" t="n">
        <f aca="false">1/(O9/100)</f>
        <v>2</v>
      </c>
      <c r="P26" s="1"/>
      <c r="Q26" s="12" t="n">
        <f aca="false">1/(Q9/100)</f>
        <v>1.96078431372549</v>
      </c>
      <c r="R26" s="12" t="n">
        <f aca="false">1/(R9/100)</f>
        <v>7.69230769230769</v>
      </c>
      <c r="S26" s="12" t="n">
        <f aca="false">1/(S9/100)</f>
        <v>2.7027027027027</v>
      </c>
    </row>
    <row collapsed="false" customFormat="false" customHeight="false" hidden="false" ht="14" outlineLevel="0" r="27">
      <c r="K27" s="17" t="n">
        <v>8</v>
      </c>
      <c r="L27" s="69" t="s">
        <v>92</v>
      </c>
      <c r="M27" s="12" t="n">
        <f aca="false">1/(M10/100)</f>
        <v>2.57234726688103</v>
      </c>
      <c r="N27" s="12" t="n">
        <f aca="false">1/(N10/100)</f>
        <v>2.88184438040346</v>
      </c>
      <c r="O27" s="12" t="n">
        <f aca="false">1/(O10/100)</f>
        <v>3.7914691943128</v>
      </c>
      <c r="P27" s="1"/>
      <c r="Q27" s="12" t="n">
        <f aca="false">1/(Q10/100)</f>
        <v>2.17391304347826</v>
      </c>
      <c r="R27" s="12" t="n">
        <f aca="false">1/(R10/100)</f>
        <v>3.7037037037037</v>
      </c>
      <c r="S27" s="12" t="n">
        <f aca="false">1/(S10/100)</f>
        <v>3.7037037037037</v>
      </c>
    </row>
    <row collapsed="false" customFormat="false" customHeight="false" hidden="false" ht="14" outlineLevel="0" r="28">
      <c r="K28" s="17" t="n">
        <v>9</v>
      </c>
      <c r="L28" s="69" t="s">
        <v>105</v>
      </c>
      <c r="M28" s="12" t="n">
        <f aca="false">1/(M11/100)</f>
        <v>2.62123197903014</v>
      </c>
      <c r="N28" s="12" t="n">
        <f aca="false">1/(N11/100)</f>
        <v>5.36912751677852</v>
      </c>
      <c r="O28" s="12" t="n">
        <f aca="false">1/(O11/100)</f>
        <v>2.31481481481481</v>
      </c>
      <c r="P28" s="1"/>
      <c r="Q28" s="12" t="e">
        <f aca="false">1/(Q11/100)</f>
        <v>#DIV/0!</v>
      </c>
      <c r="R28" s="12" t="e">
        <f aca="false">1/(R11/100)</f>
        <v>#DIV/0!</v>
      </c>
      <c r="S28" s="12" t="e">
        <f aca="false">1/(S11/100)</f>
        <v>#DIV/0!</v>
      </c>
    </row>
    <row collapsed="false" customFormat="false" customHeight="false" hidden="false" ht="14" outlineLevel="0" r="29">
      <c r="K29" s="17" t="n">
        <v>10</v>
      </c>
      <c r="L29" s="69" t="s">
        <v>106</v>
      </c>
      <c r="M29" s="12" t="n">
        <f aca="false">1/(M12/100)</f>
        <v>6.54664484451719</v>
      </c>
      <c r="N29" s="12" t="n">
        <f aca="false">1/(N12/100)</f>
        <v>3.13234142521535</v>
      </c>
      <c r="O29" s="12" t="n">
        <f aca="false">1/(O12/100)</f>
        <v>1.89483657034581</v>
      </c>
      <c r="P29" s="1"/>
      <c r="Q29" s="12" t="e">
        <f aca="false">1/(Q12/100)</f>
        <v>#DIV/0!</v>
      </c>
      <c r="R29" s="12" t="e">
        <f aca="false">1/(R12/100)</f>
        <v>#DIV/0!</v>
      </c>
      <c r="S29" s="12" t="e">
        <f aca="false">1/(S12/100)</f>
        <v>#DIV/0!</v>
      </c>
    </row>
    <row collapsed="false" customFormat="false" customHeight="false" hidden="false" ht="14" outlineLevel="0" r="30">
      <c r="K30" s="44" t="n">
        <v>11</v>
      </c>
      <c r="M30" s="12" t="e">
        <f aca="false">1/(M13/100)</f>
        <v>#DIV/0!</v>
      </c>
      <c r="N30" s="12" t="e">
        <f aca="false">1/(N13/100)</f>
        <v>#DIV/0!</v>
      </c>
      <c r="O30" s="12" t="e">
        <f aca="false">1/(O13/100)</f>
        <v>#DIV/0!</v>
      </c>
      <c r="P30" s="1"/>
      <c r="Q30" s="12" t="e">
        <f aca="false">1/(Q13/100)</f>
        <v>#DIV/0!</v>
      </c>
      <c r="R30" s="12" t="e">
        <f aca="false">1/(R13/100)</f>
        <v>#DIV/0!</v>
      </c>
      <c r="S30" s="12" t="e">
        <f aca="false">1/(S13/100)</f>
        <v>#DIV/0!</v>
      </c>
    </row>
    <row collapsed="false" customFormat="false" customHeight="false" hidden="false" ht="14" outlineLevel="0" r="31">
      <c r="K31" s="44" t="n">
        <v>12</v>
      </c>
      <c r="M31" s="12" t="n">
        <f aca="false">1/(M14/100)</f>
        <v>1.88146754468485</v>
      </c>
      <c r="N31" s="12" t="n">
        <f aca="false">1/(N14/100)</f>
        <v>9.04977375565611</v>
      </c>
      <c r="O31" s="12" t="n">
        <f aca="false">1/(O14/100)</f>
        <v>2.79329608938547</v>
      </c>
      <c r="P31" s="1"/>
      <c r="Q31" s="12" t="e">
        <f aca="false">1/(Q14/100)</f>
        <v>#DIV/0!</v>
      </c>
      <c r="R31" s="12" t="e">
        <f aca="false">1/(R14/100)</f>
        <v>#DIV/0!</v>
      </c>
      <c r="S31" s="12" t="e">
        <f aca="false">1/(S14/100)</f>
        <v>#DIV/0!</v>
      </c>
    </row>
    <row collapsed="false" customFormat="false" customHeight="false" hidden="false" ht="14" outlineLevel="0" r="32">
      <c r="K32" s="44" t="n">
        <v>13</v>
      </c>
      <c r="M32" s="12" t="n">
        <f aca="false">1/(M15/100)</f>
        <v>4.12371134020619</v>
      </c>
      <c r="N32" s="12" t="n">
        <f aca="false">1/(N15/100)</f>
        <v>3.88726919339164</v>
      </c>
      <c r="O32" s="12" t="n">
        <f aca="false">1/(O15/100)</f>
        <v>2</v>
      </c>
      <c r="P32" s="1"/>
      <c r="Q32" s="12" t="e">
        <f aca="false">1/(Q15/100)</f>
        <v>#DIV/0!</v>
      </c>
      <c r="R32" s="12" t="e">
        <f aca="false">1/(R15/100)</f>
        <v>#DIV/0!</v>
      </c>
      <c r="S32" s="12" t="e">
        <f aca="false">1/(S15/100)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44" width="10.0941176470588"/>
    <col collapsed="false" hidden="false" max="4" min="2" style="44" width="8.8"/>
    <col collapsed="false" hidden="false" max="5" min="5" style="44" width="10.0941176470588"/>
    <col collapsed="false" hidden="false" max="11" min="6" style="44" width="8.8"/>
    <col collapsed="false" hidden="false" max="12" min="12" style="44" width="20.1960784313725"/>
    <col collapsed="false" hidden="false" max="1025" min="13" style="44" width="8.8"/>
  </cols>
  <sheetData>
    <row collapsed="false" customFormat="false" customHeight="false" hidden="false" ht="14" outlineLevel="0" r="1">
      <c r="A1" s="3" t="s">
        <v>11</v>
      </c>
      <c r="B1" s="4" t="s">
        <v>11</v>
      </c>
      <c r="C1" s="5" t="s">
        <v>12</v>
      </c>
      <c r="D1" s="1"/>
      <c r="E1" s="3" t="s">
        <v>13</v>
      </c>
      <c r="F1" s="4" t="s">
        <v>13</v>
      </c>
      <c r="G1" s="5" t="s">
        <v>12</v>
      </c>
      <c r="H1" s="1"/>
      <c r="M1" s="1"/>
      <c r="N1" s="1" t="s">
        <v>17</v>
      </c>
      <c r="O1" s="1"/>
      <c r="P1" s="1"/>
      <c r="Q1" s="1"/>
      <c r="R1" s="1" t="s">
        <v>18</v>
      </c>
      <c r="S1" s="1"/>
    </row>
    <row collapsed="false" customFormat="false" customHeight="false" hidden="false" ht="14" outlineLevel="0" r="2">
      <c r="A2" s="6" t="s">
        <v>14</v>
      </c>
      <c r="B2" s="7" t="n">
        <v>45.5</v>
      </c>
      <c r="C2" s="8" t="n">
        <v>41.7</v>
      </c>
      <c r="D2" s="1"/>
      <c r="E2" s="6" t="s">
        <v>14</v>
      </c>
      <c r="F2" s="7" t="n">
        <v>54.5</v>
      </c>
      <c r="G2" s="8" t="n">
        <v>45.8</v>
      </c>
      <c r="H2" s="1"/>
      <c r="M2" s="14" t="n">
        <v>1</v>
      </c>
      <c r="N2" s="14" t="s">
        <v>19</v>
      </c>
      <c r="O2" s="14" t="n">
        <v>2</v>
      </c>
      <c r="P2" s="14"/>
      <c r="Q2" s="14" t="n">
        <v>1</v>
      </c>
      <c r="R2" s="14" t="s">
        <v>19</v>
      </c>
      <c r="S2" s="14" t="n">
        <v>2</v>
      </c>
    </row>
    <row collapsed="false" customFormat="false" customHeight="false" hidden="false" ht="14" outlineLevel="0" r="3">
      <c r="A3" s="6" t="s">
        <v>15</v>
      </c>
      <c r="B3" s="7" t="n">
        <v>18.2</v>
      </c>
      <c r="C3" s="8" t="n">
        <v>20.8</v>
      </c>
      <c r="D3" s="1"/>
      <c r="E3" s="6" t="s">
        <v>15</v>
      </c>
      <c r="F3" s="7" t="n">
        <v>0</v>
      </c>
      <c r="G3" s="8" t="n">
        <v>12.5</v>
      </c>
      <c r="H3" s="1"/>
      <c r="K3" s="17" t="n">
        <v>1</v>
      </c>
      <c r="L3" s="44" t="s">
        <v>108</v>
      </c>
      <c r="M3" s="70" t="n">
        <v>28.35</v>
      </c>
      <c r="N3" s="70" t="n">
        <v>37.975</v>
      </c>
      <c r="O3" s="70" t="n">
        <v>33.6</v>
      </c>
      <c r="P3" s="70"/>
      <c r="Q3" s="70" t="n">
        <v>37</v>
      </c>
      <c r="R3" s="70" t="n">
        <v>43</v>
      </c>
      <c r="S3" s="70" t="n">
        <v>20</v>
      </c>
      <c r="U3" s="44" t="n">
        <f aca="false">0.72*0.51*0.49*0.76*0.74*0.71*0.76*0.47*0.52*0.52*0.74*0.88</f>
        <v>0.0045189230146118</v>
      </c>
    </row>
    <row collapsed="false" customFormat="false" customHeight="false" hidden="false" ht="14" outlineLevel="0" r="4">
      <c r="A4" s="9" t="s">
        <v>16</v>
      </c>
      <c r="B4" s="10" t="n">
        <v>36.4</v>
      </c>
      <c r="C4" s="11" t="n">
        <v>37.5</v>
      </c>
      <c r="D4" s="1"/>
      <c r="E4" s="9" t="s">
        <v>16</v>
      </c>
      <c r="F4" s="10" t="n">
        <v>45.5</v>
      </c>
      <c r="G4" s="11" t="n">
        <v>41.7</v>
      </c>
      <c r="H4" s="1"/>
      <c r="K4" s="17" t="n">
        <v>2</v>
      </c>
      <c r="L4" s="44" t="s">
        <v>109</v>
      </c>
      <c r="M4" s="70" t="n">
        <v>32.6</v>
      </c>
      <c r="N4" s="70" t="n">
        <v>15.925</v>
      </c>
      <c r="O4" s="70" t="n">
        <v>51.45</v>
      </c>
      <c r="P4" s="70"/>
      <c r="Q4" s="70" t="n">
        <v>36</v>
      </c>
      <c r="R4" s="70" t="n">
        <v>19</v>
      </c>
      <c r="S4" s="70" t="n">
        <v>45</v>
      </c>
    </row>
    <row collapsed="false" customFormat="false" customHeight="false" hidden="false" ht="14" outlineLevel="0" r="5">
      <c r="A5" s="1"/>
      <c r="B5" s="1"/>
      <c r="C5" s="1"/>
      <c r="D5" s="1"/>
      <c r="E5" s="1"/>
      <c r="F5" s="1"/>
      <c r="G5" s="1"/>
      <c r="H5" s="1"/>
      <c r="K5" s="17" t="n">
        <v>3</v>
      </c>
      <c r="L5" s="44" t="s">
        <v>110</v>
      </c>
      <c r="M5" s="71" t="n">
        <v>25.725</v>
      </c>
      <c r="N5" s="71" t="n">
        <v>25.725</v>
      </c>
      <c r="O5" s="71" t="n">
        <v>48.5</v>
      </c>
      <c r="P5" s="71"/>
      <c r="Q5" s="71" t="n">
        <v>33</v>
      </c>
      <c r="R5" s="71" t="n">
        <v>24</v>
      </c>
      <c r="S5" s="71" t="n">
        <v>43</v>
      </c>
    </row>
    <row collapsed="false" customFormat="false" customHeight="false" hidden="false" ht="14" outlineLevel="0" r="6">
      <c r="A6" s="1"/>
      <c r="B6" s="14" t="n">
        <v>1</v>
      </c>
      <c r="C6" s="14" t="s">
        <v>19</v>
      </c>
      <c r="D6" s="14" t="n">
        <v>2</v>
      </c>
      <c r="E6" s="14"/>
      <c r="F6" s="14" t="n">
        <v>1</v>
      </c>
      <c r="G6" s="14" t="s">
        <v>19</v>
      </c>
      <c r="H6" s="14" t="n">
        <v>2</v>
      </c>
      <c r="K6" s="17" t="n">
        <v>4</v>
      </c>
      <c r="L6" s="44" t="s">
        <v>111</v>
      </c>
      <c r="M6" s="72" t="n">
        <v>40.775</v>
      </c>
      <c r="N6" s="72" t="n">
        <v>34.925</v>
      </c>
      <c r="O6" s="72" t="n">
        <v>24.275</v>
      </c>
      <c r="P6" s="72"/>
      <c r="Q6" s="72" t="n">
        <v>44</v>
      </c>
      <c r="R6" s="72" t="n">
        <v>31</v>
      </c>
      <c r="S6" s="72" t="n">
        <v>25</v>
      </c>
      <c r="U6" s="44" t="n">
        <f aca="false">0.72*0.84*0.52*0.76*0.35*0.69*0.32*0.53*0.92*0.74*0.88</f>
        <v>0.0058650797346584</v>
      </c>
    </row>
    <row collapsed="false" customFormat="false" customHeight="false" hidden="false" ht="14" outlineLevel="0" r="7">
      <c r="A7" s="1"/>
      <c r="B7" s="1"/>
      <c r="C7" s="1"/>
      <c r="D7" s="1"/>
      <c r="E7" s="1"/>
      <c r="F7" s="1"/>
      <c r="G7" s="1"/>
      <c r="H7" s="1"/>
      <c r="K7" s="17" t="n">
        <v>5</v>
      </c>
      <c r="L7" s="44" t="s">
        <v>112</v>
      </c>
      <c r="M7" s="70" t="n">
        <v>35.05</v>
      </c>
      <c r="N7" s="70" t="n">
        <v>26.325</v>
      </c>
      <c r="O7" s="70" t="n">
        <v>38.65</v>
      </c>
      <c r="P7" s="70"/>
      <c r="Q7" s="70" t="n">
        <v>37</v>
      </c>
      <c r="R7" s="70" t="n">
        <v>30</v>
      </c>
      <c r="S7" s="70" t="n">
        <v>33</v>
      </c>
    </row>
    <row collapsed="false" customFormat="false" customHeight="false" hidden="false" ht="14" outlineLevel="0" r="8">
      <c r="A8" s="1"/>
      <c r="B8" s="1" t="n">
        <f aca="false">(B2+C2)/2</f>
        <v>43.6</v>
      </c>
      <c r="C8" s="1" t="n">
        <f aca="false">(B3+C3)/2</f>
        <v>19.5</v>
      </c>
      <c r="D8" s="1" t="n">
        <f aca="false">(B4+C4)/2</f>
        <v>36.95</v>
      </c>
      <c r="E8" s="1"/>
      <c r="F8" s="1" t="n">
        <f aca="false">(F4+G4)/2</f>
        <v>43.6</v>
      </c>
      <c r="G8" s="1" t="n">
        <f aca="false">(F3+G3)/2</f>
        <v>6.25</v>
      </c>
      <c r="H8" s="1" t="n">
        <f aca="false">(F2+G2)/2</f>
        <v>50.15</v>
      </c>
      <c r="K8" s="17" t="n">
        <v>6</v>
      </c>
      <c r="L8" s="44" t="s">
        <v>113</v>
      </c>
      <c r="M8" s="71" t="n">
        <v>30.675</v>
      </c>
      <c r="N8" s="71" t="n">
        <v>29.075</v>
      </c>
      <c r="O8" s="71" t="n">
        <v>40.25</v>
      </c>
      <c r="P8" s="71"/>
      <c r="Q8" s="71" t="n">
        <v>40</v>
      </c>
      <c r="R8" s="71" t="n">
        <v>26</v>
      </c>
      <c r="S8" s="71" t="n">
        <v>34</v>
      </c>
    </row>
    <row collapsed="false" customFormat="false" customHeight="false" hidden="false" ht="14" outlineLevel="0" r="9">
      <c r="A9" s="1"/>
      <c r="B9" s="1"/>
      <c r="C9" s="1"/>
      <c r="D9" s="1"/>
      <c r="E9" s="1"/>
      <c r="F9" s="1"/>
      <c r="G9" s="1"/>
      <c r="H9" s="1"/>
      <c r="K9" s="17" t="n">
        <v>7</v>
      </c>
      <c r="L9" s="44" t="s">
        <v>114</v>
      </c>
      <c r="M9" s="72" t="n">
        <v>43.75</v>
      </c>
      <c r="N9" s="72" t="n">
        <v>24.725</v>
      </c>
      <c r="O9" s="72" t="n">
        <v>31.55</v>
      </c>
      <c r="P9" s="72"/>
      <c r="Q9" s="72" t="n">
        <v>39</v>
      </c>
      <c r="R9" s="72" t="n">
        <v>29</v>
      </c>
      <c r="S9" s="72" t="n">
        <v>32</v>
      </c>
    </row>
    <row collapsed="false" customFormat="false" customHeight="false" hidden="false" ht="14" outlineLevel="0" r="10">
      <c r="A10" s="1"/>
      <c r="B10" s="1"/>
      <c r="C10" s="1"/>
      <c r="D10" s="1"/>
      <c r="E10" s="14"/>
      <c r="F10" s="14"/>
      <c r="G10" s="14"/>
      <c r="H10" s="14"/>
      <c r="K10" s="17" t="n">
        <v>8</v>
      </c>
      <c r="L10" s="44" t="s">
        <v>115</v>
      </c>
      <c r="M10" s="70" t="n">
        <v>46.85</v>
      </c>
      <c r="N10" s="70" t="n">
        <v>18.85</v>
      </c>
      <c r="O10" s="70" t="n">
        <v>34.3</v>
      </c>
      <c r="P10" s="70"/>
      <c r="Q10" s="70" t="n">
        <v>48</v>
      </c>
      <c r="R10" s="70" t="n">
        <v>17</v>
      </c>
      <c r="S10" s="70" t="n">
        <v>35</v>
      </c>
    </row>
    <row collapsed="false" customFormat="false" customHeight="false" hidden="false" ht="14" outlineLevel="0" r="11">
      <c r="A11" s="1"/>
      <c r="B11" s="14" t="n">
        <v>1</v>
      </c>
      <c r="C11" s="14" t="s">
        <v>19</v>
      </c>
      <c r="D11" s="14" t="n">
        <v>2</v>
      </c>
      <c r="E11" s="1"/>
      <c r="F11" s="1"/>
      <c r="G11" s="1"/>
      <c r="H11" s="1"/>
      <c r="K11" s="17" t="n">
        <v>9</v>
      </c>
      <c r="L11" s="44" t="s">
        <v>116</v>
      </c>
      <c r="M11" s="71" t="n">
        <v>51.6</v>
      </c>
      <c r="N11" s="71" t="n">
        <v>8.65</v>
      </c>
      <c r="O11" s="71" t="n">
        <v>39.75</v>
      </c>
      <c r="P11" s="71"/>
      <c r="Q11" s="71" t="n">
        <v>48</v>
      </c>
      <c r="R11" s="71" t="n">
        <v>13</v>
      </c>
      <c r="S11" s="71" t="n">
        <v>38</v>
      </c>
    </row>
    <row collapsed="false" customFormat="false" customHeight="false" hidden="false" ht="14" outlineLevel="0" r="12">
      <c r="A12" s="30" t="s">
        <v>33</v>
      </c>
      <c r="B12" s="28"/>
      <c r="C12" s="28"/>
      <c r="D12" s="31"/>
      <c r="E12" s="1"/>
      <c r="F12" s="1"/>
      <c r="G12" s="1"/>
      <c r="H12" s="1"/>
      <c r="K12" s="17" t="n">
        <v>10</v>
      </c>
      <c r="L12" s="44" t="s">
        <v>117</v>
      </c>
      <c r="M12" s="16" t="n">
        <v>52.45</v>
      </c>
      <c r="N12" s="16" t="n">
        <v>11.85</v>
      </c>
      <c r="O12" s="16" t="n">
        <v>35.725</v>
      </c>
      <c r="P12" s="16"/>
      <c r="Q12" s="16" t="n">
        <v>57</v>
      </c>
      <c r="R12" s="16" t="n">
        <v>17</v>
      </c>
      <c r="S12" s="16" t="n">
        <v>26</v>
      </c>
    </row>
    <row collapsed="false" customFormat="false" customHeight="false" hidden="false" ht="14" outlineLevel="0" r="13">
      <c r="A13" s="6" t="s">
        <v>36</v>
      </c>
      <c r="B13" s="12" t="n">
        <f aca="false">(B8+F8)/2</f>
        <v>43.6</v>
      </c>
      <c r="C13" s="12" t="n">
        <f aca="false">(C8+G8)/2</f>
        <v>12.875</v>
      </c>
      <c r="D13" s="8" t="n">
        <f aca="false">(D8+H8)/2</f>
        <v>43.55</v>
      </c>
      <c r="E13" s="1"/>
      <c r="F13" s="1"/>
      <c r="G13" s="1"/>
      <c r="H13" s="1"/>
      <c r="K13" s="44" t="n">
        <v>11</v>
      </c>
      <c r="L13" s="44" t="s">
        <v>118</v>
      </c>
      <c r="M13" s="16" t="n">
        <v>38.65</v>
      </c>
      <c r="N13" s="16" t="n">
        <v>35.175</v>
      </c>
      <c r="O13" s="16" t="n">
        <v>26.175</v>
      </c>
      <c r="P13" s="16"/>
      <c r="Q13" s="16" t="n">
        <v>47</v>
      </c>
      <c r="R13" s="16" t="n">
        <v>35</v>
      </c>
      <c r="S13" s="16" t="n">
        <v>17</v>
      </c>
    </row>
    <row collapsed="false" customFormat="false" customHeight="false" hidden="false" ht="14" outlineLevel="0" r="14">
      <c r="A14" s="33" t="s">
        <v>39</v>
      </c>
      <c r="B14" s="24" t="n">
        <f aca="false">1/(B13/100)</f>
        <v>2.29357798165138</v>
      </c>
      <c r="C14" s="24" t="n">
        <f aca="false">1/(C13/100)</f>
        <v>7.76699029126214</v>
      </c>
      <c r="D14" s="34" t="n">
        <f aca="false">1/(D13/100)</f>
        <v>2.29621125143513</v>
      </c>
      <c r="E14" s="1"/>
      <c r="F14" s="1"/>
      <c r="G14" s="1"/>
      <c r="H14" s="1"/>
      <c r="K14" s="44" t="n">
        <v>12</v>
      </c>
      <c r="L14" s="44" t="s">
        <v>119</v>
      </c>
      <c r="M14" s="16" t="n">
        <v>43.6</v>
      </c>
      <c r="N14" s="16" t="n">
        <v>12.875</v>
      </c>
      <c r="O14" s="16" t="n">
        <v>43.55</v>
      </c>
      <c r="P14" s="16"/>
      <c r="Q14" s="16" t="n">
        <v>46</v>
      </c>
      <c r="R14" s="16" t="n">
        <v>14</v>
      </c>
      <c r="S14" s="16" t="n">
        <v>40</v>
      </c>
    </row>
    <row collapsed="false" customFormat="false" customHeight="false" hidden="false" ht="14" outlineLevel="0" r="15">
      <c r="A15" s="30" t="s">
        <v>42</v>
      </c>
      <c r="B15" s="28"/>
      <c r="C15" s="28"/>
      <c r="D15" s="31"/>
      <c r="E15" s="1"/>
      <c r="F15" s="1"/>
      <c r="G15" s="1"/>
      <c r="H15" s="1"/>
      <c r="K15" s="44" t="n">
        <v>13</v>
      </c>
      <c r="M15" s="16"/>
      <c r="N15" s="16"/>
      <c r="O15" s="16"/>
      <c r="P15" s="16"/>
      <c r="Q15" s="16"/>
      <c r="R15" s="16"/>
      <c r="S15" s="16"/>
    </row>
    <row collapsed="false" customFormat="false" customHeight="false" hidden="false" ht="14" outlineLevel="0" r="16">
      <c r="A16" s="6" t="s">
        <v>36</v>
      </c>
      <c r="B16" s="12" t="n">
        <v>43</v>
      </c>
      <c r="C16" s="12" t="n">
        <v>28</v>
      </c>
      <c r="D16" s="8" t="n">
        <v>30</v>
      </c>
      <c r="E16" s="1"/>
      <c r="F16" s="1"/>
      <c r="G16" s="1"/>
      <c r="H16" s="1"/>
    </row>
    <row collapsed="false" customFormat="false" customHeight="false" hidden="false" ht="14" outlineLevel="0" r="17">
      <c r="A17" s="33" t="s">
        <v>39</v>
      </c>
      <c r="B17" s="24" t="n">
        <f aca="false">1/(B16/100)</f>
        <v>2.32558139534884</v>
      </c>
      <c r="C17" s="24" t="n">
        <f aca="false">1/(C16/100)</f>
        <v>3.57142857142857</v>
      </c>
      <c r="D17" s="34" t="n">
        <f aca="false">1/(D16/100)</f>
        <v>3.33333333333333</v>
      </c>
      <c r="E17" s="1"/>
      <c r="F17" s="1"/>
      <c r="G17" s="1"/>
      <c r="H17" s="1"/>
      <c r="K17" s="44" t="s">
        <v>72</v>
      </c>
    </row>
    <row collapsed="false" customFormat="false" customHeight="false" hidden="false" ht="14" outlineLevel="0" r="18">
      <c r="A18" s="1"/>
      <c r="B18" s="1"/>
      <c r="C18" s="1"/>
      <c r="D18" s="1"/>
      <c r="E18" s="1"/>
      <c r="F18" s="1"/>
      <c r="G18" s="1"/>
      <c r="H18" s="1"/>
      <c r="M18" s="1"/>
      <c r="N18" s="1" t="s">
        <v>17</v>
      </c>
      <c r="O18" s="1"/>
      <c r="P18" s="1"/>
      <c r="Q18" s="1"/>
      <c r="R18" s="1" t="s">
        <v>18</v>
      </c>
      <c r="S18" s="1"/>
    </row>
    <row collapsed="false" customFormat="false" customHeight="false" hidden="false" ht="14" outlineLevel="0" r="19">
      <c r="M19" s="14" t="n">
        <v>1</v>
      </c>
      <c r="N19" s="14" t="s">
        <v>19</v>
      </c>
      <c r="O19" s="14" t="n">
        <v>2</v>
      </c>
      <c r="P19" s="14"/>
      <c r="Q19" s="14" t="n">
        <v>1</v>
      </c>
      <c r="R19" s="14" t="s">
        <v>19</v>
      </c>
      <c r="S19" s="14" t="n">
        <v>2</v>
      </c>
    </row>
    <row collapsed="false" customFormat="false" customHeight="false" hidden="false" ht="14" outlineLevel="0" r="20">
      <c r="K20" s="17" t="n">
        <v>1</v>
      </c>
      <c r="L20" s="17"/>
      <c r="M20" s="73" t="n">
        <f aca="false">1/(M3/100)</f>
        <v>3.52733686067019</v>
      </c>
      <c r="N20" s="73" t="n">
        <f aca="false">1/(N3/100)</f>
        <v>2.63331138907176</v>
      </c>
      <c r="O20" s="73" t="n">
        <f aca="false">1/(O3/100)</f>
        <v>2.97619047619048</v>
      </c>
      <c r="P20" s="73"/>
      <c r="Q20" s="73" t="n">
        <f aca="false">1/(Q3/100)</f>
        <v>2.7027027027027</v>
      </c>
      <c r="R20" s="73" t="n">
        <f aca="false">1/(R3/100)</f>
        <v>2.32558139534884</v>
      </c>
      <c r="S20" s="73" t="n">
        <f aca="false">1/(S3/100)</f>
        <v>5</v>
      </c>
    </row>
    <row collapsed="false" customFormat="false" customHeight="false" hidden="false" ht="14" outlineLevel="0" r="21">
      <c r="K21" s="17" t="n">
        <v>2</v>
      </c>
      <c r="L21" s="17"/>
      <c r="M21" s="73" t="n">
        <f aca="false">1/(M4/100)</f>
        <v>3.06748466257669</v>
      </c>
      <c r="N21" s="73" t="n">
        <f aca="false">1/(N4/100)</f>
        <v>6.27943485086342</v>
      </c>
      <c r="O21" s="73" t="n">
        <f aca="false">1/(O4/100)</f>
        <v>1.94363459669582</v>
      </c>
      <c r="P21" s="73"/>
      <c r="Q21" s="73" t="n">
        <f aca="false">1/(Q4/100)</f>
        <v>2.77777777777778</v>
      </c>
      <c r="R21" s="73" t="n">
        <f aca="false">1/(R4/100)</f>
        <v>5.26315789473684</v>
      </c>
      <c r="S21" s="73" t="n">
        <f aca="false">1/(S4/100)</f>
        <v>2.22222222222222</v>
      </c>
    </row>
    <row collapsed="false" customFormat="false" customHeight="false" hidden="false" ht="14" outlineLevel="0" r="22">
      <c r="K22" s="17" t="n">
        <v>3</v>
      </c>
      <c r="L22" s="22"/>
      <c r="M22" s="74" t="n">
        <f aca="false">1/(M5/100)</f>
        <v>3.88726919339164</v>
      </c>
      <c r="N22" s="74" t="n">
        <f aca="false">1/(N5/100)</f>
        <v>3.88726919339164</v>
      </c>
      <c r="O22" s="74" t="n">
        <f aca="false">1/(O5/100)</f>
        <v>2.06185567010309</v>
      </c>
      <c r="P22" s="74"/>
      <c r="Q22" s="74" t="n">
        <f aca="false">1/(Q5/100)</f>
        <v>3.03030303030303</v>
      </c>
      <c r="R22" s="74" t="n">
        <f aca="false">1/(R5/100)</f>
        <v>4.16666666666667</v>
      </c>
      <c r="S22" s="74" t="n">
        <f aca="false">1/(S5/100)</f>
        <v>2.32558139534884</v>
      </c>
    </row>
    <row collapsed="false" customFormat="false" customHeight="false" hidden="false" ht="14" outlineLevel="0" r="23">
      <c r="K23" s="17" t="n">
        <v>4</v>
      </c>
      <c r="L23" s="26"/>
      <c r="M23" s="75" t="n">
        <f aca="false">1/(M6/100)</f>
        <v>2.45248313917842</v>
      </c>
      <c r="N23" s="75" t="n">
        <f aca="false">1/(N6/100)</f>
        <v>2.86327845382964</v>
      </c>
      <c r="O23" s="75" t="n">
        <f aca="false">1/(O6/100)</f>
        <v>4.11946446961895</v>
      </c>
      <c r="P23" s="75"/>
      <c r="Q23" s="75" t="n">
        <f aca="false">1/(Q6/100)</f>
        <v>2.27272727272727</v>
      </c>
      <c r="R23" s="75" t="n">
        <f aca="false">1/(R6/100)</f>
        <v>3.2258064516129</v>
      </c>
      <c r="S23" s="75" t="n">
        <f aca="false">1/(S6/100)</f>
        <v>4</v>
      </c>
    </row>
    <row collapsed="false" customFormat="false" customHeight="false" hidden="false" ht="14" outlineLevel="0" r="24">
      <c r="K24" s="17" t="n">
        <v>5</v>
      </c>
      <c r="L24" s="17"/>
      <c r="M24" s="73" t="n">
        <f aca="false">1/(M7/100)</f>
        <v>2.85306704707561</v>
      </c>
      <c r="N24" s="73" t="n">
        <f aca="false">1/(N7/100)</f>
        <v>3.79867046533713</v>
      </c>
      <c r="O24" s="73" t="n">
        <f aca="false">1/(O7/100)</f>
        <v>2.58732212160414</v>
      </c>
      <c r="P24" s="73"/>
      <c r="Q24" s="73" t="n">
        <f aca="false">1/(Q7/100)</f>
        <v>2.7027027027027</v>
      </c>
      <c r="R24" s="73" t="n">
        <f aca="false">1/(R7/100)</f>
        <v>3.33333333333333</v>
      </c>
      <c r="S24" s="73" t="n">
        <f aca="false">1/(S7/100)</f>
        <v>3.03030303030303</v>
      </c>
    </row>
    <row collapsed="false" customFormat="false" customHeight="false" hidden="false" ht="14" outlineLevel="0" r="25">
      <c r="K25" s="17" t="n">
        <v>6</v>
      </c>
      <c r="L25" s="22"/>
      <c r="M25" s="74" t="n">
        <f aca="false">1/(M8/100)</f>
        <v>3.2599837000815</v>
      </c>
      <c r="N25" s="74" t="n">
        <f aca="false">1/(N8/100)</f>
        <v>3.43938091143594</v>
      </c>
      <c r="O25" s="74" t="n">
        <f aca="false">1/(O8/100)</f>
        <v>2.48447204968944</v>
      </c>
      <c r="P25" s="74"/>
      <c r="Q25" s="74" t="n">
        <f aca="false">1/(Q8/100)</f>
        <v>2.5</v>
      </c>
      <c r="R25" s="74" t="n">
        <f aca="false">1/(R8/100)</f>
        <v>3.84615384615385</v>
      </c>
      <c r="S25" s="74" t="n">
        <f aca="false">1/(S8/100)</f>
        <v>2.94117647058823</v>
      </c>
    </row>
    <row collapsed="false" customFormat="false" customHeight="false" hidden="false" ht="14" outlineLevel="0" r="26">
      <c r="K26" s="17" t="n">
        <v>7</v>
      </c>
      <c r="L26" s="26"/>
      <c r="M26" s="75" t="n">
        <f aca="false">1/(M9/100)</f>
        <v>2.28571428571429</v>
      </c>
      <c r="N26" s="75" t="n">
        <f aca="false">1/(N9/100)</f>
        <v>4.04448938321537</v>
      </c>
      <c r="O26" s="75" t="n">
        <f aca="false">1/(O9/100)</f>
        <v>3.16957210776545</v>
      </c>
      <c r="P26" s="75"/>
      <c r="Q26" s="75" t="n">
        <f aca="false">1/(Q9/100)</f>
        <v>2.56410256410256</v>
      </c>
      <c r="R26" s="75" t="n">
        <f aca="false">1/(R9/100)</f>
        <v>3.44827586206897</v>
      </c>
      <c r="S26" s="75" t="n">
        <f aca="false">1/(S9/100)</f>
        <v>3.125</v>
      </c>
    </row>
    <row collapsed="false" customFormat="false" customHeight="false" hidden="false" ht="14" outlineLevel="0" r="27">
      <c r="K27" s="17" t="n">
        <v>8</v>
      </c>
      <c r="L27" s="17"/>
      <c r="M27" s="73" t="n">
        <f aca="false">1/(M10/100)</f>
        <v>2.13447171824973</v>
      </c>
      <c r="N27" s="73" t="n">
        <f aca="false">1/(N10/100)</f>
        <v>5.30503978779841</v>
      </c>
      <c r="O27" s="73" t="n">
        <f aca="false">1/(O10/100)</f>
        <v>2.91545189504373</v>
      </c>
      <c r="P27" s="73"/>
      <c r="Q27" s="73" t="n">
        <f aca="false">1/(Q10/100)</f>
        <v>2.08333333333333</v>
      </c>
      <c r="R27" s="73" t="n">
        <f aca="false">1/(R10/100)</f>
        <v>5.88235294117647</v>
      </c>
      <c r="S27" s="73" t="n">
        <f aca="false">1/(S10/100)</f>
        <v>2.85714285714286</v>
      </c>
    </row>
    <row collapsed="false" customFormat="false" customHeight="false" hidden="false" ht="14" outlineLevel="0" r="28">
      <c r="K28" s="17" t="n">
        <v>9</v>
      </c>
      <c r="L28" s="22"/>
      <c r="M28" s="74" t="n">
        <f aca="false">1/(M11/100)</f>
        <v>1.93798449612403</v>
      </c>
      <c r="N28" s="74" t="n">
        <f aca="false">1/(N11/100)</f>
        <v>11.5606936416185</v>
      </c>
      <c r="O28" s="74" t="n">
        <f aca="false">1/(O11/100)</f>
        <v>2.51572327044025</v>
      </c>
      <c r="P28" s="74"/>
      <c r="Q28" s="74" t="n">
        <f aca="false">1/(Q11/100)</f>
        <v>2.08333333333333</v>
      </c>
      <c r="R28" s="74" t="n">
        <f aca="false">1/(R11/100)</f>
        <v>7.69230769230769</v>
      </c>
      <c r="S28" s="74" t="n">
        <f aca="false">1/(S11/100)</f>
        <v>2.63157894736842</v>
      </c>
    </row>
    <row collapsed="false" customFormat="false" customHeight="false" hidden="false" ht="14" outlineLevel="0" r="29">
      <c r="K29" s="17" t="n">
        <v>10</v>
      </c>
      <c r="M29" s="73" t="n">
        <f aca="false">1/(M12/100)</f>
        <v>1.90657769304099</v>
      </c>
      <c r="N29" s="73" t="n">
        <f aca="false">1/(N12/100)</f>
        <v>8.43881856540084</v>
      </c>
      <c r="O29" s="73" t="n">
        <f aca="false">1/(O12/100)</f>
        <v>2.79916025192442</v>
      </c>
      <c r="P29" s="73"/>
      <c r="Q29" s="73" t="n">
        <f aca="false">1/(Q12/100)</f>
        <v>1.75438596491228</v>
      </c>
      <c r="R29" s="73" t="n">
        <f aca="false">1/(R12/100)</f>
        <v>5.88235294117647</v>
      </c>
      <c r="S29" s="73" t="n">
        <f aca="false">1/(S12/100)</f>
        <v>3.84615384615385</v>
      </c>
    </row>
    <row collapsed="false" customFormat="false" customHeight="false" hidden="false" ht="14" outlineLevel="0" r="30">
      <c r="K30" s="44" t="n">
        <v>11</v>
      </c>
      <c r="M30" s="73" t="n">
        <f aca="false">1/(M13/100)</f>
        <v>2.58732212160414</v>
      </c>
      <c r="N30" s="73" t="n">
        <f aca="false">1/(N13/100)</f>
        <v>2.84292821606254</v>
      </c>
      <c r="O30" s="73" t="n">
        <f aca="false">1/(O13/100)</f>
        <v>3.82043935052531</v>
      </c>
      <c r="P30" s="73"/>
      <c r="Q30" s="73" t="n">
        <f aca="false">1/(Q13/100)</f>
        <v>2.12765957446808</v>
      </c>
      <c r="R30" s="73" t="n">
        <f aca="false">1/(R13/100)</f>
        <v>2.85714285714286</v>
      </c>
      <c r="S30" s="73" t="n">
        <f aca="false">1/(S13/100)</f>
        <v>5.88235294117647</v>
      </c>
    </row>
    <row collapsed="false" customFormat="false" customHeight="false" hidden="false" ht="14" outlineLevel="0" r="31">
      <c r="K31" s="44" t="n">
        <v>12</v>
      </c>
      <c r="M31" s="73" t="n">
        <f aca="false">1/(M14/100)</f>
        <v>2.29357798165138</v>
      </c>
      <c r="N31" s="73" t="n">
        <f aca="false">1/(N14/100)</f>
        <v>7.76699029126214</v>
      </c>
      <c r="O31" s="73" t="n">
        <f aca="false">1/(O14/100)</f>
        <v>2.29621125143513</v>
      </c>
      <c r="P31" s="73"/>
      <c r="Q31" s="73" t="n">
        <f aca="false">1/(Q14/100)</f>
        <v>2.17391304347826</v>
      </c>
      <c r="R31" s="73" t="n">
        <f aca="false">1/(R14/100)</f>
        <v>7.14285714285714</v>
      </c>
      <c r="S31" s="73" t="n">
        <f aca="false">1/(S14/100)</f>
        <v>2.5</v>
      </c>
    </row>
    <row collapsed="false" customFormat="false" customHeight="false" hidden="false" ht="14" outlineLevel="0" r="32">
      <c r="K32" s="44" t="n">
        <v>13</v>
      </c>
      <c r="M32" s="73" t="e">
        <f aca="false">1/(M15/100)</f>
        <v>#DIV/0!</v>
      </c>
      <c r="N32" s="73" t="e">
        <f aca="false">1/(N15/100)</f>
        <v>#DIV/0!</v>
      </c>
      <c r="O32" s="73" t="e">
        <f aca="false">1/(O15/100)</f>
        <v>#DIV/0!</v>
      </c>
      <c r="P32" s="73"/>
      <c r="Q32" s="73" t="e">
        <f aca="false">1/(Q15/100)</f>
        <v>#DIV/0!</v>
      </c>
      <c r="R32" s="73" t="e">
        <f aca="false">1/(R15/100)</f>
        <v>#DIV/0!</v>
      </c>
      <c r="S32" s="73" t="e">
        <f aca="false">1/(S15/100)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65490196078431"/>
    <col collapsed="false" hidden="false" max="3" min="3" style="0" width="20.1960784313725"/>
    <col collapsed="false" hidden="false" max="1025" min="4" style="0" width="8.65490196078431"/>
  </cols>
  <sheetData>
    <row collapsed="false" customFormat="false" customHeight="false" hidden="false" ht="12.8" outlineLevel="0" r="1">
      <c r="A1" s="76" t="s">
        <v>120</v>
      </c>
      <c r="D1" s="77"/>
      <c r="E1" s="77" t="s">
        <v>121</v>
      </c>
      <c r="F1" s="77"/>
    </row>
    <row collapsed="false" customFormat="false" customHeight="false" hidden="false" ht="12.8" outlineLevel="0" r="2">
      <c r="D2" s="77" t="n">
        <v>1</v>
      </c>
      <c r="E2" s="77" t="s">
        <v>53</v>
      </c>
      <c r="F2" s="77" t="n">
        <v>2</v>
      </c>
    </row>
    <row collapsed="false" customFormat="false" customHeight="false" hidden="false" ht="12.8" outlineLevel="0" r="4">
      <c r="B4" s="78" t="n">
        <v>1</v>
      </c>
      <c r="C4" s="78" t="s">
        <v>122</v>
      </c>
      <c r="D4" s="79" t="n">
        <v>1.6</v>
      </c>
      <c r="E4" s="79" t="n">
        <v>3.7</v>
      </c>
      <c r="F4" s="79" t="n">
        <v>5.25</v>
      </c>
    </row>
    <row collapsed="false" customFormat="false" customHeight="false" hidden="false" ht="12.8" outlineLevel="0" r="5">
      <c r="B5" s="78" t="n">
        <v>2</v>
      </c>
      <c r="C5" s="78" t="s">
        <v>123</v>
      </c>
      <c r="D5" s="79" t="n">
        <v>3</v>
      </c>
      <c r="E5" s="79" t="n">
        <v>3.25</v>
      </c>
      <c r="F5" s="79" t="n">
        <v>2.25</v>
      </c>
    </row>
    <row collapsed="false" customFormat="false" customHeight="false" hidden="false" ht="12.8" outlineLevel="0" r="6">
      <c r="B6" s="80" t="n">
        <v>3</v>
      </c>
      <c r="C6" s="80" t="s">
        <v>124</v>
      </c>
      <c r="D6" s="81" t="n">
        <v>1.67</v>
      </c>
      <c r="E6" s="81" t="n">
        <v>3.6</v>
      </c>
      <c r="F6" s="81" t="n">
        <v>4.8</v>
      </c>
    </row>
    <row collapsed="false" customFormat="false" customHeight="false" hidden="false" ht="12.8" outlineLevel="0" r="7">
      <c r="B7" s="82" t="n">
        <v>4</v>
      </c>
      <c r="C7" s="82" t="s">
        <v>125</v>
      </c>
      <c r="D7" s="83" t="n">
        <v>1.75</v>
      </c>
      <c r="E7" s="83" t="n">
        <v>3.6</v>
      </c>
      <c r="F7" s="83" t="n">
        <v>4.2</v>
      </c>
    </row>
    <row collapsed="false" customFormat="false" customHeight="false" hidden="false" ht="12.8" outlineLevel="0" r="8">
      <c r="B8" s="78" t="n">
        <v>5</v>
      </c>
      <c r="C8" s="78" t="s">
        <v>126</v>
      </c>
      <c r="D8" s="79" t="n">
        <v>1.4</v>
      </c>
      <c r="E8" s="79" t="n">
        <v>4.25</v>
      </c>
      <c r="F8" s="79" t="n">
        <v>7.5</v>
      </c>
    </row>
    <row collapsed="false" customFormat="false" customHeight="false" hidden="false" ht="12.8" outlineLevel="0" r="9">
      <c r="B9" s="80" t="n">
        <v>6</v>
      </c>
      <c r="C9" s="80" t="s">
        <v>127</v>
      </c>
      <c r="D9" s="81" t="n">
        <v>2.6</v>
      </c>
      <c r="E9" s="81" t="n">
        <v>3.2</v>
      </c>
      <c r="F9" s="81" t="n">
        <v>2.6</v>
      </c>
    </row>
    <row collapsed="false" customFormat="false" customHeight="false" hidden="false" ht="12.8" outlineLevel="0" r="10">
      <c r="B10" s="82" t="n">
        <v>7</v>
      </c>
      <c r="C10" s="82" t="s">
        <v>128</v>
      </c>
      <c r="D10" s="83" t="n">
        <v>1.1</v>
      </c>
      <c r="E10" s="83" t="n">
        <v>8</v>
      </c>
      <c r="F10" s="83" t="n">
        <v>20</v>
      </c>
    </row>
    <row collapsed="false" customFormat="false" customHeight="false" hidden="false" ht="12.8" outlineLevel="0" r="11">
      <c r="B11" s="78" t="n">
        <v>8</v>
      </c>
      <c r="C11" s="78" t="s">
        <v>129</v>
      </c>
      <c r="D11" s="79" t="n">
        <v>5.5</v>
      </c>
      <c r="E11" s="79" t="n">
        <v>3.9</v>
      </c>
      <c r="F11" s="79" t="n">
        <v>1.55</v>
      </c>
    </row>
    <row collapsed="false" customFormat="false" customHeight="false" hidden="false" ht="12.8" outlineLevel="0" r="12">
      <c r="B12" s="80" t="n">
        <v>9</v>
      </c>
      <c r="C12" s="80" t="s">
        <v>130</v>
      </c>
      <c r="D12" s="81" t="n">
        <v>4.75</v>
      </c>
      <c r="E12" s="81" t="n">
        <v>3.5</v>
      </c>
      <c r="F12" s="81" t="n">
        <v>1.7</v>
      </c>
    </row>
    <row collapsed="false" customFormat="false" customHeight="false" hidden="false" ht="12.8" outlineLevel="0" r="13">
      <c r="B13" s="0" t="n">
        <v>10</v>
      </c>
      <c r="C13" s="0" t="s">
        <v>131</v>
      </c>
      <c r="D13" s="84" t="n">
        <v>2.7</v>
      </c>
      <c r="E13" s="84" t="n">
        <v>3.2</v>
      </c>
      <c r="F13" s="84" t="n">
        <v>2.5</v>
      </c>
    </row>
    <row collapsed="false" customFormat="false" customHeight="false" hidden="false" ht="12.8" outlineLevel="0" r="14">
      <c r="B14" s="0" t="n">
        <v>11</v>
      </c>
      <c r="C14" s="0" t="s">
        <v>132</v>
      </c>
      <c r="D14" s="84" t="n">
        <v>1.1</v>
      </c>
      <c r="E14" s="84" t="n">
        <v>8.5</v>
      </c>
      <c r="F14" s="84" t="n">
        <v>18</v>
      </c>
    </row>
    <row collapsed="false" customFormat="false" customHeight="false" hidden="false" ht="12.8" outlineLevel="0" r="15">
      <c r="B15" s="0" t="n">
        <v>12</v>
      </c>
      <c r="C15" s="0" t="s">
        <v>133</v>
      </c>
      <c r="D15" s="84" t="n">
        <v>2.8</v>
      </c>
      <c r="E15" s="84" t="n">
        <v>3.2</v>
      </c>
      <c r="F15" s="84" t="n">
        <v>2.4</v>
      </c>
    </row>
    <row collapsed="false" customFormat="false" customHeight="false" hidden="false" ht="12.8" outlineLevel="0" r="16">
      <c r="B16" s="0" t="n">
        <v>13</v>
      </c>
      <c r="C16" s="0" t="s">
        <v>134</v>
      </c>
      <c r="D16" s="84" t="n">
        <v>3.7</v>
      </c>
      <c r="E16" s="84" t="n">
        <v>3.3</v>
      </c>
      <c r="F16" s="84" t="n">
        <v>1.95</v>
      </c>
    </row>
    <row collapsed="false" customFormat="false" customHeight="false" hidden="false" ht="12.8" outlineLevel="0" r="18">
      <c r="E18" s="76" t="s">
        <v>135</v>
      </c>
    </row>
    <row collapsed="false" customFormat="false" customHeight="false" hidden="false" ht="12.8" outlineLevel="0" r="19">
      <c r="D19" s="77" t="n">
        <v>1</v>
      </c>
      <c r="E19" s="77" t="s">
        <v>53</v>
      </c>
      <c r="F19" s="77" t="n">
        <v>2</v>
      </c>
    </row>
    <row collapsed="false" customFormat="false" customHeight="false" hidden="false" ht="12.8" outlineLevel="0" r="21">
      <c r="B21" s="78" t="n">
        <v>1</v>
      </c>
      <c r="C21" s="78" t="s">
        <v>122</v>
      </c>
      <c r="D21" s="85" t="n">
        <f aca="false">1/D4*100</f>
        <v>62.5</v>
      </c>
      <c r="E21" s="85" t="n">
        <f aca="false">1/E4*100</f>
        <v>27.027027027027</v>
      </c>
      <c r="F21" s="85" t="n">
        <f aca="false">1/F4*100</f>
        <v>19.047619047619</v>
      </c>
    </row>
    <row collapsed="false" customFormat="false" customHeight="false" hidden="false" ht="12.8" outlineLevel="0" r="22">
      <c r="B22" s="78" t="n">
        <v>2</v>
      </c>
      <c r="C22" s="78" t="s">
        <v>123</v>
      </c>
      <c r="D22" s="85" t="n">
        <f aca="false">1/D5*100</f>
        <v>33.3333333333333</v>
      </c>
      <c r="E22" s="85" t="n">
        <f aca="false">1/E5*100</f>
        <v>30.7692307692308</v>
      </c>
      <c r="F22" s="85" t="n">
        <f aca="false">1/F5*100</f>
        <v>44.4444444444444</v>
      </c>
    </row>
    <row collapsed="false" customFormat="false" customHeight="false" hidden="false" ht="12.8" outlineLevel="0" r="23">
      <c r="B23" s="80" t="n">
        <v>3</v>
      </c>
      <c r="C23" s="80" t="s">
        <v>124</v>
      </c>
      <c r="D23" s="86" t="n">
        <f aca="false">1/D6*100</f>
        <v>59.8802395209581</v>
      </c>
      <c r="E23" s="86" t="n">
        <f aca="false">1/E6*100</f>
        <v>27.7777777777778</v>
      </c>
      <c r="F23" s="86" t="n">
        <f aca="false">1/F6*100</f>
        <v>20.8333333333333</v>
      </c>
    </row>
    <row collapsed="false" customFormat="false" customHeight="false" hidden="false" ht="12.8" outlineLevel="0" r="24">
      <c r="B24" s="82" t="n">
        <v>4</v>
      </c>
      <c r="C24" s="82" t="s">
        <v>125</v>
      </c>
      <c r="D24" s="85" t="n">
        <f aca="false">1/D7*100</f>
        <v>57.1428571428571</v>
      </c>
      <c r="E24" s="85" t="n">
        <f aca="false">1/E7*100</f>
        <v>27.7777777777778</v>
      </c>
      <c r="F24" s="85" t="n">
        <f aca="false">1/F7*100</f>
        <v>23.8095238095238</v>
      </c>
    </row>
    <row collapsed="false" customFormat="false" customHeight="false" hidden="false" ht="12.8" outlineLevel="0" r="25">
      <c r="B25" s="78" t="n">
        <v>5</v>
      </c>
      <c r="C25" s="78" t="s">
        <v>126</v>
      </c>
      <c r="D25" s="85" t="n">
        <f aca="false">1/D8*100</f>
        <v>71.4285714285714</v>
      </c>
      <c r="E25" s="85" t="n">
        <f aca="false">1/E8*100</f>
        <v>23.5294117647059</v>
      </c>
      <c r="F25" s="85" t="n">
        <f aca="false">1/F8*100</f>
        <v>13.3333333333333</v>
      </c>
    </row>
    <row collapsed="false" customFormat="false" customHeight="false" hidden="false" ht="12.8" outlineLevel="0" r="26">
      <c r="B26" s="80" t="n">
        <v>6</v>
      </c>
      <c r="C26" s="80" t="s">
        <v>127</v>
      </c>
      <c r="D26" s="86" t="n">
        <f aca="false">1/D9*100</f>
        <v>38.4615384615385</v>
      </c>
      <c r="E26" s="86" t="n">
        <f aca="false">1/E9*100</f>
        <v>31.25</v>
      </c>
      <c r="F26" s="86" t="n">
        <f aca="false">1/F9*100</f>
        <v>38.4615384615385</v>
      </c>
    </row>
    <row collapsed="false" customFormat="false" customHeight="false" hidden="false" ht="12.8" outlineLevel="0" r="27">
      <c r="B27" s="82" t="n">
        <v>7</v>
      </c>
      <c r="C27" s="82" t="s">
        <v>128</v>
      </c>
      <c r="D27" s="85" t="n">
        <f aca="false">1/D10*100</f>
        <v>90.9090909090909</v>
      </c>
      <c r="E27" s="85" t="n">
        <f aca="false">1/E10*100</f>
        <v>12.5</v>
      </c>
      <c r="F27" s="85" t="n">
        <f aca="false">1/F10*100</f>
        <v>5</v>
      </c>
    </row>
    <row collapsed="false" customFormat="false" customHeight="false" hidden="false" ht="12.8" outlineLevel="0" r="28">
      <c r="B28" s="78" t="n">
        <v>8</v>
      </c>
      <c r="C28" s="78" t="s">
        <v>129</v>
      </c>
      <c r="D28" s="85" t="n">
        <f aca="false">1/D11*100</f>
        <v>18.1818181818182</v>
      </c>
      <c r="E28" s="85" t="n">
        <f aca="false">1/E11*100</f>
        <v>25.6410256410256</v>
      </c>
      <c r="F28" s="85" t="n">
        <f aca="false">1/F11*100</f>
        <v>64.5161290322581</v>
      </c>
    </row>
    <row collapsed="false" customFormat="false" customHeight="false" hidden="false" ht="12.8" outlineLevel="0" r="29">
      <c r="B29" s="80" t="n">
        <v>9</v>
      </c>
      <c r="C29" s="80" t="s">
        <v>130</v>
      </c>
      <c r="D29" s="86" t="n">
        <f aca="false">1/D12*100</f>
        <v>21.0526315789474</v>
      </c>
      <c r="E29" s="86" t="n">
        <f aca="false">1/E12*100</f>
        <v>28.5714285714286</v>
      </c>
      <c r="F29" s="86" t="n">
        <f aca="false">1/F12*100</f>
        <v>58.8235294117647</v>
      </c>
    </row>
    <row collapsed="false" customFormat="false" customHeight="false" hidden="false" ht="12.8" outlineLevel="0" r="30">
      <c r="B30" s="0" t="n">
        <v>10</v>
      </c>
      <c r="C30" s="0" t="s">
        <v>131</v>
      </c>
      <c r="D30" s="85" t="n">
        <f aca="false">1/D13*100</f>
        <v>37.037037037037</v>
      </c>
      <c r="E30" s="85" t="n">
        <f aca="false">1/E13*100</f>
        <v>31.25</v>
      </c>
      <c r="F30" s="85" t="n">
        <f aca="false">1/F13*100</f>
        <v>40</v>
      </c>
    </row>
    <row collapsed="false" customFormat="false" customHeight="false" hidden="false" ht="12.8" outlineLevel="0" r="31">
      <c r="B31" s="0" t="n">
        <v>11</v>
      </c>
      <c r="C31" s="0" t="s">
        <v>132</v>
      </c>
      <c r="D31" s="85" t="n">
        <f aca="false">1/D14*100</f>
        <v>90.9090909090909</v>
      </c>
      <c r="E31" s="85" t="n">
        <f aca="false">1/E14*100</f>
        <v>11.7647058823529</v>
      </c>
      <c r="F31" s="85" t="n">
        <f aca="false">1/F14*100</f>
        <v>5.55555555555556</v>
      </c>
    </row>
    <row collapsed="false" customFormat="false" customHeight="false" hidden="false" ht="12.8" outlineLevel="0" r="32">
      <c r="B32" s="0" t="n">
        <v>12</v>
      </c>
      <c r="C32" s="0" t="s">
        <v>133</v>
      </c>
      <c r="D32" s="85" t="n">
        <f aca="false">1/D15*100</f>
        <v>35.7142857142857</v>
      </c>
      <c r="E32" s="85" t="n">
        <f aca="false">1/E15*100</f>
        <v>31.25</v>
      </c>
      <c r="F32" s="85" t="n">
        <f aca="false">1/F15*100</f>
        <v>41.6666666666667</v>
      </c>
    </row>
    <row collapsed="false" customFormat="false" customHeight="false" hidden="false" ht="12.8" outlineLevel="0" r="33">
      <c r="B33" s="0" t="n">
        <v>13</v>
      </c>
      <c r="C33" s="0" t="s">
        <v>134</v>
      </c>
      <c r="D33" s="85" t="n">
        <f aca="false">1/D16*100</f>
        <v>27.027027027027</v>
      </c>
      <c r="E33" s="85" t="n">
        <f aca="false">1/E16*100</f>
        <v>30.3030303030303</v>
      </c>
      <c r="F33" s="85" t="n">
        <f aca="false">1/F16*100</f>
        <v>51.2820512820513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OpenOffice.org/3.2$Unix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