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ellpainting\cj-datasets\metadata\"/>
    </mc:Choice>
  </mc:AlternateContent>
  <xr:revisionPtr revIDLastSave="0" documentId="13_ncr:1_{BB9CE4CA-C1CC-467C-8492-2E24AA9D16CD}" xr6:coauthVersionLast="47" xr6:coauthVersionMax="47" xr10:uidLastSave="{00000000-0000-0000-0000-000000000000}"/>
  <bookViews>
    <workbookView xWindow="-115" yWindow="-115" windowWidth="27878" windowHeight="15782" tabRatio="353" activeTab="2" xr2:uid="{89545968-2B43-4C03-91D8-E07528257E35}"/>
  </bookViews>
  <sheets>
    <sheet name="Sheet1" sheetId="1" r:id="rId1"/>
    <sheet name="384WellPlate" sheetId="4" r:id="rId2"/>
    <sheet name="1584Plate" sheetId="5" r:id="rId3"/>
    <sheet name="1584Plate (2)" sheetId="6" r:id="rId4"/>
    <sheet name="Cmpnds" sheetId="3" r:id="rId5"/>
    <sheet name="SourcePla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2" l="1"/>
  <c r="K51" i="2"/>
  <c r="K53" i="2"/>
  <c r="K54" i="2"/>
  <c r="K56" i="2"/>
  <c r="K57" i="2"/>
  <c r="K58" i="2"/>
  <c r="K59" i="2"/>
  <c r="K60" i="2"/>
  <c r="K49" i="2"/>
  <c r="E62" i="2"/>
  <c r="E7" i="3"/>
  <c r="D7" i="3"/>
  <c r="D62" i="2"/>
  <c r="E32" i="2"/>
  <c r="E30" i="2"/>
  <c r="E27" i="2"/>
  <c r="E25" i="2"/>
  <c r="E23" i="2"/>
  <c r="E19" i="2"/>
  <c r="E16" i="2"/>
  <c r="E12" i="2"/>
  <c r="E10" i="2"/>
  <c r="E8" i="2"/>
  <c r="E6" i="2"/>
  <c r="D34" i="2"/>
  <c r="E3" i="2"/>
  <c r="D46" i="2"/>
</calcChain>
</file>

<file path=xl/sharedStrings.xml><?xml version="1.0" encoding="utf-8"?>
<sst xmlns="http://schemas.openxmlformats.org/spreadsheetml/2006/main" count="355" uniqueCount="160">
  <si>
    <t>IAZDPXIOMUYVGZ-UHFFFAOYSA-N</t>
  </si>
  <si>
    <t>IVUGFMLRJOCGAS-UHFFFAOYSA-N</t>
  </si>
  <si>
    <t>OINGHOPGNMYCAB-UHFFFAOYSA-N</t>
  </si>
  <si>
    <t>LOUPRKONTZGTKE-UHFFFAOYSA-N</t>
  </si>
  <si>
    <t>GJFCONYVAUNLKB-UHFFFAOYSA-N</t>
  </si>
  <si>
    <t>KPBNHDGDUADAGP-UHFFFAOYSA-N</t>
  </si>
  <si>
    <t>CQKBSRPVZZLCJE-UHFFFAOYSA-N</t>
  </si>
  <si>
    <t>SRVFFFJZQVENJC-UHFFFAOYSA-N</t>
  </si>
  <si>
    <t>IHLVSLOZUHKNMQ-UHFFFAOYSA-N</t>
  </si>
  <si>
    <t>Count</t>
  </si>
  <si>
    <t xml:space="preserve">JCP2022_033924 </t>
  </si>
  <si>
    <t xml:space="preserve">JCP2022_037716 </t>
  </si>
  <si>
    <t xml:space="preserve">JCP2022_064022 </t>
  </si>
  <si>
    <t xml:space="preserve">JCP2022_050797 </t>
  </si>
  <si>
    <t xml:space="preserve">JCP2022_025848 </t>
  </si>
  <si>
    <t xml:space="preserve">JCP2022_046054 </t>
  </si>
  <si>
    <t xml:space="preserve">JCP2022_012818 </t>
  </si>
  <si>
    <t xml:space="preserve">JCP2022_085227 </t>
  </si>
  <si>
    <t xml:space="preserve">JCP2022_035095 </t>
  </si>
  <si>
    <t xml:space="preserve">JCP2022_033954 </t>
  </si>
  <si>
    <t xml:space="preserve">Compound Id </t>
  </si>
  <si>
    <t>InChI Key</t>
  </si>
  <si>
    <t>SpiderChem Link</t>
  </si>
  <si>
    <t>IBCXZJCWDGCXQT-UHFFFAOYSA-N</t>
  </si>
  <si>
    <t>N-(4-{[3-(2-Amino-4-pyrimidinyl)-2-pyridinyl]oxy}phenyl)-4-(4-methyl-2-thienyl)-1-phthalazinamine | C28H21N7OS | ChemSpider</t>
  </si>
  <si>
    <t>Dimethyl sulfoxide | C2H6OS | ChemSpider</t>
  </si>
  <si>
    <t>3-{[2-Chloro-5-(2,2-difluoroethyl)-8-fluoro-5H-dibenzo[b,e][1,4]diazepin-11-yl]amino}-N-isopropyl-1-pyrrolidinecarboxamide | C23H25ClF3N5O | ChemSpider</t>
  </si>
  <si>
    <t>Chemical Identifier Search | LOUPRKONTZGTKE-UHFFFAOYSA-N (chemspider.com)</t>
  </si>
  <si>
    <t>NOT FOUND IN SPIDERCHEM | UNICHEM:</t>
  </si>
  <si>
    <t>https://www.ebi.ac.uk/unichem/compoundsources?type=inchikey&amp;compound=GJFCONYVAUNLKB-UHFFFAOYSA-N</t>
  </si>
  <si>
    <t>N-[4-(1-Benzoyl-4-piperidinyl)butyl]-3-(3-pyridinyl)acrylamide | C24H29N3O2 | ChemSpider</t>
  </si>
  <si>
    <t>N-{2-Chloro-5-[(3-chlorobenzyl)carbamoyl]phenyl}-2-methoxy-7-oxo-1,7-dihydropyrido[2,3-d]pyrimidine-6-carboxamide | C23H17Cl2N5O4 | ChemSpider</t>
  </si>
  <si>
    <t>Ethyl 3-({4-methyl-1-[(3-methylbutyl)amino]-1-oxo-2-pentanyl}carbamoyl)-2-oxiranecarboxylate | C17H30N2O5 | ChemSpider</t>
  </si>
  <si>
    <t>LY2109761 | C26H27N5O2 | ChemSpider</t>
  </si>
  <si>
    <t>4-[3-(2-Pyridinyl)-1H-pyrazol-4-yl]quinoline | C17H12N4 | ChemSpider</t>
  </si>
  <si>
    <t>JCP2022_999999</t>
  </si>
  <si>
    <t>Raw Count (all wells)  2024-06-18</t>
  </si>
  <si>
    <t>DMSO</t>
  </si>
  <si>
    <t xml:space="preserve">COMPOUND      </t>
  </si>
  <si>
    <t xml:space="preserve">ORF           </t>
  </si>
  <si>
    <t xml:space="preserve">CRISPR        </t>
  </si>
  <si>
    <t xml:space="preserve">TARGET2       </t>
  </si>
  <si>
    <t xml:space="preserve">DMSO          </t>
  </si>
  <si>
    <t>COMPOUND_EMPTY</t>
  </si>
  <si>
    <t xml:space="preserve">POSCON8       </t>
  </si>
  <si>
    <t xml:space="preserve">TARGET1       </t>
  </si>
  <si>
    <t xml:space="preserve">All plate types </t>
  </si>
  <si>
    <t xml:space="preserve">source_4  </t>
  </si>
  <si>
    <t xml:space="preserve">source_3  </t>
  </si>
  <si>
    <t xml:space="preserve">source_6  </t>
  </si>
  <si>
    <t xml:space="preserve">source_2  </t>
  </si>
  <si>
    <t xml:space="preserve">source_10 </t>
  </si>
  <si>
    <t xml:space="preserve">source_8  </t>
  </si>
  <si>
    <t xml:space="preserve">source_5  </t>
  </si>
  <si>
    <t xml:space="preserve">source_11 </t>
  </si>
  <si>
    <t xml:space="preserve">source_13 </t>
  </si>
  <si>
    <t xml:space="preserve">source_7  </t>
  </si>
  <si>
    <t xml:space="preserve">source_9  </t>
  </si>
  <si>
    <t xml:space="preserve">source_1  </t>
  </si>
  <si>
    <t xml:space="preserve">ORF             </t>
  </si>
  <si>
    <t xml:space="preserve">COMPOUND        </t>
  </si>
  <si>
    <t xml:space="preserve">CRISPR          </t>
  </si>
  <si>
    <t xml:space="preserve">DMSO            </t>
  </si>
  <si>
    <t xml:space="preserve">TARGET2         </t>
  </si>
  <si>
    <t xml:space="preserve">COMPOUND_EMPTY  </t>
  </si>
  <si>
    <t xml:space="preserve">POSCON8         </t>
  </si>
  <si>
    <t xml:space="preserve">TARGET1         </t>
  </si>
  <si>
    <t xml:space="preserve">Source </t>
  </si>
  <si>
    <t>Plate Type</t>
  </si>
  <si>
    <t xml:space="preserve">All Sources </t>
  </si>
  <si>
    <t>All Sources / Plate types</t>
  </si>
  <si>
    <t xml:space="preserve">Plate Type </t>
  </si>
  <si>
    <t>Count (compound wells)</t>
  </si>
  <si>
    <t xml:space="preserve">Compounds     </t>
  </si>
  <si>
    <t xml:space="preserve">ORFs          </t>
  </si>
  <si>
    <t xml:space="preserve">CRISPRs       </t>
  </si>
  <si>
    <t xml:space="preserve">misc JCP2022s </t>
  </si>
  <si>
    <t>Wells</t>
  </si>
  <si>
    <t>Unique IDs</t>
  </si>
  <si>
    <t>Type</t>
  </si>
  <si>
    <t>Totals</t>
  </si>
  <si>
    <t>Well Count</t>
  </si>
  <si>
    <t>Plate Count</t>
  </si>
  <si>
    <t>Avg Wells/Plate</t>
  </si>
  <si>
    <t>Compound Plate Count</t>
  </si>
  <si>
    <t xml:space="preserve">Compound Plate Well Count </t>
  </si>
  <si>
    <t>Source Sites - Count on Compound plates</t>
  </si>
  <si>
    <t># of COMPOUND plates</t>
  </si>
  <si>
    <t>Wells per plate</t>
  </si>
  <si>
    <t>--</t>
  </si>
  <si>
    <t>COMPOUND EMPTY Plate/Wells</t>
  </si>
  <si>
    <t>POSCON8 Plate/Wells</t>
  </si>
  <si>
    <t xml:space="preserve"> </t>
  </si>
  <si>
    <t># Wells per plate</t>
  </si>
  <si>
    <t>~4</t>
  </si>
  <si>
    <t># of Plates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</si>
  <si>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</si>
  <si>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</si>
  <si>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</si>
  <si>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</si>
  <si>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</si>
  <si>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</si>
  <si>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</si>
  <si>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</si>
  <si>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</si>
  <si>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</si>
  <si>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</si>
  <si>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</si>
  <si>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</si>
  <si>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</si>
  <si>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</si>
  <si>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</si>
  <si>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JCP2022_033954</t>
  </si>
  <si>
    <t>JCP2022_037716 - ['B01', 'F24', 'J01', 'N24']</t>
  </si>
  <si>
    <t>JCP2022_035095 - ['A24', 'E01', 'I24', 'M01']</t>
  </si>
  <si>
    <t>JCP2022_046054 - ['D01', 'H24', 'L01', 'P24']</t>
  </si>
  <si>
    <t>JCP2022_033924 - DMSO - ['A02' to 'P02', 'A23' to 'P23']
 'D02',
 'D23',
 'E02',
 'E23',
 'F02',
 'F23',
 'G02',
 'G23',
 'H02',
 'H23',
 'I02',
 'I23',
 'J02',
 'J23',
 'K02',
 'K23',
 'L02',
 'L23',
 'M02',
 'M23',
 'N02',
 'N23',
 'O02',
 'O23',
 'P02',
 'P23']</t>
  </si>
  <si>
    <t>JCP2022_025848 - ['C01', 'G24', 'K01', 'O24']</t>
  </si>
  <si>
    <t>JCP2022_012818 - ['D24', 'H01', 'L24', 'P01']</t>
  </si>
  <si>
    <t>JCP2022_050797 - ['C24', 'G01', 'K24', 'O01']</t>
  </si>
  <si>
    <t>JCP2022_064022 - ['B24', 'F01', 'J24', 'N01']</t>
  </si>
  <si>
    <t>JCP2022_085227 - ['A01', 'E24', 'I01', 'M24']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</si>
  <si>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</si>
  <si>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</si>
  <si>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</si>
  <si>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</si>
  <si>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</si>
  <si>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</si>
  <si>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</si>
  <si>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</si>
  <si>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</si>
  <si>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</si>
  <si>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</si>
  <si>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</si>
  <si>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</si>
  <si>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</si>
  <si>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</si>
  <si>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</si>
  <si>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</si>
  <si>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JCP2022_012818 - ['AF03', 'AF46', 'H03', 'H46', 'P03', 'P46', 'X03', 'X46']</t>
  </si>
  <si>
    <t>JCP2022_025848 - ['AA03', 'AA46', 'C03', 'C46', 'K03', 'K46', 'S03', 'S46']</t>
  </si>
  <si>
    <t>JCP2022_035095 - ['AC03', 'AC46', 'E03', 'E46', 'M03', 'M46', 'U03', 'U46']</t>
  </si>
  <si>
    <t>JCP2022_037716 - ['B03', 'B46', 'J03', 'J46', 'R03', 'R46', 'Z03', 'Z46']</t>
  </si>
  <si>
    <t>JCP2022_046054 - ['AB03', 'AB46', 'D03', 'D46', 'L03', 'L46', 'T03', 'T46']</t>
  </si>
  <si>
    <t>JCP2022_050797 - ['AE03', 'AE46', 'G03', 'G46', 'O03', 'O46', 'W03', 'W46']</t>
  </si>
  <si>
    <t>JCP2022_064022 - ['AD03', 'AD46', 'F03', 'F46', 'N03', 'N46', 'V03', 'V46']</t>
  </si>
  <si>
    <t>JCP2022_085227 - ['A03', 'A46', 'I03', 'I46', 'Q03', 'Q46', 'Y03', 'Y46']</t>
  </si>
  <si>
    <t xml:space="preserve"> source_2, source_3, source_4, source_5, source_6, source_7</t>
  </si>
  <si>
    <t xml:space="preserve">source_1 </t>
  </si>
  <si>
    <t>SOURCE_9</t>
  </si>
  <si>
    <t>JCP2022_025848 - ['AA01', 'AA24', 'AA25', 'AA48', 'C01', 'C24', 'C25', 'C48', 'K01', 'K24', 'K25', 'K48', 'S01', 'S24', 'S25', 'S48']</t>
  </si>
  <si>
    <t>JCP2022_033954 - ['AC01', 'AC24', 'AC25', 'AC48', 'E01', 'E24', 'E25', 'E48', 'M01', 'M24', 'M25', 'M48', 'U01', 'U24', 'U25', 'U48']</t>
  </si>
  <si>
    <t xml:space="preserve">JCP2022_035095  </t>
  </si>
  <si>
    <t>JCP2022_037716 - ['B01', 'B24', 'B25', 'B48', 'J01', 'J24', 'J25', 'J48', 'R01', 'R24', 'R25', 'R48', 'Z01', 'Z24', 'Z25', 'Z48']</t>
  </si>
  <si>
    <t>JCP2022_046054 - ['AB01', 'AB24', 'AB25', 'AB48', 'D01', 'D24', 'D25', 'D48', 'L01', 'L24', 'L25', 'L48', 'T01', 'T24', 'T25', 'T48</t>
  </si>
  <si>
    <t>JCP2022_050797 - ['AE01', 'AE24', 'AE25', 'AE48', 'G01', 'G24', 'G25', 'G48', 'O01', 'O24', 'O25', 'O48', 'W01', 'W24', 'W25', 'W48']</t>
  </si>
  <si>
    <t>JCP2022_064022 - ['AD01', 'AD24', 'AD25', 'AD48', 'F01', 'F24', 'F25', 'F48', 'N01', 'N24', 'N25', 'N48', 'V01', 'V24', 'V25', 'V48']</t>
  </si>
  <si>
    <t>JCP2022_085227 - ['A01', 'A24', 'A25', 'A48', 'I01', 'I24', 'I25', 'I48', 'Q01', 'Q24', 'Q25', 'Q48', 'Y01', 'Y24', 'Y25', 'Y48']</t>
  </si>
  <si>
    <t>JCP2022_033924 - DMSO - ['A02' to 'AF02', 'A23' to 'AF23', 'A26' to 'AF26', , 'A47' to 'AF47']
 'D02',
 'D23',
 'E02',
 'E23',
 'F02',
 'F23',
 'G02',
 'G23',
 'H02',
 'H23',
 'I02',
 'I23',
 'J02',
 'J23',
 'K02',
 'K23',
 'L02',
 'L23',
 'M02',
 'M23',
 'N02',
 'N23',
 'O02',
 'O23',
 'P02',
 'P23']</t>
  </si>
  <si>
    <t>JCP2022_012818 - ['AF01', 'AF24', 'AF25', 'AF48', 'H01', 'H24', 'H25', 'H48', 'P01', 'P24', 'P25', 'P48', 'X01', 'X24', 'X25', 'X48']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</si>
</sst>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 applyBorder="1"/>
    <xf numFmtId="0" fontId="0" fillId="11" borderId="0" xfId="0" applyFill="1" applyBorder="1"/>
    <xf numFmtId="0" fontId="0" fillId="6" borderId="2" xfId="0" applyFill="1" applyBorder="1"/>
    <xf numFmtId="0" fontId="0" fillId="6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0" fillId="14" borderId="0" xfId="0" applyFill="1" applyAlignment="1">
      <alignment horizontal="center"/>
    </xf>
    <xf numFmtId="0" fontId="0" fillId="14" borderId="0" xfId="0" applyFill="1" applyBorder="1"/>
    <xf numFmtId="0" fontId="0" fillId="2" borderId="0" xfId="0" applyFill="1" applyBorder="1"/>
    <xf numFmtId="0" fontId="0" fillId="9" borderId="0" xfId="0" applyFill="1" applyBorder="1"/>
    <xf numFmtId="0" fontId="0" fillId="12" borderId="0" xfId="0" applyFill="1" applyBorder="1"/>
    <xf numFmtId="0" fontId="0" fillId="10" borderId="2" xfId="0" applyFill="1" applyBorder="1"/>
    <xf numFmtId="0" fontId="0" fillId="10" borderId="0" xfId="0" applyFill="1" applyBorder="1"/>
    <xf numFmtId="0" fontId="1" fillId="0" borderId="0" xfId="0" applyFont="1" applyAlignment="1">
      <alignment horizontal="center" vertical="center"/>
    </xf>
    <xf numFmtId="0" fontId="0" fillId="0" borderId="2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2" borderId="4" xfId="0" applyFill="1" applyBorder="1"/>
    <xf numFmtId="0" fontId="0" fillId="12" borderId="5" xfId="0" applyFill="1" applyBorder="1"/>
    <xf numFmtId="0" fontId="0" fillId="9" borderId="4" xfId="0" applyFill="1" applyBorder="1"/>
    <xf numFmtId="0" fontId="0" fillId="9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14" borderId="4" xfId="0" applyFill="1" applyBorder="1"/>
    <xf numFmtId="0" fontId="0" fillId="14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11" borderId="4" xfId="0" applyFill="1" applyBorder="1"/>
    <xf numFmtId="0" fontId="0" fillId="11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mspider.com/Chemical-Structure.3077.html?rid=1be5d83e-7cb0-470e-8c93-d8dfc9b31a5a" TargetMode="External"/><Relationship Id="rId3" Type="http://schemas.openxmlformats.org/officeDocument/2006/relationships/hyperlink" Target="http://www.chemspider.com/Chemical-Structure.58804241.html?rid=2f7d4986-ad8b-4f15-933e-2ae61b0a0c74" TargetMode="External"/><Relationship Id="rId7" Type="http://schemas.openxmlformats.org/officeDocument/2006/relationships/hyperlink" Target="http://www.chemspider.com/Chemical-Structure.31133629.html?rid=20a1491f-445e-4a51-9a68-e2b6d68af6bf" TargetMode="External"/><Relationship Id="rId2" Type="http://schemas.openxmlformats.org/officeDocument/2006/relationships/hyperlink" Target="http://www.chemspider.com/Chemical-Structure.659.html?rid=34286bb1-2485-4ed8-aa59-37c819ef3882" TargetMode="External"/><Relationship Id="rId1" Type="http://schemas.openxmlformats.org/officeDocument/2006/relationships/hyperlink" Target="http://www.chemspider.com/Chemical-Structure.25069678.html?rid=b91743f6-63b5-4ed7-8816-21f836510075" TargetMode="External"/><Relationship Id="rId6" Type="http://schemas.openxmlformats.org/officeDocument/2006/relationships/hyperlink" Target="http://www.chemspider.com/Chemical-Structure.26470842.html?rid=106e3456-00bc-4c0b-85fb-a4e9bdb5333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bi.ac.uk/unichem/compoundsources?type=inchikey&amp;compound=GJFCONYVAUNLKB-UHFFFAOYSA-N" TargetMode="External"/><Relationship Id="rId10" Type="http://schemas.openxmlformats.org/officeDocument/2006/relationships/hyperlink" Target="http://www.chemspider.com/Chemical-Structure.394909.html?rid=5614ca3c-bbc9-4e6f-b0ba-74753dd953d4" TargetMode="External"/><Relationship Id="rId4" Type="http://schemas.openxmlformats.org/officeDocument/2006/relationships/hyperlink" Target="http://www.chemspider.com/Search.aspx?q=LOUPRKONTZGTKE-UHFFFAOYSA-N" TargetMode="External"/><Relationship Id="rId9" Type="http://schemas.openxmlformats.org/officeDocument/2006/relationships/hyperlink" Target="http://www.chemspider.com/Chemical-Structure.9829857.html?rid=5c641930-94bc-42a2-bb59-66d04cc7b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8A90-88C9-49F0-89C5-7200C0C56C41}">
  <dimension ref="A1:Z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RowHeight="14.4" x14ac:dyDescent="0.25"/>
  <cols>
    <col min="2" max="2" width="18" customWidth="1"/>
    <col min="3" max="3" width="14.85546875" customWidth="1"/>
    <col min="4" max="4" width="12.85546875" style="3" customWidth="1"/>
    <col min="5" max="6" width="12.5703125" style="3" customWidth="1"/>
    <col min="7" max="7" width="23.28515625" style="3" customWidth="1"/>
    <col min="8" max="9" width="7.42578125" style="3" customWidth="1"/>
    <col min="10" max="10" width="7.140625" style="3" customWidth="1"/>
    <col min="11" max="11" width="4.7109375" style="3" customWidth="1"/>
    <col min="12" max="12" width="7" style="3" customWidth="1"/>
    <col min="13" max="18" width="8.5703125" style="3" customWidth="1"/>
    <col min="19" max="19" width="5" style="3" customWidth="1"/>
    <col min="20" max="20" width="6.42578125" style="3" customWidth="1"/>
    <col min="21" max="21" width="37.28515625" customWidth="1"/>
    <col min="22" max="22" width="137" style="6" customWidth="1"/>
    <col min="23" max="23" width="36.7109375" customWidth="1"/>
  </cols>
  <sheetData>
    <row r="1" spans="1:26" x14ac:dyDescent="0.25">
      <c r="H1" s="30" t="s">
        <v>86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6" ht="43.95" customHeight="1" x14ac:dyDescent="0.25">
      <c r="B2" s="1" t="s">
        <v>20</v>
      </c>
      <c r="C2" s="9" t="s">
        <v>36</v>
      </c>
      <c r="D2" s="9" t="s">
        <v>72</v>
      </c>
      <c r="E2" s="9" t="s">
        <v>90</v>
      </c>
      <c r="F2" s="9" t="s">
        <v>91</v>
      </c>
      <c r="G2" s="1"/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 t="s">
        <v>21</v>
      </c>
      <c r="V2" s="5" t="s">
        <v>22</v>
      </c>
    </row>
    <row r="3" spans="1:26" x14ac:dyDescent="0.25">
      <c r="B3" s="2" t="s">
        <v>16</v>
      </c>
      <c r="C3" s="2">
        <v>9544</v>
      </c>
      <c r="D3" s="2">
        <v>8111</v>
      </c>
      <c r="E3" s="2">
        <v>96</v>
      </c>
      <c r="F3" s="2">
        <v>384</v>
      </c>
      <c r="G3" s="2"/>
      <c r="H3" s="2">
        <v>408</v>
      </c>
      <c r="I3" s="2">
        <v>832</v>
      </c>
      <c r="J3" s="2">
        <v>946</v>
      </c>
      <c r="K3" s="26"/>
      <c r="L3" s="2">
        <v>788</v>
      </c>
      <c r="M3" s="2">
        <v>837</v>
      </c>
      <c r="N3" s="2">
        <v>460</v>
      </c>
      <c r="O3" s="2">
        <v>781</v>
      </c>
      <c r="P3" s="2">
        <v>1584</v>
      </c>
      <c r="Q3" s="2">
        <v>827</v>
      </c>
      <c r="R3" s="2">
        <v>648</v>
      </c>
      <c r="S3" s="26"/>
      <c r="T3" s="26"/>
      <c r="U3" s="7" t="s">
        <v>6</v>
      </c>
      <c r="V3" s="4" t="s">
        <v>31</v>
      </c>
    </row>
    <row r="4" spans="1:26" x14ac:dyDescent="0.25">
      <c r="B4" s="2" t="s">
        <v>14</v>
      </c>
      <c r="C4" s="2">
        <v>9513</v>
      </c>
      <c r="D4" s="2">
        <v>8127</v>
      </c>
      <c r="E4" s="2">
        <v>94</v>
      </c>
      <c r="F4" s="2">
        <v>384</v>
      </c>
      <c r="G4" s="2"/>
      <c r="H4" s="2">
        <v>407</v>
      </c>
      <c r="I4" s="2">
        <v>832</v>
      </c>
      <c r="J4" s="2">
        <v>948</v>
      </c>
      <c r="K4" s="26"/>
      <c r="L4" s="2">
        <v>788</v>
      </c>
      <c r="M4" s="2">
        <v>836</v>
      </c>
      <c r="N4" s="2">
        <v>460</v>
      </c>
      <c r="O4" s="2">
        <v>781</v>
      </c>
      <c r="P4" s="2">
        <v>1584</v>
      </c>
      <c r="Q4" s="2">
        <v>832</v>
      </c>
      <c r="R4" s="2">
        <v>660</v>
      </c>
      <c r="S4" s="26"/>
      <c r="T4" s="26"/>
      <c r="U4" s="7" t="s">
        <v>4</v>
      </c>
      <c r="V4" s="8" t="s">
        <v>29</v>
      </c>
      <c r="W4" t="s">
        <v>28</v>
      </c>
    </row>
    <row r="5" spans="1:26" x14ac:dyDescent="0.25">
      <c r="A5" s="13" t="s">
        <v>37</v>
      </c>
      <c r="B5" s="10" t="s">
        <v>10</v>
      </c>
      <c r="C5" s="10">
        <v>138936</v>
      </c>
      <c r="D5" s="10">
        <v>88583</v>
      </c>
      <c r="E5" s="10">
        <v>8590</v>
      </c>
      <c r="F5" s="29" t="s">
        <v>89</v>
      </c>
      <c r="G5" s="10"/>
      <c r="H5" s="10">
        <v>9217</v>
      </c>
      <c r="I5" s="10">
        <v>10877</v>
      </c>
      <c r="J5" s="10">
        <v>7574</v>
      </c>
      <c r="K5" s="26"/>
      <c r="L5" s="10">
        <v>6304</v>
      </c>
      <c r="M5" s="10">
        <v>12832</v>
      </c>
      <c r="N5" s="10">
        <v>7184</v>
      </c>
      <c r="O5" s="10">
        <v>7776</v>
      </c>
      <c r="P5" s="10">
        <v>12672</v>
      </c>
      <c r="Q5" s="10">
        <v>6560</v>
      </c>
      <c r="R5" s="10">
        <v>7587</v>
      </c>
      <c r="S5" s="26"/>
      <c r="T5" s="26"/>
      <c r="U5" s="11" t="s">
        <v>0</v>
      </c>
      <c r="V5" s="12" t="s">
        <v>25</v>
      </c>
      <c r="W5" s="13"/>
      <c r="X5" s="13"/>
      <c r="Y5" s="13"/>
      <c r="Z5" s="13"/>
    </row>
    <row r="6" spans="1:26" x14ac:dyDescent="0.25">
      <c r="B6" s="2" t="s">
        <v>19</v>
      </c>
      <c r="C6" s="2">
        <v>1594</v>
      </c>
      <c r="D6" s="2">
        <v>1594</v>
      </c>
      <c r="E6" s="28" t="s">
        <v>89</v>
      </c>
      <c r="F6" s="28" t="s">
        <v>89</v>
      </c>
      <c r="H6" s="3">
        <v>0</v>
      </c>
      <c r="I6" s="3">
        <v>1</v>
      </c>
      <c r="J6" s="3">
        <v>2</v>
      </c>
      <c r="K6" s="27"/>
      <c r="L6" s="3">
        <v>0</v>
      </c>
      <c r="M6" s="3">
        <v>1</v>
      </c>
      <c r="N6" s="3">
        <v>5</v>
      </c>
      <c r="O6" s="3">
        <v>1</v>
      </c>
      <c r="P6" s="3">
        <v>1584</v>
      </c>
      <c r="Q6" s="3">
        <v>0</v>
      </c>
      <c r="R6" s="3">
        <v>0</v>
      </c>
      <c r="S6" s="27"/>
      <c r="T6" s="27"/>
      <c r="U6" s="7" t="s">
        <v>23</v>
      </c>
      <c r="V6" s="4" t="s">
        <v>34</v>
      </c>
    </row>
    <row r="7" spans="1:26" x14ac:dyDescent="0.25">
      <c r="B7" s="2" t="s">
        <v>18</v>
      </c>
      <c r="C7" s="2">
        <v>7983</v>
      </c>
      <c r="D7" s="2">
        <v>6550</v>
      </c>
      <c r="E7" s="2">
        <v>96</v>
      </c>
      <c r="F7" s="2">
        <v>384</v>
      </c>
      <c r="G7" s="2"/>
      <c r="H7" s="2">
        <v>406</v>
      </c>
      <c r="I7" s="2">
        <v>833</v>
      </c>
      <c r="J7" s="2">
        <v>949</v>
      </c>
      <c r="K7" s="26"/>
      <c r="L7" s="2">
        <v>788</v>
      </c>
      <c r="M7" s="2">
        <v>837</v>
      </c>
      <c r="N7" s="2">
        <v>465</v>
      </c>
      <c r="O7" s="2">
        <v>781</v>
      </c>
      <c r="P7" s="2">
        <v>0</v>
      </c>
      <c r="Q7" s="2">
        <v>832</v>
      </c>
      <c r="R7" s="2">
        <v>659</v>
      </c>
      <c r="S7" s="26"/>
      <c r="T7" s="26"/>
      <c r="U7" s="7" t="s">
        <v>8</v>
      </c>
      <c r="V7" s="4" t="s">
        <v>33</v>
      </c>
    </row>
    <row r="8" spans="1:26" x14ac:dyDescent="0.25">
      <c r="B8" s="2" t="s">
        <v>11</v>
      </c>
      <c r="C8" s="2">
        <v>9571</v>
      </c>
      <c r="D8" s="2">
        <v>8138</v>
      </c>
      <c r="E8" s="2">
        <v>96</v>
      </c>
      <c r="F8" s="2">
        <v>384</v>
      </c>
      <c r="G8" s="2"/>
      <c r="H8" s="2">
        <v>407</v>
      </c>
      <c r="I8" s="2">
        <v>833</v>
      </c>
      <c r="J8" s="2">
        <v>950</v>
      </c>
      <c r="K8" s="26"/>
      <c r="L8" s="2">
        <v>788</v>
      </c>
      <c r="M8" s="2">
        <v>837</v>
      </c>
      <c r="N8" s="2">
        <v>465</v>
      </c>
      <c r="O8" s="2">
        <v>781</v>
      </c>
      <c r="P8" s="2">
        <v>1584</v>
      </c>
      <c r="Q8" s="2">
        <v>832</v>
      </c>
      <c r="R8" s="2">
        <v>661</v>
      </c>
      <c r="S8" s="26"/>
      <c r="T8" s="26"/>
      <c r="U8" s="7" t="s">
        <v>1</v>
      </c>
      <c r="V8" s="8" t="s">
        <v>24</v>
      </c>
    </row>
    <row r="9" spans="1:26" x14ac:dyDescent="0.25">
      <c r="B9" s="2" t="s">
        <v>15</v>
      </c>
      <c r="C9" s="2">
        <v>9508</v>
      </c>
      <c r="D9" s="2">
        <v>8122</v>
      </c>
      <c r="E9" s="2">
        <v>94</v>
      </c>
      <c r="F9" s="2">
        <v>384</v>
      </c>
      <c r="G9" s="2"/>
      <c r="H9" s="2">
        <v>407</v>
      </c>
      <c r="I9" s="2">
        <v>832</v>
      </c>
      <c r="J9" s="2">
        <v>947</v>
      </c>
      <c r="K9" s="26"/>
      <c r="L9" s="2">
        <v>788</v>
      </c>
      <c r="M9" s="2">
        <v>836</v>
      </c>
      <c r="N9" s="2">
        <v>460</v>
      </c>
      <c r="O9" s="2">
        <v>780</v>
      </c>
      <c r="P9" s="2">
        <v>1584</v>
      </c>
      <c r="Q9" s="2">
        <v>831</v>
      </c>
      <c r="R9" s="2">
        <v>657</v>
      </c>
      <c r="S9" s="26"/>
      <c r="T9" s="26"/>
      <c r="U9" s="7" t="s">
        <v>5</v>
      </c>
      <c r="V9" s="4" t="s">
        <v>30</v>
      </c>
    </row>
    <row r="10" spans="1:26" x14ac:dyDescent="0.25">
      <c r="B10" s="2" t="s">
        <v>13</v>
      </c>
      <c r="C10" s="2">
        <v>9732</v>
      </c>
      <c r="D10" s="2">
        <v>8127</v>
      </c>
      <c r="E10" s="2">
        <v>96</v>
      </c>
      <c r="F10" s="2">
        <v>384</v>
      </c>
      <c r="G10" s="2"/>
      <c r="H10" s="2">
        <v>407</v>
      </c>
      <c r="I10" s="2">
        <v>832</v>
      </c>
      <c r="J10" s="2">
        <v>944</v>
      </c>
      <c r="K10" s="26"/>
      <c r="L10" s="2">
        <v>788</v>
      </c>
      <c r="M10" s="2">
        <v>836</v>
      </c>
      <c r="N10" s="2">
        <v>470</v>
      </c>
      <c r="O10" s="2">
        <v>780</v>
      </c>
      <c r="P10" s="2">
        <v>1584</v>
      </c>
      <c r="Q10" s="2">
        <v>832</v>
      </c>
      <c r="R10" s="2">
        <v>654</v>
      </c>
      <c r="S10" s="26"/>
      <c r="T10" s="26"/>
      <c r="U10" s="7" t="s">
        <v>3</v>
      </c>
      <c r="V10" s="8" t="s">
        <v>27</v>
      </c>
    </row>
    <row r="11" spans="1:26" x14ac:dyDescent="0.25">
      <c r="B11" s="2" t="s">
        <v>12</v>
      </c>
      <c r="C11" s="2">
        <v>9346</v>
      </c>
      <c r="D11" s="2">
        <v>8130</v>
      </c>
      <c r="E11" s="2">
        <v>96</v>
      </c>
      <c r="F11" s="2">
        <v>384</v>
      </c>
      <c r="G11" s="2"/>
      <c r="H11" s="2">
        <v>406</v>
      </c>
      <c r="I11" s="2">
        <v>834</v>
      </c>
      <c r="J11" s="2">
        <v>947</v>
      </c>
      <c r="K11" s="26"/>
      <c r="L11" s="2">
        <v>788</v>
      </c>
      <c r="M11" s="2">
        <v>838</v>
      </c>
      <c r="N11" s="2">
        <v>460</v>
      </c>
      <c r="O11" s="2">
        <v>781</v>
      </c>
      <c r="P11" s="2">
        <v>1584</v>
      </c>
      <c r="Q11" s="2">
        <v>832</v>
      </c>
      <c r="R11" s="2">
        <v>660</v>
      </c>
      <c r="S11" s="26"/>
      <c r="T11" s="26"/>
      <c r="U11" s="7" t="s">
        <v>2</v>
      </c>
      <c r="V11" s="8" t="s">
        <v>26</v>
      </c>
    </row>
    <row r="12" spans="1:26" x14ac:dyDescent="0.25">
      <c r="B12" s="2" t="s">
        <v>17</v>
      </c>
      <c r="C12" s="2">
        <v>8923</v>
      </c>
      <c r="D12" s="2">
        <v>7707</v>
      </c>
      <c r="E12" s="2">
        <v>96</v>
      </c>
      <c r="F12" s="2">
        <v>384</v>
      </c>
      <c r="G12" s="2"/>
      <c r="H12" s="2">
        <v>407</v>
      </c>
      <c r="I12" s="2">
        <v>833</v>
      </c>
      <c r="J12" s="2">
        <v>947</v>
      </c>
      <c r="K12" s="26"/>
      <c r="L12" s="2">
        <v>788</v>
      </c>
      <c r="M12" s="2">
        <v>837</v>
      </c>
      <c r="N12" s="2">
        <v>465</v>
      </c>
      <c r="O12" s="2">
        <v>781</v>
      </c>
      <c r="P12" s="2">
        <v>1584</v>
      </c>
      <c r="Q12" s="2">
        <v>406</v>
      </c>
      <c r="R12" s="2">
        <v>659</v>
      </c>
      <c r="S12" s="26"/>
      <c r="T12" s="26"/>
      <c r="U12" s="7" t="s">
        <v>7</v>
      </c>
      <c r="V12" s="4" t="s">
        <v>32</v>
      </c>
    </row>
    <row r="13" spans="1:26" x14ac:dyDescent="0.25">
      <c r="B13" s="2" t="s">
        <v>35</v>
      </c>
      <c r="C13" s="2">
        <v>37094</v>
      </c>
      <c r="D13" s="2">
        <v>25724</v>
      </c>
      <c r="E13" s="2">
        <v>2560</v>
      </c>
      <c r="F13" s="28" t="s">
        <v>89</v>
      </c>
      <c r="G13" s="2"/>
      <c r="H13" s="2">
        <v>0</v>
      </c>
      <c r="I13" s="2">
        <v>0</v>
      </c>
      <c r="J13" s="2">
        <v>6388</v>
      </c>
      <c r="K13" s="26"/>
      <c r="L13" s="2">
        <v>2462</v>
      </c>
      <c r="M13" s="2">
        <v>0</v>
      </c>
      <c r="N13" s="2">
        <v>0</v>
      </c>
      <c r="O13" s="2">
        <v>4140</v>
      </c>
      <c r="P13" s="2">
        <v>5564</v>
      </c>
      <c r="Q13" s="2">
        <v>7170</v>
      </c>
      <c r="R13" s="2">
        <v>0</v>
      </c>
      <c r="S13" s="26"/>
      <c r="T13" s="26"/>
    </row>
    <row r="15" spans="1:26" x14ac:dyDescent="0.25">
      <c r="G15" s="3" t="s">
        <v>95</v>
      </c>
      <c r="H15" s="3">
        <v>55</v>
      </c>
      <c r="I15" s="3">
        <v>229</v>
      </c>
      <c r="J15" s="3">
        <v>303</v>
      </c>
      <c r="K15" s="3">
        <v>277</v>
      </c>
      <c r="L15" s="3">
        <v>260</v>
      </c>
      <c r="M15" s="3">
        <v>246</v>
      </c>
      <c r="N15" s="3">
        <v>128</v>
      </c>
      <c r="O15" s="3">
        <v>216</v>
      </c>
      <c r="P15" s="3">
        <v>108</v>
      </c>
      <c r="Q15" s="3">
        <v>222</v>
      </c>
      <c r="R15" s="3">
        <v>180</v>
      </c>
      <c r="T15" s="3">
        <v>154</v>
      </c>
    </row>
    <row r="16" spans="1:26" x14ac:dyDescent="0.25">
      <c r="G16" s="3" t="s">
        <v>87</v>
      </c>
      <c r="H16" s="3">
        <v>51</v>
      </c>
      <c r="I16" s="3">
        <v>219</v>
      </c>
      <c r="J16" s="3">
        <v>237</v>
      </c>
      <c r="K16" s="3">
        <v>0</v>
      </c>
      <c r="L16" s="3">
        <v>197</v>
      </c>
      <c r="M16" s="3">
        <v>225</v>
      </c>
      <c r="N16" s="3">
        <v>121</v>
      </c>
      <c r="O16" s="3">
        <v>199</v>
      </c>
      <c r="P16" s="3">
        <v>99</v>
      </c>
      <c r="Q16" s="3">
        <v>208</v>
      </c>
      <c r="R16" s="3">
        <v>173</v>
      </c>
    </row>
    <row r="17" spans="7:18" x14ac:dyDescent="0.25">
      <c r="G17" s="3" t="s">
        <v>88</v>
      </c>
      <c r="H17" s="3">
        <v>384</v>
      </c>
      <c r="I17" s="3">
        <v>384</v>
      </c>
      <c r="J17" s="3">
        <v>384</v>
      </c>
      <c r="K17" s="3">
        <v>0</v>
      </c>
      <c r="L17" s="3">
        <v>384</v>
      </c>
      <c r="M17" s="3">
        <v>384</v>
      </c>
      <c r="N17" s="3">
        <v>384</v>
      </c>
      <c r="O17" s="3">
        <v>384</v>
      </c>
      <c r="P17" s="3">
        <v>1536</v>
      </c>
      <c r="Q17" s="3">
        <v>384</v>
      </c>
      <c r="R17" s="3">
        <v>384</v>
      </c>
    </row>
    <row r="19" spans="7:18" x14ac:dyDescent="0.25">
      <c r="G19" s="3" t="s">
        <v>93</v>
      </c>
      <c r="H19" s="3">
        <v>8</v>
      </c>
      <c r="J19" s="3">
        <v>4</v>
      </c>
      <c r="L19" s="3">
        <v>4</v>
      </c>
      <c r="M19" s="3" t="s">
        <v>94</v>
      </c>
      <c r="N19" s="3" t="s">
        <v>94</v>
      </c>
      <c r="O19" s="3" t="s">
        <v>94</v>
      </c>
      <c r="P19" s="3">
        <v>16</v>
      </c>
    </row>
    <row r="22" spans="7:18" x14ac:dyDescent="0.25">
      <c r="G22" t="s">
        <v>92</v>
      </c>
    </row>
    <row r="23" spans="7:18" x14ac:dyDescent="0.25">
      <c r="G23"/>
    </row>
    <row r="24" spans="7:18" x14ac:dyDescent="0.25">
      <c r="G24"/>
    </row>
    <row r="25" spans="7:18" x14ac:dyDescent="0.25">
      <c r="G25"/>
    </row>
    <row r="26" spans="7:18" x14ac:dyDescent="0.25">
      <c r="G26"/>
    </row>
    <row r="27" spans="7:18" x14ac:dyDescent="0.25">
      <c r="G27"/>
    </row>
    <row r="28" spans="7:18" x14ac:dyDescent="0.25">
      <c r="G28"/>
    </row>
    <row r="29" spans="7:18" x14ac:dyDescent="0.25">
      <c r="G29"/>
    </row>
    <row r="30" spans="7:18" x14ac:dyDescent="0.25">
      <c r="G30"/>
    </row>
    <row r="31" spans="7:18" x14ac:dyDescent="0.25">
      <c r="G31"/>
    </row>
    <row r="32" spans="7:18" x14ac:dyDescent="0.25">
      <c r="G32"/>
    </row>
    <row r="33" spans="7:7" x14ac:dyDescent="0.25">
      <c r="G33"/>
    </row>
  </sheetData>
  <sortState xmlns:xlrd2="http://schemas.microsoft.com/office/spreadsheetml/2017/richdata2" ref="B3:W12">
    <sortCondition ref="B3:B12"/>
  </sortState>
  <mergeCells count="1">
    <mergeCell ref="H1:T1"/>
  </mergeCells>
  <hyperlinks>
    <hyperlink ref="V8" r:id="rId1" display="http://www.chemspider.com/Chemical-Structure.25069678.html?rid=b91743f6-63b5-4ed7-8816-21f836510075" xr:uid="{D89BB219-B179-4450-8037-B1532F2A4FE1}"/>
    <hyperlink ref="V5" r:id="rId2" display="http://www.chemspider.com/Chemical-Structure.659.html?rid=34286bb1-2485-4ed8-aa59-37c819ef3882" xr:uid="{26D0C9C0-DE90-4DA9-99CE-D913AA4F846E}"/>
    <hyperlink ref="V11" r:id="rId3" display="http://www.chemspider.com/Chemical-Structure.58804241.html?rid=2f7d4986-ad8b-4f15-933e-2ae61b0a0c74" xr:uid="{F5D374A0-E8A8-4611-9DAA-560335892B70}"/>
    <hyperlink ref="V10" r:id="rId4" display="http://www.chemspider.com/Search.aspx?q=LOUPRKONTZGTKE-UHFFFAOYSA-N" xr:uid="{C9A044A6-6847-4779-90DF-65D0443F9818}"/>
    <hyperlink ref="V4" r:id="rId5" xr:uid="{0CCD4D60-1640-47AF-8ACA-81B99FEA66E4}"/>
    <hyperlink ref="V9" r:id="rId6" display="http://www.chemspider.com/Chemical-Structure.26470842.html?rid=106e3456-00bc-4c0b-85fb-a4e9bdb53338" xr:uid="{6E8F8B70-1CBF-445C-AFC8-FDF729A1B264}"/>
    <hyperlink ref="V3" r:id="rId7" display="http://www.chemspider.com/Chemical-Structure.31133629.html?rid=20a1491f-445e-4a51-9a68-e2b6d68af6bf" xr:uid="{FF863246-B081-4DDC-B382-2E941C45A4E0}"/>
    <hyperlink ref="V12" r:id="rId8" display="http://www.chemspider.com/Chemical-Structure.3077.html?rid=1be5d83e-7cb0-470e-8c93-d8dfc9b31a5a" xr:uid="{CBB02270-3FFC-4E86-B0B8-2303A531176A}"/>
    <hyperlink ref="V7" r:id="rId9" display="http://www.chemspider.com/Chemical-Structure.9829857.html?rid=5c641930-94bc-42a2-bb59-66d04cc7b618" xr:uid="{D19E4441-7EDB-4417-8EE2-506691BE8AC7}"/>
    <hyperlink ref="V6" r:id="rId10" display="http://www.chemspider.com/Chemical-Structure.394909.html?rid=5614ca3c-bbc9-4e6f-b0ba-74753dd953d4" xr:uid="{84246D54-13D8-4E24-AB42-760F5BFCCF1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E42-5B2D-4A36-9CC8-E8EE39E3C098}">
  <dimension ref="A1:AA30"/>
  <sheetViews>
    <sheetView workbookViewId="0">
      <selection activeCell="C1" sqref="C1:Z1"/>
    </sheetView>
  </sheetViews>
  <sheetFormatPr defaultRowHeight="14.4" x14ac:dyDescent="0.25"/>
  <cols>
    <col min="1" max="1" width="5.140625" customWidth="1"/>
    <col min="2" max="2" width="9.140625" style="1"/>
    <col min="3" max="26" width="6.5703125" style="3" customWidth="1"/>
  </cols>
  <sheetData>
    <row r="1" spans="1:27" x14ac:dyDescent="0.25">
      <c r="C1" s="43" t="s">
        <v>147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7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</row>
    <row r="3" spans="1:27" x14ac:dyDescent="0.25">
      <c r="A3" s="3">
        <v>1</v>
      </c>
      <c r="B3" s="1" t="s">
        <v>96</v>
      </c>
      <c r="C3" s="59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2"/>
      <c r="Z3" s="69"/>
      <c r="AA3" s="1" t="s">
        <v>96</v>
      </c>
    </row>
    <row r="4" spans="1:27" x14ac:dyDescent="0.25">
      <c r="A4" s="3">
        <v>2</v>
      </c>
      <c r="B4" s="1" t="s">
        <v>97</v>
      </c>
      <c r="C4" s="46"/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4"/>
      <c r="Z4" s="66"/>
      <c r="AA4" s="1" t="s">
        <v>97</v>
      </c>
    </row>
    <row r="5" spans="1:27" x14ac:dyDescent="0.25">
      <c r="A5" s="3">
        <v>3</v>
      </c>
      <c r="B5" s="1" t="s">
        <v>98</v>
      </c>
      <c r="C5" s="62"/>
      <c r="D5" s="34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4"/>
      <c r="Z5" s="56"/>
      <c r="AA5" s="1" t="s">
        <v>98</v>
      </c>
    </row>
    <row r="6" spans="1:27" x14ac:dyDescent="0.25">
      <c r="A6" s="3">
        <v>4</v>
      </c>
      <c r="B6" s="1" t="s">
        <v>99</v>
      </c>
      <c r="C6" s="52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4"/>
      <c r="Z6" s="40"/>
      <c r="AA6" s="1" t="s">
        <v>99</v>
      </c>
    </row>
    <row r="7" spans="1:27" x14ac:dyDescent="0.25">
      <c r="A7" s="3">
        <v>5</v>
      </c>
      <c r="B7" s="1" t="s">
        <v>100</v>
      </c>
      <c r="C7" s="70"/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4"/>
      <c r="Z7" s="60"/>
      <c r="AA7" s="1" t="s">
        <v>100</v>
      </c>
    </row>
    <row r="8" spans="1:27" x14ac:dyDescent="0.25">
      <c r="A8" s="3">
        <v>6</v>
      </c>
      <c r="B8" s="1" t="s">
        <v>101</v>
      </c>
      <c r="C8" s="67"/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4"/>
      <c r="Z8" s="47"/>
      <c r="AA8" s="1" t="s">
        <v>101</v>
      </c>
    </row>
    <row r="9" spans="1:27" x14ac:dyDescent="0.25">
      <c r="A9" s="3">
        <v>7</v>
      </c>
      <c r="B9" s="1" t="s">
        <v>102</v>
      </c>
      <c r="C9" s="57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4"/>
      <c r="Z9" s="64"/>
      <c r="AA9" s="1" t="s">
        <v>102</v>
      </c>
    </row>
    <row r="10" spans="1:27" x14ac:dyDescent="0.25">
      <c r="A10" s="3">
        <v>8</v>
      </c>
      <c r="B10" s="1" t="s">
        <v>103</v>
      </c>
      <c r="C10" s="39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4"/>
      <c r="Z10" s="53"/>
      <c r="AA10" s="1" t="s">
        <v>103</v>
      </c>
    </row>
    <row r="11" spans="1:27" x14ac:dyDescent="0.25">
      <c r="A11" s="3">
        <v>9</v>
      </c>
      <c r="B11" s="1" t="s">
        <v>104</v>
      </c>
      <c r="C11" s="61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4"/>
      <c r="Z11" s="71"/>
      <c r="AA11" s="1" t="s">
        <v>104</v>
      </c>
    </row>
    <row r="12" spans="1:27" x14ac:dyDescent="0.25">
      <c r="A12" s="3">
        <v>10</v>
      </c>
      <c r="B12" s="1" t="s">
        <v>105</v>
      </c>
      <c r="C12" s="46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4"/>
      <c r="Z12" s="66"/>
      <c r="AA12" s="1" t="s">
        <v>105</v>
      </c>
    </row>
    <row r="13" spans="1:27" x14ac:dyDescent="0.25">
      <c r="A13" s="3">
        <v>11</v>
      </c>
      <c r="B13" s="1" t="s">
        <v>106</v>
      </c>
      <c r="C13" s="62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4"/>
      <c r="Z13" s="56"/>
      <c r="AA13" s="1" t="s">
        <v>106</v>
      </c>
    </row>
    <row r="14" spans="1:27" x14ac:dyDescent="0.25">
      <c r="A14" s="3">
        <v>12</v>
      </c>
      <c r="B14" s="1" t="s">
        <v>107</v>
      </c>
      <c r="C14" s="52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4"/>
      <c r="Z14" s="40"/>
      <c r="AA14" s="1" t="s">
        <v>107</v>
      </c>
    </row>
    <row r="15" spans="1:27" x14ac:dyDescent="0.25">
      <c r="A15" s="3">
        <v>13</v>
      </c>
      <c r="B15" s="1" t="s">
        <v>108</v>
      </c>
      <c r="C15" s="70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4"/>
      <c r="Z15" s="60"/>
      <c r="AA15" s="1" t="s">
        <v>108</v>
      </c>
    </row>
    <row r="16" spans="1:27" x14ac:dyDescent="0.25">
      <c r="A16" s="3">
        <v>14</v>
      </c>
      <c r="B16" s="1" t="s">
        <v>109</v>
      </c>
      <c r="C16" s="67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4"/>
      <c r="Z16" s="47"/>
      <c r="AA16" s="1" t="s">
        <v>109</v>
      </c>
    </row>
    <row r="17" spans="1:27" x14ac:dyDescent="0.25">
      <c r="A17" s="3">
        <v>15</v>
      </c>
      <c r="B17" s="1" t="s">
        <v>110</v>
      </c>
      <c r="C17" s="57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4"/>
      <c r="Z17" s="64"/>
      <c r="AA17" s="1" t="s">
        <v>110</v>
      </c>
    </row>
    <row r="18" spans="1:27" x14ac:dyDescent="0.25">
      <c r="A18" s="3">
        <v>16</v>
      </c>
      <c r="B18" s="1" t="s">
        <v>111</v>
      </c>
      <c r="C18" s="41"/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6"/>
      <c r="Z18" s="54"/>
      <c r="AA18" s="1" t="s">
        <v>111</v>
      </c>
    </row>
    <row r="21" spans="1:27" x14ac:dyDescent="0.25">
      <c r="D21" s="38"/>
      <c r="F21" s="48" t="s">
        <v>118</v>
      </c>
      <c r="G21" s="48"/>
      <c r="H21" s="48"/>
      <c r="I21" s="48"/>
      <c r="J21" s="48"/>
      <c r="K21" s="48"/>
      <c r="L21" s="48"/>
      <c r="M21" s="48"/>
      <c r="N21" s="48"/>
      <c r="O21" s="48"/>
    </row>
    <row r="22" spans="1:27" x14ac:dyDescent="0.25">
      <c r="D22" s="63"/>
      <c r="F22" s="48" t="s">
        <v>117</v>
      </c>
      <c r="G22" s="48"/>
      <c r="H22" s="48"/>
      <c r="I22" s="48"/>
      <c r="J22" s="48"/>
      <c r="K22" s="48"/>
      <c r="L22" s="48"/>
      <c r="M22" s="48"/>
      <c r="N22" s="48"/>
      <c r="O22" s="48"/>
    </row>
    <row r="23" spans="1:27" x14ac:dyDescent="0.25">
      <c r="D23" s="31"/>
      <c r="F23" s="50" t="s">
        <v>116</v>
      </c>
      <c r="G23" s="49"/>
      <c r="H23" s="49"/>
      <c r="I23" s="49"/>
      <c r="J23" s="49"/>
      <c r="K23" s="49"/>
      <c r="L23" s="49"/>
      <c r="M23" s="49"/>
      <c r="N23" s="49"/>
      <c r="O23" s="49"/>
    </row>
    <row r="24" spans="1:27" x14ac:dyDescent="0.25">
      <c r="D24" s="42"/>
      <c r="F24" s="49" t="s">
        <v>112</v>
      </c>
      <c r="G24" s="49"/>
      <c r="H24" s="49"/>
      <c r="I24" s="49"/>
      <c r="J24" s="49"/>
      <c r="K24" s="49"/>
      <c r="L24" s="49"/>
      <c r="M24" s="49"/>
      <c r="N24" s="49"/>
      <c r="O24" s="49"/>
    </row>
    <row r="25" spans="1:27" x14ac:dyDescent="0.25">
      <c r="D25" s="68"/>
      <c r="F25" s="48" t="s">
        <v>114</v>
      </c>
      <c r="G25" s="48"/>
      <c r="H25" s="48"/>
      <c r="I25" s="48"/>
      <c r="J25" s="48"/>
      <c r="K25" s="48"/>
      <c r="L25" s="48"/>
      <c r="M25" s="48"/>
      <c r="N25" s="48"/>
      <c r="O25" s="48"/>
    </row>
    <row r="26" spans="1:27" x14ac:dyDescent="0.25">
      <c r="D26" s="45"/>
      <c r="F26" s="49" t="s">
        <v>113</v>
      </c>
      <c r="G26" s="49"/>
      <c r="H26" s="49"/>
      <c r="I26" s="49"/>
      <c r="J26" s="49"/>
      <c r="K26" s="49"/>
      <c r="L26" s="49"/>
      <c r="M26" s="49"/>
      <c r="N26" s="49"/>
      <c r="O26" s="49"/>
    </row>
    <row r="27" spans="1:27" x14ac:dyDescent="0.25">
      <c r="D27" s="51"/>
      <c r="F27" s="49" t="s">
        <v>115</v>
      </c>
      <c r="G27" s="49"/>
      <c r="H27" s="49"/>
      <c r="I27" s="49"/>
      <c r="J27" s="49"/>
      <c r="K27" s="49"/>
      <c r="L27" s="49"/>
      <c r="M27" s="49"/>
      <c r="N27" s="49"/>
      <c r="O27" s="49"/>
    </row>
    <row r="28" spans="1:27" x14ac:dyDescent="0.25">
      <c r="D28" s="55"/>
      <c r="F28" s="49" t="s">
        <v>119</v>
      </c>
      <c r="G28" s="49"/>
      <c r="H28" s="49"/>
      <c r="I28" s="49"/>
      <c r="J28" s="49"/>
      <c r="K28" s="49"/>
      <c r="L28" s="49"/>
      <c r="M28" s="49"/>
      <c r="N28" s="49"/>
      <c r="O28" s="49"/>
    </row>
    <row r="29" spans="1:27" x14ac:dyDescent="0.25">
      <c r="D29" s="65"/>
      <c r="F29" s="49" t="s">
        <v>120</v>
      </c>
      <c r="G29" s="49"/>
      <c r="H29" s="49"/>
      <c r="I29" s="49"/>
      <c r="J29" s="49"/>
      <c r="K29" s="49"/>
      <c r="L29" s="49"/>
      <c r="M29" s="49"/>
      <c r="N29" s="49"/>
      <c r="O29" s="49"/>
    </row>
    <row r="30" spans="1:27" x14ac:dyDescent="0.25">
      <c r="D30" s="58"/>
      <c r="F30" s="44" t="s">
        <v>121</v>
      </c>
      <c r="G30" s="44"/>
      <c r="H30" s="44"/>
      <c r="I30" s="44"/>
      <c r="J30" s="44"/>
      <c r="K30" s="44"/>
      <c r="L30" s="44"/>
      <c r="M30" s="44"/>
      <c r="N30" s="44"/>
      <c r="O30" s="44"/>
    </row>
  </sheetData>
  <mergeCells count="11">
    <mergeCell ref="F26:O26"/>
    <mergeCell ref="F27:O27"/>
    <mergeCell ref="F28:O28"/>
    <mergeCell ref="F29:O29"/>
    <mergeCell ref="F30:O30"/>
    <mergeCell ref="C1:Z1"/>
    <mergeCell ref="F21:O21"/>
    <mergeCell ref="F22:O22"/>
    <mergeCell ref="F23:O23"/>
    <mergeCell ref="F24:O24"/>
    <mergeCell ref="F25:O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E395-ADCA-487E-9B1A-58B4604C300F}">
  <dimension ref="B1:AZ48"/>
  <sheetViews>
    <sheetView tabSelected="1" zoomScale="80" zoomScaleNormal="80" workbookViewId="0">
      <selection activeCell="AN45" sqref="AN45"/>
    </sheetView>
  </sheetViews>
  <sheetFormatPr defaultRowHeight="14.4" x14ac:dyDescent="0.25"/>
  <cols>
    <col min="1" max="1" width="6.140625" customWidth="1"/>
    <col min="2" max="2" width="4" customWidth="1"/>
    <col min="3" max="3" width="5.28515625" customWidth="1"/>
    <col min="4" max="34" width="5.85546875" customWidth="1"/>
    <col min="35" max="65" width="6.140625" customWidth="1"/>
  </cols>
  <sheetData>
    <row r="1" spans="2:52" ht="18.75" customHeight="1" x14ac:dyDescent="0.25">
      <c r="C1" s="94" t="s">
        <v>148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</row>
    <row r="3" spans="2:52" x14ac:dyDescent="0.25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>
        <v>32</v>
      </c>
      <c r="AJ3" s="3">
        <v>33</v>
      </c>
      <c r="AK3" s="3">
        <v>34</v>
      </c>
      <c r="AL3" s="3">
        <v>35</v>
      </c>
      <c r="AM3" s="3">
        <v>36</v>
      </c>
      <c r="AN3" s="3">
        <v>37</v>
      </c>
      <c r="AO3" s="3">
        <v>38</v>
      </c>
      <c r="AP3" s="3">
        <v>39</v>
      </c>
      <c r="AQ3" s="3">
        <v>40</v>
      </c>
      <c r="AR3" s="3">
        <v>41</v>
      </c>
      <c r="AS3" s="3">
        <v>42</v>
      </c>
      <c r="AT3" s="3">
        <v>43</v>
      </c>
      <c r="AU3" s="3">
        <v>44</v>
      </c>
      <c r="AV3" s="3">
        <v>45</v>
      </c>
      <c r="AW3" s="3">
        <v>46</v>
      </c>
      <c r="AX3" s="3">
        <v>47</v>
      </c>
      <c r="AY3" s="3">
        <v>48</v>
      </c>
    </row>
    <row r="4" spans="2:52" x14ac:dyDescent="0.25">
      <c r="B4" s="3">
        <v>1</v>
      </c>
      <c r="C4" s="1" t="s">
        <v>96</v>
      </c>
      <c r="D4" s="72"/>
      <c r="E4" s="83"/>
      <c r="F4" s="92"/>
      <c r="G4" s="83"/>
      <c r="H4" s="73"/>
      <c r="I4" s="73"/>
      <c r="J4" s="73"/>
      <c r="K4" s="73"/>
      <c r="L4" s="73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73"/>
      <c r="AV4" s="83"/>
      <c r="AW4" s="92"/>
      <c r="AX4" s="83"/>
      <c r="AY4" s="74"/>
      <c r="AZ4" s="1" t="s">
        <v>96</v>
      </c>
    </row>
    <row r="5" spans="2:52" x14ac:dyDescent="0.25">
      <c r="B5" s="3">
        <v>2</v>
      </c>
      <c r="C5" s="1" t="s">
        <v>97</v>
      </c>
      <c r="D5" s="75"/>
      <c r="E5" s="84"/>
      <c r="F5" s="88"/>
      <c r="G5" s="84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84"/>
      <c r="AW5" s="88"/>
      <c r="AX5" s="84"/>
      <c r="AY5" s="77"/>
      <c r="AZ5" s="1" t="s">
        <v>97</v>
      </c>
    </row>
    <row r="6" spans="2:52" x14ac:dyDescent="0.25">
      <c r="B6" s="3">
        <v>3</v>
      </c>
      <c r="C6" s="1" t="s">
        <v>98</v>
      </c>
      <c r="D6" s="75"/>
      <c r="E6" s="84"/>
      <c r="F6" s="82"/>
      <c r="G6" s="84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84"/>
      <c r="AW6" s="82"/>
      <c r="AX6" s="84"/>
      <c r="AY6" s="77"/>
      <c r="AZ6" s="1" t="s">
        <v>98</v>
      </c>
    </row>
    <row r="7" spans="2:52" x14ac:dyDescent="0.25">
      <c r="B7" s="3">
        <v>4</v>
      </c>
      <c r="C7" s="1" t="s">
        <v>99</v>
      </c>
      <c r="D7" s="75"/>
      <c r="E7" s="84"/>
      <c r="F7" s="89"/>
      <c r="G7" s="84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84"/>
      <c r="AW7" s="89"/>
      <c r="AX7" s="84"/>
      <c r="AY7" s="77"/>
      <c r="AZ7" s="1" t="s">
        <v>99</v>
      </c>
    </row>
    <row r="8" spans="2:52" x14ac:dyDescent="0.25">
      <c r="B8" s="3">
        <v>5</v>
      </c>
      <c r="C8" s="1" t="s">
        <v>100</v>
      </c>
      <c r="D8" s="75"/>
      <c r="E8" s="84"/>
      <c r="F8" s="86"/>
      <c r="G8" s="84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84"/>
      <c r="AW8" s="86"/>
      <c r="AX8" s="84"/>
      <c r="AY8" s="77"/>
      <c r="AZ8" s="1" t="s">
        <v>100</v>
      </c>
    </row>
    <row r="9" spans="2:52" x14ac:dyDescent="0.25">
      <c r="B9" s="3">
        <v>6</v>
      </c>
      <c r="C9" s="1" t="s">
        <v>101</v>
      </c>
      <c r="D9" s="75"/>
      <c r="E9" s="84"/>
      <c r="F9" s="91"/>
      <c r="G9" s="84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84"/>
      <c r="AW9" s="91"/>
      <c r="AX9" s="84"/>
      <c r="AY9" s="77"/>
      <c r="AZ9" s="1" t="s">
        <v>101</v>
      </c>
    </row>
    <row r="10" spans="2:52" x14ac:dyDescent="0.25">
      <c r="B10" s="3">
        <v>7</v>
      </c>
      <c r="C10" s="1" t="s">
        <v>102</v>
      </c>
      <c r="D10" s="75"/>
      <c r="E10" s="84"/>
      <c r="F10" s="90"/>
      <c r="G10" s="84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84"/>
      <c r="AW10" s="90"/>
      <c r="AX10" s="84"/>
      <c r="AY10" s="77"/>
      <c r="AZ10" s="1" t="s">
        <v>102</v>
      </c>
    </row>
    <row r="11" spans="2:52" x14ac:dyDescent="0.25">
      <c r="B11" s="3">
        <v>8</v>
      </c>
      <c r="C11" s="1" t="s">
        <v>103</v>
      </c>
      <c r="D11" s="75"/>
      <c r="E11" s="84"/>
      <c r="F11" s="81"/>
      <c r="G11" s="84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84"/>
      <c r="AW11" s="81"/>
      <c r="AX11" s="84"/>
      <c r="AY11" s="77"/>
      <c r="AZ11" s="1" t="s">
        <v>103</v>
      </c>
    </row>
    <row r="12" spans="2:52" x14ac:dyDescent="0.25">
      <c r="B12" s="3">
        <v>9</v>
      </c>
      <c r="C12" s="1" t="s">
        <v>104</v>
      </c>
      <c r="D12" s="75"/>
      <c r="E12" s="84"/>
      <c r="F12" s="93"/>
      <c r="G12" s="84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84"/>
      <c r="AW12" s="93"/>
      <c r="AX12" s="84"/>
      <c r="AY12" s="77"/>
      <c r="AZ12" s="1" t="s">
        <v>104</v>
      </c>
    </row>
    <row r="13" spans="2:52" x14ac:dyDescent="0.25">
      <c r="B13" s="3">
        <v>10</v>
      </c>
      <c r="C13" s="1" t="s">
        <v>105</v>
      </c>
      <c r="D13" s="75"/>
      <c r="E13" s="84"/>
      <c r="F13" s="88"/>
      <c r="G13" s="84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84"/>
      <c r="AW13" s="88"/>
      <c r="AX13" s="84"/>
      <c r="AY13" s="77"/>
      <c r="AZ13" s="1" t="s">
        <v>105</v>
      </c>
    </row>
    <row r="14" spans="2:52" x14ac:dyDescent="0.25">
      <c r="B14" s="3">
        <v>11</v>
      </c>
      <c r="C14" s="1" t="s">
        <v>106</v>
      </c>
      <c r="D14" s="75"/>
      <c r="E14" s="84"/>
      <c r="F14" s="82"/>
      <c r="G14" s="84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84"/>
      <c r="AW14" s="82"/>
      <c r="AX14" s="84"/>
      <c r="AY14" s="77"/>
      <c r="AZ14" s="1" t="s">
        <v>106</v>
      </c>
    </row>
    <row r="15" spans="2:52" x14ac:dyDescent="0.25">
      <c r="B15" s="3">
        <v>12</v>
      </c>
      <c r="C15" s="1" t="s">
        <v>107</v>
      </c>
      <c r="D15" s="75"/>
      <c r="E15" s="84"/>
      <c r="F15" s="89"/>
      <c r="G15" s="84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84"/>
      <c r="AW15" s="89"/>
      <c r="AX15" s="84"/>
      <c r="AY15" s="77"/>
      <c r="AZ15" s="1" t="s">
        <v>107</v>
      </c>
    </row>
    <row r="16" spans="2:52" x14ac:dyDescent="0.25">
      <c r="B16" s="3">
        <v>13</v>
      </c>
      <c r="C16" s="1" t="s">
        <v>108</v>
      </c>
      <c r="D16" s="75"/>
      <c r="E16" s="84"/>
      <c r="F16" s="86"/>
      <c r="G16" s="84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84"/>
      <c r="AW16" s="86"/>
      <c r="AX16" s="84"/>
      <c r="AY16" s="77"/>
      <c r="AZ16" s="1" t="s">
        <v>108</v>
      </c>
    </row>
    <row r="17" spans="2:52" x14ac:dyDescent="0.25">
      <c r="B17" s="3">
        <v>14</v>
      </c>
      <c r="C17" s="1" t="s">
        <v>109</v>
      </c>
      <c r="D17" s="75"/>
      <c r="E17" s="84"/>
      <c r="F17" s="91"/>
      <c r="G17" s="84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84"/>
      <c r="AW17" s="91"/>
      <c r="AX17" s="84"/>
      <c r="AY17" s="77"/>
      <c r="AZ17" s="1" t="s">
        <v>109</v>
      </c>
    </row>
    <row r="18" spans="2:52" x14ac:dyDescent="0.25">
      <c r="B18" s="3">
        <v>15</v>
      </c>
      <c r="C18" s="1" t="s">
        <v>110</v>
      </c>
      <c r="D18" s="75"/>
      <c r="E18" s="84"/>
      <c r="F18" s="90"/>
      <c r="G18" s="84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84"/>
      <c r="AW18" s="90"/>
      <c r="AX18" s="84"/>
      <c r="AY18" s="77"/>
      <c r="AZ18" s="1" t="s">
        <v>110</v>
      </c>
    </row>
    <row r="19" spans="2:52" x14ac:dyDescent="0.25">
      <c r="B19" s="3">
        <v>16</v>
      </c>
      <c r="C19" s="1" t="s">
        <v>111</v>
      </c>
      <c r="D19" s="75"/>
      <c r="E19" s="84"/>
      <c r="F19" s="81"/>
      <c r="G19" s="84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84"/>
      <c r="AW19" s="81"/>
      <c r="AX19" s="84"/>
      <c r="AY19" s="77"/>
      <c r="AZ19" s="1" t="s">
        <v>111</v>
      </c>
    </row>
    <row r="20" spans="2:52" x14ac:dyDescent="0.25">
      <c r="B20" s="3">
        <v>17</v>
      </c>
      <c r="C20" s="1" t="s">
        <v>122</v>
      </c>
      <c r="D20" s="75"/>
      <c r="E20" s="84"/>
      <c r="F20" s="93"/>
      <c r="G20" s="84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84"/>
      <c r="AW20" s="93"/>
      <c r="AX20" s="84"/>
      <c r="AY20" s="77"/>
      <c r="AZ20" s="1" t="s">
        <v>122</v>
      </c>
    </row>
    <row r="21" spans="2:52" x14ac:dyDescent="0.25">
      <c r="B21" s="3">
        <v>18</v>
      </c>
      <c r="C21" s="1" t="s">
        <v>123</v>
      </c>
      <c r="D21" s="75"/>
      <c r="E21" s="84"/>
      <c r="F21" s="88"/>
      <c r="G21" s="84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84"/>
      <c r="AW21" s="88"/>
      <c r="AX21" s="84"/>
      <c r="AY21" s="77"/>
      <c r="AZ21" s="1" t="s">
        <v>123</v>
      </c>
    </row>
    <row r="22" spans="2:52" x14ac:dyDescent="0.25">
      <c r="B22" s="3">
        <v>19</v>
      </c>
      <c r="C22" s="1" t="s">
        <v>124</v>
      </c>
      <c r="D22" s="75"/>
      <c r="E22" s="84"/>
      <c r="F22" s="82"/>
      <c r="G22" s="84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84"/>
      <c r="AW22" s="82"/>
      <c r="AX22" s="84"/>
      <c r="AY22" s="77"/>
      <c r="AZ22" s="1" t="s">
        <v>124</v>
      </c>
    </row>
    <row r="23" spans="2:52" x14ac:dyDescent="0.25">
      <c r="B23" s="3">
        <v>20</v>
      </c>
      <c r="C23" s="1" t="s">
        <v>125</v>
      </c>
      <c r="D23" s="75"/>
      <c r="E23" s="84"/>
      <c r="F23" s="89"/>
      <c r="G23" s="84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84"/>
      <c r="AW23" s="89"/>
      <c r="AX23" s="84"/>
      <c r="AY23" s="77"/>
      <c r="AZ23" s="1" t="s">
        <v>125</v>
      </c>
    </row>
    <row r="24" spans="2:52" x14ac:dyDescent="0.25">
      <c r="B24" s="3">
        <v>21</v>
      </c>
      <c r="C24" s="1" t="s">
        <v>126</v>
      </c>
      <c r="D24" s="75"/>
      <c r="E24" s="84"/>
      <c r="F24" s="86"/>
      <c r="G24" s="84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84"/>
      <c r="AW24" s="86"/>
      <c r="AX24" s="84"/>
      <c r="AY24" s="77"/>
      <c r="AZ24" s="1" t="s">
        <v>126</v>
      </c>
    </row>
    <row r="25" spans="2:52" x14ac:dyDescent="0.25">
      <c r="B25" s="3">
        <v>22</v>
      </c>
      <c r="C25" s="1" t="s">
        <v>127</v>
      </c>
      <c r="D25" s="75"/>
      <c r="E25" s="84"/>
      <c r="F25" s="91"/>
      <c r="G25" s="84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84"/>
      <c r="AW25" s="91"/>
      <c r="AX25" s="84"/>
      <c r="AY25" s="77"/>
      <c r="AZ25" s="1" t="s">
        <v>127</v>
      </c>
    </row>
    <row r="26" spans="2:52" x14ac:dyDescent="0.25">
      <c r="B26" s="3">
        <v>23</v>
      </c>
      <c r="C26" s="1" t="s">
        <v>128</v>
      </c>
      <c r="D26" s="75"/>
      <c r="E26" s="84"/>
      <c r="F26" s="90"/>
      <c r="G26" s="84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84"/>
      <c r="AW26" s="90"/>
      <c r="AX26" s="84"/>
      <c r="AY26" s="77"/>
      <c r="AZ26" s="1" t="s">
        <v>128</v>
      </c>
    </row>
    <row r="27" spans="2:52" x14ac:dyDescent="0.25">
      <c r="B27" s="3">
        <v>24</v>
      </c>
      <c r="C27" s="1" t="s">
        <v>129</v>
      </c>
      <c r="D27" s="75"/>
      <c r="E27" s="84"/>
      <c r="F27" s="81"/>
      <c r="G27" s="84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84"/>
      <c r="AW27" s="81"/>
      <c r="AX27" s="84"/>
      <c r="AY27" s="77"/>
      <c r="AZ27" s="1" t="s">
        <v>129</v>
      </c>
    </row>
    <row r="28" spans="2:52" x14ac:dyDescent="0.25">
      <c r="B28" s="3">
        <v>25</v>
      </c>
      <c r="C28" s="1" t="s">
        <v>130</v>
      </c>
      <c r="D28" s="75"/>
      <c r="E28" s="84"/>
      <c r="F28" s="93"/>
      <c r="G28" s="84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84"/>
      <c r="AW28" s="93"/>
      <c r="AX28" s="84"/>
      <c r="AY28" s="77"/>
      <c r="AZ28" s="1" t="s">
        <v>130</v>
      </c>
    </row>
    <row r="29" spans="2:52" x14ac:dyDescent="0.25">
      <c r="B29" s="3">
        <v>26</v>
      </c>
      <c r="C29" s="1" t="s">
        <v>131</v>
      </c>
      <c r="D29" s="75"/>
      <c r="E29" s="84"/>
      <c r="F29" s="88"/>
      <c r="G29" s="84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84"/>
      <c r="AW29" s="88"/>
      <c r="AX29" s="84"/>
      <c r="AY29" s="77"/>
      <c r="AZ29" s="1" t="s">
        <v>131</v>
      </c>
    </row>
    <row r="30" spans="2:52" x14ac:dyDescent="0.25">
      <c r="B30" s="3">
        <v>27</v>
      </c>
      <c r="C30" s="1" t="s">
        <v>132</v>
      </c>
      <c r="D30" s="75"/>
      <c r="E30" s="84"/>
      <c r="F30" s="82"/>
      <c r="G30" s="84"/>
      <c r="H30" s="76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4"/>
      <c r="AW30" s="82"/>
      <c r="AX30" s="84"/>
      <c r="AY30" s="77"/>
      <c r="AZ30" s="1" t="s">
        <v>132</v>
      </c>
    </row>
    <row r="31" spans="2:52" x14ac:dyDescent="0.25">
      <c r="B31" s="3">
        <v>28</v>
      </c>
      <c r="C31" s="1" t="s">
        <v>133</v>
      </c>
      <c r="D31" s="75"/>
      <c r="E31" s="84"/>
      <c r="F31" s="89"/>
      <c r="G31" s="84"/>
      <c r="H31" s="76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4"/>
      <c r="AW31" s="89"/>
      <c r="AX31" s="84"/>
      <c r="AY31" s="77"/>
      <c r="AZ31" s="1" t="s">
        <v>133</v>
      </c>
    </row>
    <row r="32" spans="2:52" x14ac:dyDescent="0.25">
      <c r="B32" s="3">
        <v>29</v>
      </c>
      <c r="C32" s="1" t="s">
        <v>134</v>
      </c>
      <c r="D32" s="75"/>
      <c r="E32" s="84"/>
      <c r="F32" s="86"/>
      <c r="G32" s="84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84"/>
      <c r="AW32" s="86"/>
      <c r="AX32" s="84"/>
      <c r="AY32" s="77"/>
      <c r="AZ32" s="1" t="s">
        <v>134</v>
      </c>
    </row>
    <row r="33" spans="2:52" x14ac:dyDescent="0.25">
      <c r="B33" s="3">
        <v>30</v>
      </c>
      <c r="C33" s="1" t="s">
        <v>135</v>
      </c>
      <c r="D33" s="75"/>
      <c r="E33" s="84"/>
      <c r="F33" s="91"/>
      <c r="G33" s="84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84"/>
      <c r="AW33" s="91"/>
      <c r="AX33" s="84"/>
      <c r="AY33" s="77"/>
      <c r="AZ33" s="1" t="s">
        <v>135</v>
      </c>
    </row>
    <row r="34" spans="2:52" x14ac:dyDescent="0.25">
      <c r="B34" s="3">
        <v>31</v>
      </c>
      <c r="C34" s="1" t="s">
        <v>136</v>
      </c>
      <c r="D34" s="75"/>
      <c r="E34" s="84"/>
      <c r="F34" s="90"/>
      <c r="G34" s="84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84"/>
      <c r="AW34" s="90"/>
      <c r="AX34" s="84"/>
      <c r="AY34" s="77"/>
      <c r="AZ34" s="1" t="s">
        <v>136</v>
      </c>
    </row>
    <row r="35" spans="2:52" x14ac:dyDescent="0.25">
      <c r="B35" s="3">
        <v>32</v>
      </c>
      <c r="C35" s="1" t="s">
        <v>137</v>
      </c>
      <c r="D35" s="75"/>
      <c r="E35" s="84"/>
      <c r="F35" s="81"/>
      <c r="G35" s="84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84"/>
      <c r="AW35" s="81"/>
      <c r="AX35" s="84"/>
      <c r="AY35" s="77"/>
      <c r="AZ35" s="1" t="s">
        <v>137</v>
      </c>
    </row>
    <row r="36" spans="2:52" x14ac:dyDescent="0.25">
      <c r="B36" s="3">
        <v>33</v>
      </c>
      <c r="C36" s="1" t="s">
        <v>138</v>
      </c>
      <c r="D36" s="7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80"/>
      <c r="AZ36" s="1" t="s">
        <v>138</v>
      </c>
    </row>
    <row r="38" spans="2:52" x14ac:dyDescent="0.25">
      <c r="C38" s="1"/>
      <c r="D38" s="3"/>
      <c r="E38" s="58"/>
      <c r="F38" s="3"/>
      <c r="G38" s="44" t="s">
        <v>146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3"/>
      <c r="W38" s="3"/>
      <c r="X38" s="3"/>
      <c r="Y38" s="3"/>
      <c r="Z38" s="3"/>
      <c r="AA38" s="3"/>
    </row>
    <row r="39" spans="2:52" x14ac:dyDescent="0.25">
      <c r="C39" s="1"/>
      <c r="D39" s="3"/>
      <c r="E39" s="87"/>
      <c r="F39" s="3"/>
      <c r="G39" s="49" t="s">
        <v>142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3"/>
      <c r="W39" s="3"/>
      <c r="X39" s="3"/>
      <c r="Y39" s="3"/>
      <c r="Z39" s="3"/>
      <c r="AA39" s="3"/>
    </row>
    <row r="40" spans="2:52" x14ac:dyDescent="0.25">
      <c r="C40" s="1"/>
      <c r="D40" s="3"/>
      <c r="E40" s="63"/>
      <c r="F40" s="3"/>
      <c r="G40" s="48" t="s">
        <v>140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3"/>
      <c r="W40" s="3"/>
      <c r="X40" s="3"/>
      <c r="Y40" s="3"/>
      <c r="Z40" s="3"/>
      <c r="AA40" s="3"/>
    </row>
    <row r="41" spans="2:52" x14ac:dyDescent="0.25">
      <c r="C41" s="1"/>
      <c r="D41" s="3"/>
      <c r="E41" s="51"/>
      <c r="F41" s="3"/>
      <c r="G41" s="49" t="s">
        <v>143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3"/>
      <c r="W41" s="3"/>
      <c r="X41" s="3"/>
      <c r="Y41" s="3"/>
      <c r="Z41" s="3"/>
      <c r="AA41" s="3"/>
    </row>
    <row r="42" spans="2:52" x14ac:dyDescent="0.25">
      <c r="C42" s="1"/>
      <c r="D42" s="3"/>
      <c r="E42" s="68"/>
      <c r="F42" s="3"/>
      <c r="G42" s="48" t="s">
        <v>141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3"/>
      <c r="W42" s="3"/>
      <c r="X42" s="3"/>
      <c r="Y42" s="3"/>
      <c r="Z42" s="3"/>
      <c r="AA42" s="3"/>
    </row>
    <row r="43" spans="2:52" x14ac:dyDescent="0.25">
      <c r="C43" s="1"/>
      <c r="D43" s="3"/>
      <c r="E43" s="65"/>
      <c r="F43" s="3"/>
      <c r="G43" s="49" t="s">
        <v>145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3"/>
      <c r="W43" s="3"/>
      <c r="X43" s="3"/>
      <c r="Y43" s="3"/>
      <c r="Z43" s="3"/>
      <c r="AA43" s="3"/>
    </row>
    <row r="44" spans="2:52" x14ac:dyDescent="0.25">
      <c r="C44" s="1"/>
      <c r="D44" s="3"/>
      <c r="E44" s="55"/>
      <c r="F44" s="3"/>
      <c r="G44" s="49" t="s">
        <v>144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3"/>
      <c r="W44" s="3"/>
      <c r="X44" s="3"/>
      <c r="Y44" s="3"/>
      <c r="Z44" s="3"/>
      <c r="AA44" s="3"/>
    </row>
    <row r="45" spans="2:52" x14ac:dyDescent="0.25">
      <c r="C45" s="1"/>
      <c r="D45" s="3"/>
      <c r="E45" s="38"/>
      <c r="F45" s="3"/>
      <c r="G45" s="48" t="s">
        <v>139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3"/>
      <c r="W45" s="3"/>
      <c r="X45" s="3"/>
      <c r="Y45" s="3"/>
      <c r="Z45" s="3"/>
      <c r="AA45" s="3"/>
    </row>
    <row r="46" spans="2:52" ht="14.4" customHeight="1" x14ac:dyDescent="0.25">
      <c r="C46" s="1"/>
      <c r="D46" s="3"/>
      <c r="E46" s="31"/>
      <c r="F46" s="3"/>
      <c r="G46" s="50" t="s">
        <v>116</v>
      </c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3"/>
      <c r="W46" s="3"/>
      <c r="X46" s="3"/>
      <c r="Y46" s="3"/>
      <c r="Z46" s="3"/>
      <c r="AA46" s="3"/>
    </row>
    <row r="47" spans="2:52" x14ac:dyDescent="0.25">
      <c r="C47" s="1"/>
      <c r="D47" s="3"/>
      <c r="E47" s="42"/>
      <c r="F47" s="3"/>
      <c r="G47" s="49" t="s">
        <v>112</v>
      </c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3"/>
      <c r="W47" s="3"/>
      <c r="X47" s="3"/>
      <c r="Y47" s="3"/>
      <c r="Z47" s="3"/>
      <c r="AA47" s="3"/>
    </row>
    <row r="48" spans="2:52" x14ac:dyDescent="0.25"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</sheetData>
  <mergeCells count="11">
    <mergeCell ref="G41:U41"/>
    <mergeCell ref="G44:U44"/>
    <mergeCell ref="G43:U43"/>
    <mergeCell ref="G38:U38"/>
    <mergeCell ref="C1:AZ1"/>
    <mergeCell ref="G45:U45"/>
    <mergeCell ref="G40:U40"/>
    <mergeCell ref="G42:U42"/>
    <mergeCell ref="G46:U46"/>
    <mergeCell ref="G47:U47"/>
    <mergeCell ref="G39:U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5339-D889-4877-B999-A97E97BA7600}">
  <dimension ref="B1:BA48"/>
  <sheetViews>
    <sheetView zoomScale="85" zoomScaleNormal="85" workbookViewId="0">
      <selection activeCell="O52" sqref="O52"/>
    </sheetView>
  </sheetViews>
  <sheetFormatPr defaultRowHeight="14.4" x14ac:dyDescent="0.25"/>
  <cols>
    <col min="1" max="1" width="5.7109375" customWidth="1"/>
    <col min="2" max="2" width="4" customWidth="1"/>
    <col min="3" max="3" width="5.28515625" customWidth="1"/>
    <col min="4" max="34" width="5.85546875" customWidth="1"/>
    <col min="35" max="65" width="6.140625" customWidth="1"/>
  </cols>
  <sheetData>
    <row r="1" spans="2:53" ht="15.15" customHeight="1" x14ac:dyDescent="0.25">
      <c r="C1" s="94" t="s">
        <v>149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</row>
    <row r="3" spans="2:53" x14ac:dyDescent="0.25"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3">
        <v>31</v>
      </c>
      <c r="AI3" s="3">
        <v>32</v>
      </c>
      <c r="AJ3" s="3">
        <v>33</v>
      </c>
      <c r="AK3" s="3">
        <v>34</v>
      </c>
      <c r="AL3" s="3">
        <v>35</v>
      </c>
      <c r="AM3" s="3">
        <v>36</v>
      </c>
      <c r="AN3" s="3">
        <v>37</v>
      </c>
      <c r="AO3" s="3">
        <v>38</v>
      </c>
      <c r="AP3" s="3">
        <v>39</v>
      </c>
      <c r="AQ3" s="3">
        <v>40</v>
      </c>
      <c r="AR3" s="3">
        <v>41</v>
      </c>
      <c r="AS3" s="3">
        <v>42</v>
      </c>
      <c r="AT3" s="3">
        <v>43</v>
      </c>
      <c r="AU3" s="3">
        <v>44</v>
      </c>
      <c r="AV3" s="3">
        <v>45</v>
      </c>
      <c r="AW3" s="3">
        <v>46</v>
      </c>
      <c r="AX3" s="3">
        <v>47</v>
      </c>
      <c r="AY3" s="3">
        <v>48</v>
      </c>
    </row>
    <row r="4" spans="2:53" x14ac:dyDescent="0.25">
      <c r="B4" s="3">
        <v>1</v>
      </c>
      <c r="C4" s="1" t="s">
        <v>96</v>
      </c>
      <c r="D4" s="98"/>
      <c r="E4" s="83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83"/>
      <c r="AA4" s="92"/>
      <c r="AB4" s="92"/>
      <c r="AC4" s="83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83"/>
      <c r="AY4" s="99"/>
      <c r="AZ4" s="1" t="s">
        <v>96</v>
      </c>
      <c r="BA4" s="3">
        <v>1</v>
      </c>
    </row>
    <row r="5" spans="2:53" x14ac:dyDescent="0.25">
      <c r="B5" s="3">
        <v>2</v>
      </c>
      <c r="C5" s="1" t="s">
        <v>97</v>
      </c>
      <c r="D5" s="108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4"/>
      <c r="AA5" s="88"/>
      <c r="AB5" s="88"/>
      <c r="AC5" s="84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4"/>
      <c r="AY5" s="109"/>
      <c r="AZ5" s="1" t="s">
        <v>97</v>
      </c>
      <c r="BA5" s="3">
        <v>2</v>
      </c>
    </row>
    <row r="6" spans="2:53" x14ac:dyDescent="0.25">
      <c r="B6" s="3">
        <v>3</v>
      </c>
      <c r="C6" s="1" t="s">
        <v>98</v>
      </c>
      <c r="D6" s="113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4"/>
      <c r="AA6" s="82"/>
      <c r="AB6" s="82"/>
      <c r="AC6" s="84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4"/>
      <c r="AY6" s="114"/>
      <c r="AZ6" s="1" t="s">
        <v>98</v>
      </c>
      <c r="BA6" s="3">
        <v>3</v>
      </c>
    </row>
    <row r="7" spans="2:53" x14ac:dyDescent="0.25">
      <c r="B7" s="3">
        <v>4</v>
      </c>
      <c r="C7" s="1" t="s">
        <v>99</v>
      </c>
      <c r="D7" s="106"/>
      <c r="E7" s="84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4"/>
      <c r="AA7" s="89"/>
      <c r="AB7" s="89"/>
      <c r="AC7" s="84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4"/>
      <c r="AY7" s="107"/>
      <c r="AZ7" s="1" t="s">
        <v>99</v>
      </c>
      <c r="BA7" s="3">
        <v>4</v>
      </c>
    </row>
    <row r="8" spans="2:53" x14ac:dyDescent="0.25">
      <c r="B8" s="3">
        <v>5</v>
      </c>
      <c r="C8" s="1" t="s">
        <v>100</v>
      </c>
      <c r="D8" s="110"/>
      <c r="E8" s="84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4"/>
      <c r="AA8" s="111"/>
      <c r="AB8" s="111"/>
      <c r="AC8" s="84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4"/>
      <c r="AY8" s="112"/>
      <c r="AZ8" s="1" t="s">
        <v>100</v>
      </c>
      <c r="BA8" s="3">
        <v>5</v>
      </c>
    </row>
    <row r="9" spans="2:53" x14ac:dyDescent="0.25">
      <c r="B9" s="3">
        <v>6</v>
      </c>
      <c r="C9" s="1" t="s">
        <v>101</v>
      </c>
      <c r="D9" s="102"/>
      <c r="E9" s="84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4"/>
      <c r="AA9" s="91"/>
      <c r="AB9" s="91"/>
      <c r="AC9" s="84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4"/>
      <c r="AY9" s="103"/>
      <c r="AZ9" s="1" t="s">
        <v>101</v>
      </c>
      <c r="BA9" s="3">
        <v>6</v>
      </c>
    </row>
    <row r="10" spans="2:53" x14ac:dyDescent="0.25">
      <c r="B10" s="3">
        <v>7</v>
      </c>
      <c r="C10" s="1" t="s">
        <v>102</v>
      </c>
      <c r="D10" s="104"/>
      <c r="E10" s="84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4"/>
      <c r="AA10" s="90"/>
      <c r="AB10" s="90"/>
      <c r="AC10" s="84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4"/>
      <c r="AY10" s="105"/>
      <c r="AZ10" s="1" t="s">
        <v>102</v>
      </c>
      <c r="BA10" s="3">
        <v>7</v>
      </c>
    </row>
    <row r="11" spans="2:53" x14ac:dyDescent="0.25">
      <c r="B11" s="3">
        <v>8</v>
      </c>
      <c r="C11" s="1" t="s">
        <v>103</v>
      </c>
      <c r="D11" s="97"/>
      <c r="E11" s="84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4"/>
      <c r="AA11" s="81"/>
      <c r="AB11" s="81"/>
      <c r="AC11" s="84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4"/>
      <c r="AY11" s="96"/>
      <c r="AZ11" s="1" t="s">
        <v>103</v>
      </c>
      <c r="BA11" s="3">
        <v>8</v>
      </c>
    </row>
    <row r="12" spans="2:53" x14ac:dyDescent="0.25">
      <c r="B12" s="3">
        <v>9</v>
      </c>
      <c r="C12" s="1" t="s">
        <v>104</v>
      </c>
      <c r="D12" s="100"/>
      <c r="E12" s="84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4"/>
      <c r="AA12" s="93"/>
      <c r="AB12" s="93"/>
      <c r="AC12" s="84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4"/>
      <c r="AY12" s="101"/>
      <c r="AZ12" s="1" t="s">
        <v>104</v>
      </c>
      <c r="BA12" s="3">
        <v>9</v>
      </c>
    </row>
    <row r="13" spans="2:53" x14ac:dyDescent="0.25">
      <c r="B13" s="3">
        <v>10</v>
      </c>
      <c r="C13" s="1" t="s">
        <v>105</v>
      </c>
      <c r="D13" s="108"/>
      <c r="E13" s="84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4"/>
      <c r="AA13" s="88"/>
      <c r="AB13" s="88"/>
      <c r="AC13" s="84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4"/>
      <c r="AY13" s="109"/>
      <c r="AZ13" s="1" t="s">
        <v>105</v>
      </c>
      <c r="BA13" s="3">
        <v>10</v>
      </c>
    </row>
    <row r="14" spans="2:53" x14ac:dyDescent="0.25">
      <c r="B14" s="3">
        <v>11</v>
      </c>
      <c r="C14" s="1" t="s">
        <v>106</v>
      </c>
      <c r="D14" s="113"/>
      <c r="E14" s="84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4"/>
      <c r="AA14" s="82"/>
      <c r="AB14" s="82"/>
      <c r="AC14" s="84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4"/>
      <c r="AY14" s="114"/>
      <c r="AZ14" s="1" t="s">
        <v>106</v>
      </c>
      <c r="BA14" s="3">
        <v>11</v>
      </c>
    </row>
    <row r="15" spans="2:53" x14ac:dyDescent="0.25">
      <c r="B15" s="3">
        <v>12</v>
      </c>
      <c r="C15" s="1" t="s">
        <v>107</v>
      </c>
      <c r="D15" s="106"/>
      <c r="E15" s="84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4"/>
      <c r="AA15" s="89"/>
      <c r="AB15" s="89"/>
      <c r="AC15" s="84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4"/>
      <c r="AY15" s="107"/>
      <c r="AZ15" s="1" t="s">
        <v>107</v>
      </c>
      <c r="BA15" s="3">
        <v>12</v>
      </c>
    </row>
    <row r="16" spans="2:53" x14ac:dyDescent="0.25">
      <c r="B16" s="3">
        <v>13</v>
      </c>
      <c r="C16" s="1" t="s">
        <v>108</v>
      </c>
      <c r="D16" s="110"/>
      <c r="E16" s="84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4"/>
      <c r="AA16" s="111"/>
      <c r="AB16" s="111"/>
      <c r="AC16" s="84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4"/>
      <c r="AY16" s="112"/>
      <c r="AZ16" s="1" t="s">
        <v>108</v>
      </c>
      <c r="BA16" s="3">
        <v>13</v>
      </c>
    </row>
    <row r="17" spans="2:53" x14ac:dyDescent="0.25">
      <c r="B17" s="3">
        <v>14</v>
      </c>
      <c r="C17" s="1" t="s">
        <v>109</v>
      </c>
      <c r="D17" s="102"/>
      <c r="E17" s="84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4"/>
      <c r="AA17" s="91"/>
      <c r="AB17" s="91"/>
      <c r="AC17" s="84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4"/>
      <c r="AY17" s="103"/>
      <c r="AZ17" s="1" t="s">
        <v>109</v>
      </c>
      <c r="BA17" s="3">
        <v>14</v>
      </c>
    </row>
    <row r="18" spans="2:53" x14ac:dyDescent="0.25">
      <c r="B18" s="3">
        <v>15</v>
      </c>
      <c r="C18" s="1" t="s">
        <v>110</v>
      </c>
      <c r="D18" s="104"/>
      <c r="E18" s="84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4"/>
      <c r="AA18" s="90"/>
      <c r="AB18" s="90"/>
      <c r="AC18" s="84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4"/>
      <c r="AY18" s="105"/>
      <c r="AZ18" s="1" t="s">
        <v>110</v>
      </c>
      <c r="BA18" s="3">
        <v>15</v>
      </c>
    </row>
    <row r="19" spans="2:53" x14ac:dyDescent="0.25">
      <c r="B19" s="3">
        <v>16</v>
      </c>
      <c r="C19" s="1" t="s">
        <v>111</v>
      </c>
      <c r="D19" s="97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4"/>
      <c r="AA19" s="81"/>
      <c r="AB19" s="81"/>
      <c r="AC19" s="84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4"/>
      <c r="AY19" s="96"/>
      <c r="AZ19" s="1" t="s">
        <v>111</v>
      </c>
      <c r="BA19" s="3">
        <v>16</v>
      </c>
    </row>
    <row r="20" spans="2:53" x14ac:dyDescent="0.25">
      <c r="B20" s="3">
        <v>17</v>
      </c>
      <c r="C20" s="1" t="s">
        <v>122</v>
      </c>
      <c r="D20" s="100"/>
      <c r="E20" s="84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4"/>
      <c r="AA20" s="93"/>
      <c r="AB20" s="93"/>
      <c r="AC20" s="84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4"/>
      <c r="AY20" s="101"/>
      <c r="AZ20" s="1" t="s">
        <v>122</v>
      </c>
      <c r="BA20" s="3">
        <v>17</v>
      </c>
    </row>
    <row r="21" spans="2:53" x14ac:dyDescent="0.25">
      <c r="B21" s="3">
        <v>18</v>
      </c>
      <c r="C21" s="1" t="s">
        <v>123</v>
      </c>
      <c r="D21" s="108"/>
      <c r="E21" s="84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4"/>
      <c r="AA21" s="88"/>
      <c r="AB21" s="88"/>
      <c r="AC21" s="84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4"/>
      <c r="AY21" s="109"/>
      <c r="AZ21" s="1" t="s">
        <v>123</v>
      </c>
      <c r="BA21" s="3">
        <v>18</v>
      </c>
    </row>
    <row r="22" spans="2:53" x14ac:dyDescent="0.25">
      <c r="B22" s="3">
        <v>19</v>
      </c>
      <c r="C22" s="1" t="s">
        <v>124</v>
      </c>
      <c r="D22" s="113"/>
      <c r="E22" s="84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4"/>
      <c r="AA22" s="82"/>
      <c r="AB22" s="82"/>
      <c r="AC22" s="84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4"/>
      <c r="AY22" s="114"/>
      <c r="AZ22" s="1" t="s">
        <v>124</v>
      </c>
      <c r="BA22" s="3">
        <v>19</v>
      </c>
    </row>
    <row r="23" spans="2:53" x14ac:dyDescent="0.25">
      <c r="B23" s="3">
        <v>20</v>
      </c>
      <c r="C23" s="1" t="s">
        <v>125</v>
      </c>
      <c r="D23" s="106"/>
      <c r="E23" s="84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4"/>
      <c r="AA23" s="89"/>
      <c r="AB23" s="89"/>
      <c r="AC23" s="84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4"/>
      <c r="AY23" s="107"/>
      <c r="AZ23" s="1" t="s">
        <v>125</v>
      </c>
      <c r="BA23" s="3">
        <v>20</v>
      </c>
    </row>
    <row r="24" spans="2:53" x14ac:dyDescent="0.25">
      <c r="B24" s="3">
        <v>21</v>
      </c>
      <c r="C24" s="1" t="s">
        <v>126</v>
      </c>
      <c r="D24" s="110"/>
      <c r="E24" s="84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4"/>
      <c r="AA24" s="111"/>
      <c r="AB24" s="111"/>
      <c r="AC24" s="84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4"/>
      <c r="AY24" s="112"/>
      <c r="AZ24" s="1" t="s">
        <v>126</v>
      </c>
      <c r="BA24" s="3">
        <v>21</v>
      </c>
    </row>
    <row r="25" spans="2:53" x14ac:dyDescent="0.25">
      <c r="B25" s="3">
        <v>22</v>
      </c>
      <c r="C25" s="1" t="s">
        <v>127</v>
      </c>
      <c r="D25" s="102"/>
      <c r="E25" s="84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4"/>
      <c r="AA25" s="91"/>
      <c r="AB25" s="91"/>
      <c r="AC25" s="84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4"/>
      <c r="AY25" s="103"/>
      <c r="AZ25" s="1" t="s">
        <v>127</v>
      </c>
      <c r="BA25" s="3">
        <v>22</v>
      </c>
    </row>
    <row r="26" spans="2:53" x14ac:dyDescent="0.25">
      <c r="B26" s="3">
        <v>23</v>
      </c>
      <c r="C26" s="1" t="s">
        <v>128</v>
      </c>
      <c r="D26" s="104"/>
      <c r="E26" s="84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4"/>
      <c r="AA26" s="90"/>
      <c r="AB26" s="90"/>
      <c r="AC26" s="84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4"/>
      <c r="AY26" s="105"/>
      <c r="AZ26" s="1" t="s">
        <v>128</v>
      </c>
      <c r="BA26" s="3">
        <v>23</v>
      </c>
    </row>
    <row r="27" spans="2:53" x14ac:dyDescent="0.25">
      <c r="B27" s="3">
        <v>24</v>
      </c>
      <c r="C27" s="1" t="s">
        <v>129</v>
      </c>
      <c r="D27" s="97"/>
      <c r="E27" s="84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4"/>
      <c r="AA27" s="81"/>
      <c r="AB27" s="81"/>
      <c r="AC27" s="84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4"/>
      <c r="AY27" s="96"/>
      <c r="AZ27" s="1" t="s">
        <v>129</v>
      </c>
      <c r="BA27" s="3">
        <v>24</v>
      </c>
    </row>
    <row r="28" spans="2:53" x14ac:dyDescent="0.25">
      <c r="B28" s="3">
        <v>25</v>
      </c>
      <c r="C28" s="1" t="s">
        <v>130</v>
      </c>
      <c r="D28" s="100"/>
      <c r="E28" s="84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4"/>
      <c r="AA28" s="93"/>
      <c r="AB28" s="93"/>
      <c r="AC28" s="84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4"/>
      <c r="AY28" s="101"/>
      <c r="AZ28" s="1" t="s">
        <v>130</v>
      </c>
      <c r="BA28" s="3">
        <v>25</v>
      </c>
    </row>
    <row r="29" spans="2:53" x14ac:dyDescent="0.25">
      <c r="B29" s="3">
        <v>26</v>
      </c>
      <c r="C29" s="1" t="s">
        <v>131</v>
      </c>
      <c r="D29" s="108"/>
      <c r="E29" s="84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4"/>
      <c r="AA29" s="88"/>
      <c r="AB29" s="88"/>
      <c r="AC29" s="84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4"/>
      <c r="AY29" s="109"/>
      <c r="AZ29" s="1" t="s">
        <v>131</v>
      </c>
      <c r="BA29" s="3">
        <v>26</v>
      </c>
    </row>
    <row r="30" spans="2:53" x14ac:dyDescent="0.25">
      <c r="B30" s="3">
        <v>27</v>
      </c>
      <c r="C30" s="1" t="s">
        <v>132</v>
      </c>
      <c r="D30" s="113"/>
      <c r="E30" s="84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4"/>
      <c r="AA30" s="82"/>
      <c r="AB30" s="82"/>
      <c r="AC30" s="84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4"/>
      <c r="AY30" s="114"/>
      <c r="AZ30" s="1" t="s">
        <v>132</v>
      </c>
      <c r="BA30" s="3">
        <v>27</v>
      </c>
    </row>
    <row r="31" spans="2:53" x14ac:dyDescent="0.25">
      <c r="B31" s="3">
        <v>28</v>
      </c>
      <c r="C31" s="1" t="s">
        <v>133</v>
      </c>
      <c r="D31" s="106"/>
      <c r="E31" s="84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4"/>
      <c r="AA31" s="89"/>
      <c r="AB31" s="89"/>
      <c r="AC31" s="84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4"/>
      <c r="AY31" s="107"/>
      <c r="AZ31" s="1" t="s">
        <v>133</v>
      </c>
      <c r="BA31" s="3">
        <v>28</v>
      </c>
    </row>
    <row r="32" spans="2:53" x14ac:dyDescent="0.25">
      <c r="B32" s="3">
        <v>29</v>
      </c>
      <c r="C32" s="1" t="s">
        <v>134</v>
      </c>
      <c r="D32" s="110"/>
      <c r="E32" s="84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4"/>
      <c r="AA32" s="111"/>
      <c r="AB32" s="111"/>
      <c r="AC32" s="84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4"/>
      <c r="AY32" s="112"/>
      <c r="AZ32" s="1" t="s">
        <v>134</v>
      </c>
      <c r="BA32" s="3">
        <v>29</v>
      </c>
    </row>
    <row r="33" spans="2:53" x14ac:dyDescent="0.25">
      <c r="B33" s="3">
        <v>30</v>
      </c>
      <c r="C33" s="1" t="s">
        <v>135</v>
      </c>
      <c r="D33" s="102"/>
      <c r="E33" s="84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4"/>
      <c r="AA33" s="91"/>
      <c r="AB33" s="91"/>
      <c r="AC33" s="84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4"/>
      <c r="AY33" s="103"/>
      <c r="AZ33" s="1" t="s">
        <v>135</v>
      </c>
      <c r="BA33" s="3">
        <v>30</v>
      </c>
    </row>
    <row r="34" spans="2:53" x14ac:dyDescent="0.25">
      <c r="B34" s="3">
        <v>31</v>
      </c>
      <c r="C34" s="1" t="s">
        <v>136</v>
      </c>
      <c r="D34" s="104"/>
      <c r="E34" s="84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4"/>
      <c r="AA34" s="90"/>
      <c r="AB34" s="90"/>
      <c r="AC34" s="84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4"/>
      <c r="AY34" s="105"/>
      <c r="AZ34" s="1" t="s">
        <v>136</v>
      </c>
      <c r="BA34" s="3">
        <v>31</v>
      </c>
    </row>
    <row r="35" spans="2:53" x14ac:dyDescent="0.25">
      <c r="B35" s="3">
        <v>32</v>
      </c>
      <c r="C35" s="1" t="s">
        <v>137</v>
      </c>
      <c r="D35" s="97"/>
      <c r="E35" s="84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4"/>
      <c r="AA35" s="81"/>
      <c r="AB35" s="81"/>
      <c r="AC35" s="84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4"/>
      <c r="AY35" s="96"/>
      <c r="AZ35" s="1" t="s">
        <v>137</v>
      </c>
      <c r="BA35" s="3">
        <v>32</v>
      </c>
    </row>
    <row r="36" spans="2:53" x14ac:dyDescent="0.25">
      <c r="B36" s="3">
        <v>33</v>
      </c>
      <c r="C36" s="1" t="s">
        <v>138</v>
      </c>
      <c r="D36" s="7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80"/>
      <c r="AZ36" s="1" t="s">
        <v>138</v>
      </c>
      <c r="BA36" s="3">
        <v>33</v>
      </c>
    </row>
    <row r="38" spans="2:53" x14ac:dyDescent="0.25">
      <c r="C38" s="1"/>
      <c r="D38" s="3"/>
      <c r="E38" s="58"/>
      <c r="F38" s="3"/>
      <c r="G38" s="44" t="s">
        <v>157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2:53" x14ac:dyDescent="0.25">
      <c r="C39" s="1"/>
      <c r="D39" s="3"/>
      <c r="E39" s="87"/>
      <c r="F39" s="3"/>
      <c r="G39" s="49" t="s">
        <v>153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2:53" x14ac:dyDescent="0.25">
      <c r="C40" s="1"/>
      <c r="D40" s="3"/>
      <c r="E40" s="63"/>
      <c r="F40" s="3"/>
      <c r="G40" s="48" t="s">
        <v>150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</row>
    <row r="41" spans="2:53" x14ac:dyDescent="0.25">
      <c r="C41" s="1"/>
      <c r="D41" s="3"/>
      <c r="E41" s="51"/>
      <c r="F41" s="3"/>
      <c r="G41" s="49" t="s">
        <v>154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2:53" x14ac:dyDescent="0.25">
      <c r="C42" s="1"/>
      <c r="D42" s="3"/>
      <c r="E42" s="42"/>
      <c r="F42" s="3"/>
      <c r="G42" s="49" t="s">
        <v>151</v>
      </c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2:53" x14ac:dyDescent="0.25">
      <c r="C43" s="1"/>
      <c r="D43" s="3"/>
      <c r="E43" s="65"/>
      <c r="F43" s="3"/>
      <c r="G43" s="49" t="s">
        <v>156</v>
      </c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spans="2:53" x14ac:dyDescent="0.25">
      <c r="C44" s="1"/>
      <c r="D44" s="3"/>
      <c r="E44" s="55"/>
      <c r="F44" s="3"/>
      <c r="G44" s="49" t="s">
        <v>155</v>
      </c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spans="2:53" x14ac:dyDescent="0.25">
      <c r="C45" s="1"/>
      <c r="D45" s="3"/>
      <c r="E45" s="38"/>
      <c r="F45" s="3"/>
      <c r="G45" s="48" t="s">
        <v>159</v>
      </c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</row>
    <row r="46" spans="2:53" ht="14.4" customHeight="1" x14ac:dyDescent="0.25">
      <c r="C46" s="1"/>
      <c r="D46" s="3"/>
      <c r="E46" s="31"/>
      <c r="F46" s="3"/>
      <c r="G46" s="50" t="s">
        <v>158</v>
      </c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 spans="2:53" x14ac:dyDescent="0.25">
      <c r="C47" s="1"/>
      <c r="D47" s="3"/>
      <c r="E47" s="68"/>
      <c r="F47" s="3"/>
      <c r="G47" s="48" t="s">
        <v>152</v>
      </c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</row>
    <row r="48" spans="2:53" x14ac:dyDescent="0.25"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</sheetData>
  <mergeCells count="11">
    <mergeCell ref="G39:AB39"/>
    <mergeCell ref="G41:AB41"/>
    <mergeCell ref="G44:AB44"/>
    <mergeCell ref="G43:AB43"/>
    <mergeCell ref="G38:AB38"/>
    <mergeCell ref="G45:AB45"/>
    <mergeCell ref="G40:AB40"/>
    <mergeCell ref="G46:AB46"/>
    <mergeCell ref="G42:AB42"/>
    <mergeCell ref="C1:AZ1"/>
    <mergeCell ref="G47:AB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463D-3771-4820-AAFD-307B47AC660A}">
  <dimension ref="A1:E7"/>
  <sheetViews>
    <sheetView workbookViewId="0">
      <selection activeCell="F14" sqref="F14"/>
    </sheetView>
  </sheetViews>
  <sheetFormatPr defaultRowHeight="14.4" x14ac:dyDescent="0.25"/>
  <cols>
    <col min="2" max="2" width="18.7109375" customWidth="1"/>
    <col min="4" max="4" width="12.140625" style="3" customWidth="1"/>
    <col min="5" max="5" width="15.5703125" style="3" customWidth="1"/>
  </cols>
  <sheetData>
    <row r="1" spans="1:5" x14ac:dyDescent="0.25">
      <c r="A1" s="15"/>
      <c r="B1" s="15" t="s">
        <v>79</v>
      </c>
      <c r="C1" s="15"/>
      <c r="D1" s="1" t="s">
        <v>77</v>
      </c>
      <c r="E1" s="1" t="s">
        <v>78</v>
      </c>
    </row>
    <row r="2" spans="1:5" x14ac:dyDescent="0.25">
      <c r="B2" t="s">
        <v>73</v>
      </c>
      <c r="D2" s="17">
        <v>908510</v>
      </c>
      <c r="E2" s="17">
        <v>115795</v>
      </c>
    </row>
    <row r="3" spans="1:5" x14ac:dyDescent="0.25">
      <c r="B3" t="s">
        <v>74</v>
      </c>
      <c r="D3" s="17">
        <v>51192</v>
      </c>
      <c r="E3" s="17">
        <v>15133</v>
      </c>
    </row>
    <row r="4" spans="1:5" x14ac:dyDescent="0.25">
      <c r="B4" t="s">
        <v>75</v>
      </c>
      <c r="D4" s="17">
        <v>123793</v>
      </c>
      <c r="E4" s="17">
        <v>7977</v>
      </c>
    </row>
    <row r="5" spans="1:5" x14ac:dyDescent="0.25">
      <c r="B5" t="s">
        <v>76</v>
      </c>
      <c r="D5" s="17">
        <v>12574</v>
      </c>
      <c r="E5" s="3">
        <v>1</v>
      </c>
    </row>
    <row r="7" spans="1:5" x14ac:dyDescent="0.25">
      <c r="B7" t="s">
        <v>80</v>
      </c>
      <c r="D7" s="17">
        <f>SUM(D2:D6)</f>
        <v>1096069</v>
      </c>
      <c r="E7" s="17">
        <f>SUM(E2:E6)</f>
        <v>138906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FFCD-590A-4E2B-AD41-8D4F089E0340}">
  <dimension ref="B1:K62"/>
  <sheetViews>
    <sheetView workbookViewId="0">
      <selection activeCell="K52" sqref="C52:K52"/>
    </sheetView>
  </sheetViews>
  <sheetFormatPr defaultRowHeight="14.4" x14ac:dyDescent="0.25"/>
  <cols>
    <col min="2" max="2" width="12.140625" customWidth="1"/>
    <col min="3" max="3" width="23.85546875" customWidth="1"/>
    <col min="4" max="4" width="9.140625" style="3"/>
    <col min="8" max="8" width="13.42578125" customWidth="1"/>
    <col min="10" max="10" width="12.42578125" customWidth="1"/>
    <col min="11" max="11" width="12.5703125" customWidth="1"/>
    <col min="12" max="12" width="13.85546875" customWidth="1"/>
    <col min="14" max="14" width="11.140625" customWidth="1"/>
  </cols>
  <sheetData>
    <row r="1" spans="2:5" x14ac:dyDescent="0.25">
      <c r="B1" s="23" t="s">
        <v>67</v>
      </c>
      <c r="C1" s="23" t="s">
        <v>68</v>
      </c>
      <c r="D1" s="24" t="s">
        <v>9</v>
      </c>
      <c r="E1" s="25"/>
    </row>
    <row r="2" spans="2:5" x14ac:dyDescent="0.25">
      <c r="B2" s="14" t="s">
        <v>58</v>
      </c>
      <c r="C2" s="14" t="s">
        <v>60</v>
      </c>
      <c r="D2" s="16">
        <v>51</v>
      </c>
    </row>
    <row r="3" spans="2:5" x14ac:dyDescent="0.25">
      <c r="B3" s="14" t="s">
        <v>58</v>
      </c>
      <c r="C3" s="14" t="s">
        <v>64</v>
      </c>
      <c r="D3" s="16">
        <v>4</v>
      </c>
      <c r="E3">
        <f>SUM(D2:D3)</f>
        <v>55</v>
      </c>
    </row>
    <row r="4" spans="2:5" x14ac:dyDescent="0.25">
      <c r="B4" t="s">
        <v>51</v>
      </c>
      <c r="C4" t="s">
        <v>60</v>
      </c>
      <c r="D4" s="3">
        <v>208</v>
      </c>
    </row>
    <row r="5" spans="2:5" x14ac:dyDescent="0.25">
      <c r="B5" t="s">
        <v>51</v>
      </c>
      <c r="C5" t="s">
        <v>62</v>
      </c>
      <c r="D5" s="3">
        <v>8</v>
      </c>
    </row>
    <row r="6" spans="2:5" x14ac:dyDescent="0.25">
      <c r="B6" t="s">
        <v>51</v>
      </c>
      <c r="C6" t="s">
        <v>63</v>
      </c>
      <c r="D6" s="3">
        <v>6</v>
      </c>
      <c r="E6">
        <f>SUM(D4:D6)</f>
        <v>222</v>
      </c>
    </row>
    <row r="7" spans="2:5" x14ac:dyDescent="0.25">
      <c r="B7" s="14" t="s">
        <v>54</v>
      </c>
      <c r="C7" s="14" t="s">
        <v>60</v>
      </c>
      <c r="D7" s="16">
        <v>173</v>
      </c>
    </row>
    <row r="8" spans="2:5" x14ac:dyDescent="0.25">
      <c r="B8" s="14" t="s">
        <v>54</v>
      </c>
      <c r="C8" s="14" t="s">
        <v>63</v>
      </c>
      <c r="D8" s="16">
        <v>7</v>
      </c>
      <c r="E8">
        <f>SUM(D7:D8)</f>
        <v>180</v>
      </c>
    </row>
    <row r="9" spans="2:5" x14ac:dyDescent="0.25">
      <c r="B9" t="s">
        <v>55</v>
      </c>
      <c r="C9" t="s">
        <v>61</v>
      </c>
      <c r="D9" s="3">
        <v>148</v>
      </c>
    </row>
    <row r="10" spans="2:5" x14ac:dyDescent="0.25">
      <c r="B10" t="s">
        <v>55</v>
      </c>
      <c r="C10" t="s">
        <v>63</v>
      </c>
      <c r="D10" s="3">
        <v>6</v>
      </c>
      <c r="E10">
        <f>SUM(D9:D10)</f>
        <v>154</v>
      </c>
    </row>
    <row r="11" spans="2:5" x14ac:dyDescent="0.25">
      <c r="B11" s="14" t="s">
        <v>50</v>
      </c>
      <c r="C11" s="14" t="s">
        <v>60</v>
      </c>
      <c r="D11" s="16">
        <v>219</v>
      </c>
    </row>
    <row r="12" spans="2:5" x14ac:dyDescent="0.25">
      <c r="B12" s="14" t="s">
        <v>50</v>
      </c>
      <c r="C12" s="14" t="s">
        <v>63</v>
      </c>
      <c r="D12" s="16">
        <v>10</v>
      </c>
      <c r="E12">
        <f>SUM(D11:D12)</f>
        <v>229</v>
      </c>
    </row>
    <row r="13" spans="2:5" x14ac:dyDescent="0.25">
      <c r="B13" t="s">
        <v>48</v>
      </c>
      <c r="C13" t="s">
        <v>60</v>
      </c>
      <c r="D13" s="3">
        <v>237</v>
      </c>
    </row>
    <row r="14" spans="2:5" x14ac:dyDescent="0.25">
      <c r="B14" t="s">
        <v>48</v>
      </c>
      <c r="C14" t="s">
        <v>64</v>
      </c>
      <c r="D14" s="3">
        <v>3</v>
      </c>
    </row>
    <row r="15" spans="2:5" x14ac:dyDescent="0.25">
      <c r="B15" t="s">
        <v>48</v>
      </c>
      <c r="C15" t="s">
        <v>62</v>
      </c>
      <c r="D15" s="3">
        <v>38</v>
      </c>
    </row>
    <row r="16" spans="2:5" x14ac:dyDescent="0.25">
      <c r="B16" t="s">
        <v>48</v>
      </c>
      <c r="C16" t="s">
        <v>63</v>
      </c>
      <c r="D16" s="3">
        <v>25</v>
      </c>
      <c r="E16">
        <f>SUM(D13:D16)</f>
        <v>303</v>
      </c>
    </row>
    <row r="17" spans="2:5" x14ac:dyDescent="0.25">
      <c r="B17" s="14" t="s">
        <v>47</v>
      </c>
      <c r="C17" s="14" t="s">
        <v>59</v>
      </c>
      <c r="D17" s="16">
        <v>251</v>
      </c>
    </row>
    <row r="18" spans="2:5" x14ac:dyDescent="0.25">
      <c r="B18" s="14" t="s">
        <v>47</v>
      </c>
      <c r="C18" s="14" t="s">
        <v>66</v>
      </c>
      <c r="D18" s="16">
        <v>4</v>
      </c>
    </row>
    <row r="19" spans="2:5" x14ac:dyDescent="0.25">
      <c r="B19" s="14" t="s">
        <v>47</v>
      </c>
      <c r="C19" s="14" t="s">
        <v>63</v>
      </c>
      <c r="D19" s="16">
        <v>22</v>
      </c>
      <c r="E19">
        <f>SUM(D17:D19)</f>
        <v>277</v>
      </c>
    </row>
    <row r="20" spans="2:5" x14ac:dyDescent="0.25">
      <c r="B20" t="s">
        <v>53</v>
      </c>
      <c r="C20" t="s">
        <v>60</v>
      </c>
      <c r="D20" s="3">
        <v>197</v>
      </c>
    </row>
    <row r="21" spans="2:5" x14ac:dyDescent="0.25">
      <c r="B21" t="s">
        <v>53</v>
      </c>
      <c r="C21" t="s">
        <v>62</v>
      </c>
      <c r="D21" s="3">
        <v>31</v>
      </c>
    </row>
    <row r="22" spans="2:5" x14ac:dyDescent="0.25">
      <c r="B22" t="s">
        <v>53</v>
      </c>
      <c r="C22" t="s">
        <v>65</v>
      </c>
      <c r="D22" s="3">
        <v>8</v>
      </c>
    </row>
    <row r="23" spans="2:5" x14ac:dyDescent="0.25">
      <c r="B23" t="s">
        <v>53</v>
      </c>
      <c r="C23" t="s">
        <v>63</v>
      </c>
      <c r="D23" s="3">
        <v>24</v>
      </c>
      <c r="E23">
        <f>SUM(D20:D23)</f>
        <v>260</v>
      </c>
    </row>
    <row r="24" spans="2:5" x14ac:dyDescent="0.25">
      <c r="B24" s="14" t="s">
        <v>49</v>
      </c>
      <c r="C24" s="14" t="s">
        <v>60</v>
      </c>
      <c r="D24" s="16">
        <v>225</v>
      </c>
    </row>
    <row r="25" spans="2:5" x14ac:dyDescent="0.25">
      <c r="B25" s="14" t="s">
        <v>49</v>
      </c>
      <c r="C25" s="14" t="s">
        <v>63</v>
      </c>
      <c r="D25" s="16">
        <v>21</v>
      </c>
      <c r="E25">
        <f>SUM(D24:D25)</f>
        <v>246</v>
      </c>
    </row>
    <row r="26" spans="2:5" x14ac:dyDescent="0.25">
      <c r="B26" t="s">
        <v>56</v>
      </c>
      <c r="C26" t="s">
        <v>60</v>
      </c>
      <c r="D26" s="3">
        <v>121</v>
      </c>
    </row>
    <row r="27" spans="2:5" x14ac:dyDescent="0.25">
      <c r="B27" t="s">
        <v>56</v>
      </c>
      <c r="C27" t="s">
        <v>63</v>
      </c>
      <c r="D27" s="3">
        <v>7</v>
      </c>
      <c r="E27">
        <f>SUM(D26:D27)</f>
        <v>128</v>
      </c>
    </row>
    <row r="28" spans="2:5" x14ac:dyDescent="0.25">
      <c r="B28" s="14" t="s">
        <v>52</v>
      </c>
      <c r="C28" s="14" t="s">
        <v>60</v>
      </c>
      <c r="D28" s="16">
        <v>199</v>
      </c>
    </row>
    <row r="29" spans="2:5" x14ac:dyDescent="0.25">
      <c r="B29" s="14" t="s">
        <v>52</v>
      </c>
      <c r="C29" s="14" t="s">
        <v>64</v>
      </c>
      <c r="D29" s="16">
        <v>13</v>
      </c>
    </row>
    <row r="30" spans="2:5" x14ac:dyDescent="0.25">
      <c r="B30" s="14" t="s">
        <v>52</v>
      </c>
      <c r="C30" s="14" t="s">
        <v>63</v>
      </c>
      <c r="D30" s="16">
        <v>4</v>
      </c>
      <c r="E30">
        <f>SUM(D28:D30)</f>
        <v>216</v>
      </c>
    </row>
    <row r="31" spans="2:5" x14ac:dyDescent="0.25">
      <c r="B31" t="s">
        <v>57</v>
      </c>
      <c r="C31" t="s">
        <v>60</v>
      </c>
      <c r="D31" s="3">
        <v>99</v>
      </c>
    </row>
    <row r="32" spans="2:5" x14ac:dyDescent="0.25">
      <c r="B32" t="s">
        <v>57</v>
      </c>
      <c r="C32" t="s">
        <v>63</v>
      </c>
      <c r="D32" s="3">
        <v>9</v>
      </c>
      <c r="E32">
        <f>SUM(D31:D32)</f>
        <v>108</v>
      </c>
    </row>
    <row r="34" spans="3:11" x14ac:dyDescent="0.25">
      <c r="C34" t="s">
        <v>70</v>
      </c>
      <c r="D34" s="3">
        <f>SUM(D2:D33)</f>
        <v>2378</v>
      </c>
    </row>
    <row r="36" spans="3:11" x14ac:dyDescent="0.25">
      <c r="C36" s="23" t="s">
        <v>71</v>
      </c>
      <c r="D36" s="24" t="s">
        <v>9</v>
      </c>
    </row>
    <row r="37" spans="3:11" x14ac:dyDescent="0.25">
      <c r="C37" t="s">
        <v>38</v>
      </c>
      <c r="D37" s="3">
        <v>1729</v>
      </c>
    </row>
    <row r="38" spans="3:11" x14ac:dyDescent="0.25">
      <c r="C38" t="s">
        <v>39</v>
      </c>
      <c r="D38" s="3">
        <v>251</v>
      </c>
    </row>
    <row r="39" spans="3:11" x14ac:dyDescent="0.25">
      <c r="C39" t="s">
        <v>40</v>
      </c>
      <c r="D39" s="3">
        <v>148</v>
      </c>
    </row>
    <row r="40" spans="3:11" x14ac:dyDescent="0.25">
      <c r="C40" t="s">
        <v>41</v>
      </c>
      <c r="D40" s="3">
        <v>141</v>
      </c>
    </row>
    <row r="41" spans="3:11" x14ac:dyDescent="0.25">
      <c r="C41" t="s">
        <v>42</v>
      </c>
      <c r="D41" s="3">
        <v>77</v>
      </c>
    </row>
    <row r="42" spans="3:11" x14ac:dyDescent="0.25">
      <c r="C42" t="s">
        <v>43</v>
      </c>
      <c r="D42" s="3">
        <v>20</v>
      </c>
    </row>
    <row r="43" spans="3:11" x14ac:dyDescent="0.25">
      <c r="C43" t="s">
        <v>44</v>
      </c>
      <c r="D43" s="3">
        <v>8</v>
      </c>
    </row>
    <row r="44" spans="3:11" x14ac:dyDescent="0.25">
      <c r="C44" t="s">
        <v>45</v>
      </c>
      <c r="D44" s="3">
        <v>4</v>
      </c>
    </row>
    <row r="46" spans="3:11" x14ac:dyDescent="0.25">
      <c r="C46" t="s">
        <v>46</v>
      </c>
      <c r="D46" s="3">
        <f>SUM(D37:D45)</f>
        <v>2378</v>
      </c>
    </row>
    <row r="48" spans="3:11" s="18" customFormat="1" ht="48.25" customHeight="1" x14ac:dyDescent="0.25">
      <c r="C48" s="20" t="s">
        <v>67</v>
      </c>
      <c r="D48" s="21" t="s">
        <v>82</v>
      </c>
      <c r="E48" s="21" t="s">
        <v>81</v>
      </c>
      <c r="F48" s="22"/>
      <c r="G48" s="21" t="s">
        <v>83</v>
      </c>
      <c r="H48" s="22"/>
      <c r="I48" s="21" t="s">
        <v>84</v>
      </c>
      <c r="J48" s="21" t="s">
        <v>85</v>
      </c>
      <c r="K48" s="21" t="s">
        <v>83</v>
      </c>
    </row>
    <row r="49" spans="3:11" x14ac:dyDescent="0.25">
      <c r="C49" t="s">
        <v>58</v>
      </c>
      <c r="D49" s="3">
        <v>55</v>
      </c>
      <c r="E49" s="3">
        <v>80613</v>
      </c>
      <c r="G49" s="19">
        <v>1465.6909089999999</v>
      </c>
      <c r="I49" s="3">
        <v>51</v>
      </c>
      <c r="J49" s="3">
        <v>74843</v>
      </c>
      <c r="K49" s="19">
        <f>J49/I49</f>
        <v>1467.5098039215686</v>
      </c>
    </row>
    <row r="50" spans="3:11" x14ac:dyDescent="0.25">
      <c r="C50" t="s">
        <v>51</v>
      </c>
      <c r="D50" s="3">
        <v>222</v>
      </c>
      <c r="E50" s="3">
        <v>85235</v>
      </c>
      <c r="G50" s="19">
        <v>383.941441</v>
      </c>
      <c r="I50" s="3">
        <v>208</v>
      </c>
      <c r="J50" s="3">
        <v>79862</v>
      </c>
      <c r="K50" s="19">
        <f t="shared" ref="K50:K60" si="0">J50/I50</f>
        <v>383.95192307692309</v>
      </c>
    </row>
    <row r="51" spans="3:11" x14ac:dyDescent="0.25">
      <c r="C51" t="s">
        <v>54</v>
      </c>
      <c r="D51" s="3">
        <v>180</v>
      </c>
      <c r="E51" s="3">
        <v>68347</v>
      </c>
      <c r="G51" s="19">
        <v>379.705556</v>
      </c>
      <c r="I51" s="3">
        <v>173</v>
      </c>
      <c r="J51" s="3">
        <v>65663</v>
      </c>
      <c r="K51" s="19">
        <f t="shared" si="0"/>
        <v>379.5549132947977</v>
      </c>
    </row>
    <row r="52" spans="3:11" x14ac:dyDescent="0.25">
      <c r="C52" t="s">
        <v>55</v>
      </c>
      <c r="D52" s="3">
        <v>154</v>
      </c>
      <c r="E52" s="3">
        <v>59136</v>
      </c>
      <c r="G52" s="19">
        <v>384</v>
      </c>
      <c r="I52" s="3">
        <v>0</v>
      </c>
      <c r="J52" s="3">
        <v>0</v>
      </c>
      <c r="K52" s="19"/>
    </row>
    <row r="53" spans="3:11" x14ac:dyDescent="0.25">
      <c r="C53" t="s">
        <v>50</v>
      </c>
      <c r="D53" s="3">
        <v>229</v>
      </c>
      <c r="E53" s="3">
        <v>87860</v>
      </c>
      <c r="G53" s="19">
        <v>383.66812199999998</v>
      </c>
      <c r="I53" s="3">
        <v>219</v>
      </c>
      <c r="J53" s="3">
        <v>84032</v>
      </c>
      <c r="K53" s="19">
        <f t="shared" si="0"/>
        <v>383.70776255707761</v>
      </c>
    </row>
    <row r="54" spans="3:11" x14ac:dyDescent="0.25">
      <c r="C54" t="s">
        <v>48</v>
      </c>
      <c r="D54" s="3">
        <v>303</v>
      </c>
      <c r="E54" s="3">
        <v>116271</v>
      </c>
      <c r="G54" s="19">
        <v>383.73267299999998</v>
      </c>
      <c r="I54" s="3">
        <v>237</v>
      </c>
      <c r="J54" s="3">
        <v>90929</v>
      </c>
      <c r="K54" s="19">
        <f t="shared" si="0"/>
        <v>383.66666666666669</v>
      </c>
    </row>
    <row r="55" spans="3:11" x14ac:dyDescent="0.25">
      <c r="C55" t="s">
        <v>47</v>
      </c>
      <c r="D55" s="3">
        <v>277</v>
      </c>
      <c r="E55" s="3">
        <v>106352</v>
      </c>
      <c r="G55" s="19">
        <v>383.94223799999997</v>
      </c>
      <c r="I55" s="3">
        <v>0</v>
      </c>
      <c r="J55" s="3">
        <v>0</v>
      </c>
      <c r="K55" s="19"/>
    </row>
    <row r="56" spans="3:11" x14ac:dyDescent="0.25">
      <c r="C56" t="s">
        <v>53</v>
      </c>
      <c r="D56" s="3">
        <v>260</v>
      </c>
      <c r="E56" s="3">
        <v>99836</v>
      </c>
      <c r="G56" s="19">
        <v>383.98461500000002</v>
      </c>
      <c r="I56" s="3">
        <v>197</v>
      </c>
      <c r="J56" s="3">
        <v>75646</v>
      </c>
      <c r="K56" s="19">
        <f t="shared" si="0"/>
        <v>383.98984771573606</v>
      </c>
    </row>
    <row r="57" spans="3:11" x14ac:dyDescent="0.25">
      <c r="C57" t="s">
        <v>49</v>
      </c>
      <c r="D57" s="3">
        <v>246</v>
      </c>
      <c r="E57" s="3">
        <v>94459</v>
      </c>
      <c r="G57" s="19">
        <v>383.97967499999999</v>
      </c>
      <c r="I57" s="3">
        <v>225</v>
      </c>
      <c r="J57" s="3">
        <v>86395</v>
      </c>
      <c r="K57" s="19">
        <f t="shared" si="0"/>
        <v>383.97777777777776</v>
      </c>
    </row>
    <row r="58" spans="3:11" x14ac:dyDescent="0.25">
      <c r="C58" t="s">
        <v>56</v>
      </c>
      <c r="D58" s="3">
        <v>128</v>
      </c>
      <c r="E58" s="3">
        <v>49143</v>
      </c>
      <c r="G58" s="19">
        <v>383.929688</v>
      </c>
      <c r="I58" s="3">
        <v>121</v>
      </c>
      <c r="J58" s="3">
        <v>46455</v>
      </c>
      <c r="K58" s="19">
        <f t="shared" si="0"/>
        <v>383.92561983471074</v>
      </c>
    </row>
    <row r="59" spans="3:11" x14ac:dyDescent="0.25">
      <c r="C59" t="s">
        <v>52</v>
      </c>
      <c r="D59" s="3">
        <v>216</v>
      </c>
      <c r="E59" s="3">
        <v>82929</v>
      </c>
      <c r="G59" s="19">
        <v>383.93055600000002</v>
      </c>
      <c r="I59" s="3">
        <v>199</v>
      </c>
      <c r="J59" s="3">
        <v>76401</v>
      </c>
      <c r="K59" s="19">
        <f t="shared" si="0"/>
        <v>383.9246231155779</v>
      </c>
    </row>
    <row r="60" spans="3:11" x14ac:dyDescent="0.25">
      <c r="C60" t="s">
        <v>57</v>
      </c>
      <c r="D60" s="3">
        <v>108</v>
      </c>
      <c r="E60" s="3">
        <v>165888</v>
      </c>
      <c r="G60" s="19">
        <v>1536</v>
      </c>
      <c r="I60" s="3">
        <v>99</v>
      </c>
      <c r="J60" s="3">
        <v>152064</v>
      </c>
      <c r="K60" s="19">
        <f t="shared" si="0"/>
        <v>1536</v>
      </c>
    </row>
    <row r="62" spans="3:11" x14ac:dyDescent="0.25">
      <c r="C62" t="s">
        <v>69</v>
      </c>
      <c r="D62" s="3">
        <f>SUM(D49:D61)</f>
        <v>2378</v>
      </c>
      <c r="E62">
        <f>SUM(E49:E61)</f>
        <v>1096069</v>
      </c>
    </row>
  </sheetData>
  <sortState xmlns:xlrd2="http://schemas.microsoft.com/office/spreadsheetml/2017/richdata2" ref="B49:C60">
    <sortCondition ref="B4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384WellPlate</vt:lpstr>
      <vt:lpstr>1584Plate</vt:lpstr>
      <vt:lpstr>1584Plate (2)</vt:lpstr>
      <vt:lpstr>Cmpnds</vt:lpstr>
      <vt:lpstr>SourcePlate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Bardool</dc:creator>
  <cp:lastModifiedBy>Kevin Bardool</cp:lastModifiedBy>
  <dcterms:created xsi:type="dcterms:W3CDTF">2023-08-09T17:55:47Z</dcterms:created>
  <dcterms:modified xsi:type="dcterms:W3CDTF">2024-06-18T15:40:23Z</dcterms:modified>
</cp:coreProperties>
</file>